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filterPrivacy="1" codeName="ThisWorkbook"/>
  <xr:revisionPtr revIDLastSave="3037" documentId="13_ncr:1_{DDBC8CFE-C8E5-4F86-9A9A-372684E7633A}" xr6:coauthVersionLast="47" xr6:coauthVersionMax="47" xr10:uidLastSave="{DEC2B128-2E84-465A-8CEF-86083F5D5DC6}"/>
  <bookViews>
    <workbookView xWindow="-108" yWindow="-108" windowWidth="23256" windowHeight="12576" firstSheet="2" activeTab="2" xr2:uid="{00000000-000D-0000-FFFF-FFFF00000000}"/>
  </bookViews>
  <sheets>
    <sheet name="AUXILIAR" sheetId="19" state="hidden" r:id="rId1"/>
    <sheet name="Tiempo minimo" sheetId="22" r:id="rId2"/>
    <sheet name="Tiempo +probable" sheetId="18" r:id="rId3"/>
    <sheet name="Tiempo maximo" sheetId="24" r:id="rId4"/>
    <sheet name="Tiempo PERT" sheetId="25" r:id="rId5"/>
  </sheets>
  <definedNames>
    <definedName name="hoy" localSheetId="0">TODAY()</definedName>
    <definedName name="hoy" localSheetId="2">TODAY()</definedName>
    <definedName name="hoy" localSheetId="3">TODAY()</definedName>
    <definedName name="hoy" localSheetId="1">TODAY()</definedName>
    <definedName name="Inicio_del_proyecto" localSheetId="0">AUXILIAR!$E$3</definedName>
    <definedName name="Inicio_del_proyecto" localSheetId="2">'Tiempo +probable'!$E$3</definedName>
    <definedName name="Inicio_del_proyecto" localSheetId="3">'Tiempo maximo'!$E$3</definedName>
    <definedName name="Inicio_del_proyecto" localSheetId="1">'Tiempo minimo'!$E$3</definedName>
    <definedName name="Inicio_del_proyecto">#REF!</definedName>
    <definedName name="Semana_para_mostrar" localSheetId="0">AUXILIAR!$E$4</definedName>
    <definedName name="Semana_para_mostrar" localSheetId="2">'Tiempo +probable'!$E$4</definedName>
    <definedName name="Semana_para_mostrar" localSheetId="3">'Tiempo maximo'!$E$4</definedName>
    <definedName name="Semana_para_mostrar" localSheetId="1">'Tiempo minimo'!$E$4</definedName>
    <definedName name="Semana_para_mostrar">#REF!</definedName>
    <definedName name="task_end" localSheetId="0">AUXILIAR!$F1</definedName>
    <definedName name="task_end" localSheetId="2">'Tiempo +probable'!$F1</definedName>
    <definedName name="task_end" localSheetId="3">'Tiempo maximo'!$F1</definedName>
    <definedName name="task_end" localSheetId="1">'Tiempo minimo'!$F1</definedName>
    <definedName name="task_end" localSheetId="4">'Tiempo PERT'!$F1</definedName>
    <definedName name="task_progress" localSheetId="0">AUXILIAR!$D1</definedName>
    <definedName name="task_progress" localSheetId="2">'Tiempo +probable'!$D1</definedName>
    <definedName name="task_progress" localSheetId="3">'Tiempo maximo'!$D1</definedName>
    <definedName name="task_progress" localSheetId="1">'Tiempo minimo'!$D1</definedName>
    <definedName name="task_start" localSheetId="0">AUXILIAR!$E1</definedName>
    <definedName name="task_start" localSheetId="2">'Tiempo +probable'!$E1</definedName>
    <definedName name="task_start" localSheetId="3">'Tiempo maximo'!$E1</definedName>
    <definedName name="task_start" localSheetId="1">'Tiempo minimo'!$E1</definedName>
    <definedName name="task_start" localSheetId="4">'Tiempo PERT'!$E1</definedName>
    <definedName name="_xlnm.Print_Titles" localSheetId="0">AUXILIAR!$4:$6</definedName>
    <definedName name="_xlnm.Print_Titles" localSheetId="2">'Tiempo +probable'!$4:$6</definedName>
    <definedName name="_xlnm.Print_Titles" localSheetId="3">'Tiempo maximo'!$4:$6</definedName>
    <definedName name="_xlnm.Print_Titles" localSheetId="1">'Tiempo minimo'!$4:$6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8" i="18" l="1"/>
  <c r="F79" i="18" l="1"/>
  <c r="E74" i="18"/>
  <c r="F74" i="18" s="1"/>
  <c r="E75" i="18" s="1"/>
  <c r="F75" i="18" s="1"/>
  <c r="E76" i="18" s="1"/>
  <c r="F76" i="18" s="1"/>
  <c r="E77" i="18" s="1"/>
  <c r="F77" i="18" s="1"/>
  <c r="E78" i="18" s="1"/>
  <c r="F78" i="18" s="1"/>
  <c r="E79" i="18" s="1"/>
  <c r="F9" i="25"/>
  <c r="E72" i="18"/>
  <c r="F72" i="18"/>
  <c r="E9" i="25"/>
  <c r="D9" i="25"/>
  <c r="F3" i="25"/>
  <c r="E3" i="25"/>
  <c r="D3" i="25"/>
  <c r="G58" i="25"/>
  <c r="D80" i="22"/>
  <c r="D73" i="22"/>
  <c r="D66" i="22"/>
  <c r="D80" i="18"/>
  <c r="D73" i="18"/>
  <c r="D66" i="18"/>
  <c r="G76" i="25"/>
  <c r="D80" i="24"/>
  <c r="F9" i="18"/>
  <c r="E59" i="19"/>
  <c r="D73" i="24"/>
  <c r="D66" i="24"/>
  <c r="D60" i="24"/>
  <c r="D54" i="24"/>
  <c r="D49" i="24"/>
  <c r="D41" i="24"/>
  <c r="D35" i="24"/>
  <c r="D26" i="24"/>
  <c r="D17" i="24"/>
  <c r="D14" i="24"/>
  <c r="D8" i="24"/>
  <c r="D54" i="18" l="1"/>
  <c r="D49" i="18"/>
  <c r="D41" i="18"/>
  <c r="D35" i="18"/>
  <c r="D26" i="18"/>
  <c r="D17" i="18"/>
  <c r="D14" i="18"/>
  <c r="D8" i="18"/>
  <c r="D8" i="22"/>
  <c r="D14" i="22"/>
  <c r="D17" i="22"/>
  <c r="D26" i="22"/>
  <c r="D35" i="22"/>
  <c r="D41" i="22"/>
  <c r="D49" i="22"/>
  <c r="D54" i="22"/>
  <c r="D60" i="22"/>
  <c r="E43" i="19"/>
  <c r="E45" i="19"/>
  <c r="E46" i="19"/>
  <c r="E44" i="19"/>
  <c r="E58" i="19"/>
  <c r="G63" i="25"/>
  <c r="G64" i="25"/>
  <c r="F9" i="24"/>
  <c r="E10" i="24" s="1"/>
  <c r="F9" i="22"/>
  <c r="E10" i="22" s="1"/>
  <c r="F9" i="19"/>
  <c r="E10" i="19" s="1"/>
  <c r="F10" i="22" l="1"/>
  <c r="E11" i="22" s="1"/>
  <c r="F10" i="19"/>
  <c r="E11" i="19" l="1"/>
  <c r="F11" i="22" l="1"/>
  <c r="E12" i="22" s="1"/>
  <c r="F11" i="19"/>
  <c r="E12" i="19" l="1"/>
  <c r="F12" i="22" l="1"/>
  <c r="F12" i="19"/>
  <c r="E13" i="22" l="1"/>
  <c r="E8" i="22" s="1"/>
  <c r="E53" i="22"/>
  <c r="E51" i="22"/>
  <c r="E50" i="22"/>
  <c r="E16" i="22"/>
  <c r="E15" i="22"/>
  <c r="E14" i="22" s="1"/>
  <c r="E50" i="19"/>
  <c r="E15" i="19"/>
  <c r="E16" i="19"/>
  <c r="F16" i="19" s="1"/>
  <c r="E53" i="19"/>
  <c r="F53" i="19" s="1"/>
  <c r="E55" i="19" s="1"/>
  <c r="E13" i="19"/>
  <c r="E8" i="19" s="1"/>
  <c r="E51" i="19"/>
  <c r="F51" i="19" s="1"/>
  <c r="F55" i="19" l="1"/>
  <c r="E22" i="19"/>
  <c r="F22" i="19" s="1"/>
  <c r="E31" i="19" s="1"/>
  <c r="F31" i="19" s="1"/>
  <c r="E37" i="19" s="1"/>
  <c r="F37" i="19" s="1"/>
  <c r="E21" i="19"/>
  <c r="F21" i="19" s="1"/>
  <c r="E30" i="19" s="1"/>
  <c r="F30" i="19" s="1"/>
  <c r="E36" i="19" s="1"/>
  <c r="F15" i="19"/>
  <c r="E14" i="19"/>
  <c r="F50" i="19"/>
  <c r="E52" i="19" l="1"/>
  <c r="E18" i="19"/>
  <c r="E19" i="19"/>
  <c r="F19" i="19" s="1"/>
  <c r="E28" i="19" s="1"/>
  <c r="F28" i="19" s="1"/>
  <c r="E25" i="19"/>
  <c r="F25" i="19" s="1"/>
  <c r="E34" i="19" s="1"/>
  <c r="F34" i="19" s="1"/>
  <c r="E40" i="19" s="1"/>
  <c r="F40" i="19" s="1"/>
  <c r="E42" i="19" s="1"/>
  <c r="E24" i="19"/>
  <c r="F24" i="19" s="1"/>
  <c r="E33" i="19" s="1"/>
  <c r="F33" i="19" s="1"/>
  <c r="E39" i="19" s="1"/>
  <c r="F39" i="19" s="1"/>
  <c r="E23" i="19"/>
  <c r="F23" i="19" s="1"/>
  <c r="E32" i="19" s="1"/>
  <c r="F32" i="19" s="1"/>
  <c r="F14" i="19"/>
  <c r="E20" i="19"/>
  <c r="F20" i="19" s="1"/>
  <c r="E29" i="19" s="1"/>
  <c r="F29" i="19" s="1"/>
  <c r="F36" i="19"/>
  <c r="E57" i="19"/>
  <c r="F57" i="19" s="1"/>
  <c r="F42" i="19" l="1"/>
  <c r="E17" i="19"/>
  <c r="F18" i="19"/>
  <c r="F52" i="19"/>
  <c r="E49" i="19"/>
  <c r="E56" i="19" l="1"/>
  <c r="F49" i="19"/>
  <c r="F17" i="19"/>
  <c r="E27" i="19"/>
  <c r="E47" i="19"/>
  <c r="F47" i="19" s="1"/>
  <c r="E26" i="19" l="1"/>
  <c r="F27" i="19"/>
  <c r="F56" i="19"/>
  <c r="F26" i="19" l="1"/>
  <c r="E38" i="19"/>
  <c r="F38" i="19" l="1"/>
  <c r="E35" i="19"/>
  <c r="F35" i="19" l="1"/>
  <c r="F10" i="24" l="1"/>
  <c r="E11" i="24" s="1"/>
  <c r="H7" i="24" l="1"/>
  <c r="I5" i="24"/>
  <c r="I6" i="24" s="1"/>
  <c r="H7" i="22"/>
  <c r="I5" i="22"/>
  <c r="I4" i="22" s="1"/>
  <c r="E10" i="18"/>
  <c r="I4" i="24" l="1"/>
  <c r="J5" i="24"/>
  <c r="H9" i="22"/>
  <c r="F11" i="24"/>
  <c r="E12" i="24" s="1"/>
  <c r="J5" i="22"/>
  <c r="K5" i="22" s="1"/>
  <c r="I6" i="22"/>
  <c r="H9" i="24"/>
  <c r="J6" i="24"/>
  <c r="K5" i="24"/>
  <c r="H10" i="22"/>
  <c r="H79" i="19"/>
  <c r="D72" i="19"/>
  <c r="D65" i="19"/>
  <c r="D60" i="19"/>
  <c r="D54" i="19"/>
  <c r="D49" i="19"/>
  <c r="D41" i="19"/>
  <c r="D35" i="19"/>
  <c r="D26" i="19"/>
  <c r="D17" i="19"/>
  <c r="D14" i="19"/>
  <c r="H9" i="19"/>
  <c r="D8" i="19"/>
  <c r="H7" i="19"/>
  <c r="I5" i="19"/>
  <c r="J5" i="19" s="1"/>
  <c r="I5" i="18"/>
  <c r="I4" i="18" s="1"/>
  <c r="H7" i="18"/>
  <c r="H9" i="18"/>
  <c r="F10" i="18"/>
  <c r="E11" i="18" s="1"/>
  <c r="F11" i="18" s="1"/>
  <c r="J6" i="22" l="1"/>
  <c r="L5" i="24"/>
  <c r="K6" i="24"/>
  <c r="H10" i="24"/>
  <c r="K6" i="22"/>
  <c r="L5" i="22"/>
  <c r="I6" i="18"/>
  <c r="J5" i="18"/>
  <c r="I4" i="19"/>
  <c r="I6" i="19"/>
  <c r="J6" i="19"/>
  <c r="K5" i="19"/>
  <c r="H10" i="18"/>
  <c r="F12" i="24" l="1"/>
  <c r="L6" i="24"/>
  <c r="M5" i="24"/>
  <c r="L6" i="22"/>
  <c r="M5" i="22"/>
  <c r="J6" i="18"/>
  <c r="K5" i="18"/>
  <c r="E12" i="18"/>
  <c r="H10" i="19"/>
  <c r="K6" i="19"/>
  <c r="L5" i="19"/>
  <c r="E50" i="24" l="1"/>
  <c r="E16" i="24"/>
  <c r="E15" i="24"/>
  <c r="E14" i="24" s="1"/>
  <c r="E13" i="24"/>
  <c r="E8" i="24" s="1"/>
  <c r="E53" i="24"/>
  <c r="E51" i="24"/>
  <c r="H11" i="22"/>
  <c r="M6" i="24"/>
  <c r="N5" i="24"/>
  <c r="H11" i="24"/>
  <c r="M6" i="22"/>
  <c r="N5" i="22"/>
  <c r="H11" i="18"/>
  <c r="K6" i="18"/>
  <c r="L5" i="18"/>
  <c r="F12" i="18"/>
  <c r="H11" i="19"/>
  <c r="M5" i="19"/>
  <c r="L6" i="19"/>
  <c r="E50" i="18" l="1"/>
  <c r="E16" i="18"/>
  <c r="E15" i="18"/>
  <c r="E14" i="18" s="1"/>
  <c r="E13" i="18"/>
  <c r="E8" i="18" s="1"/>
  <c r="E53" i="18"/>
  <c r="F53" i="18" s="1"/>
  <c r="E55" i="18" s="1"/>
  <c r="E51" i="18"/>
  <c r="H12" i="18"/>
  <c r="O5" i="24"/>
  <c r="N6" i="24"/>
  <c r="N6" i="22"/>
  <c r="O5" i="22"/>
  <c r="F51" i="18"/>
  <c r="H51" i="18" s="1"/>
  <c r="L6" i="18"/>
  <c r="M5" i="18"/>
  <c r="N5" i="19"/>
  <c r="M6" i="19"/>
  <c r="H12" i="22" l="1"/>
  <c r="O6" i="24"/>
  <c r="P5" i="24"/>
  <c r="O6" i="22"/>
  <c r="P5" i="22"/>
  <c r="F50" i="18"/>
  <c r="E52" i="18" s="1"/>
  <c r="H53" i="18"/>
  <c r="H50" i="18"/>
  <c r="N5" i="18"/>
  <c r="M6" i="18"/>
  <c r="F15" i="18"/>
  <c r="F16" i="18"/>
  <c r="H12" i="19"/>
  <c r="O5" i="19"/>
  <c r="N6" i="19"/>
  <c r="F55" i="18"/>
  <c r="E57" i="18" s="1"/>
  <c r="E49" i="18" l="1"/>
  <c r="F52" i="18"/>
  <c r="E22" i="18"/>
  <c r="F22" i="18" s="1"/>
  <c r="E31" i="18" s="1"/>
  <c r="E21" i="18"/>
  <c r="F21" i="18" s="1"/>
  <c r="E30" i="18" s="1"/>
  <c r="E20" i="18"/>
  <c r="E19" i="18"/>
  <c r="E18" i="18"/>
  <c r="E25" i="18"/>
  <c r="F25" i="18" s="1"/>
  <c r="E34" i="18" s="1"/>
  <c r="E24" i="18"/>
  <c r="F24" i="18" s="1"/>
  <c r="E33" i="18" s="1"/>
  <c r="E23" i="18"/>
  <c r="F23" i="18" s="1"/>
  <c r="E32" i="18" s="1"/>
  <c r="F20" i="18"/>
  <c r="E29" i="18" s="1"/>
  <c r="F19" i="18"/>
  <c r="E28" i="18" s="1"/>
  <c r="F51" i="22"/>
  <c r="H51" i="22" s="1"/>
  <c r="F15" i="22"/>
  <c r="F16" i="22"/>
  <c r="F53" i="22"/>
  <c r="E55" i="22" s="1"/>
  <c r="F50" i="22"/>
  <c r="P6" i="24"/>
  <c r="Q5" i="24"/>
  <c r="P4" i="24"/>
  <c r="F50" i="24"/>
  <c r="F51" i="24"/>
  <c r="F16" i="24"/>
  <c r="F15" i="24"/>
  <c r="F53" i="24"/>
  <c r="E55" i="24" s="1"/>
  <c r="H12" i="24"/>
  <c r="Q5" i="22"/>
  <c r="P4" i="22"/>
  <c r="P6" i="22"/>
  <c r="H55" i="18"/>
  <c r="H16" i="18"/>
  <c r="E56" i="18"/>
  <c r="O5" i="18"/>
  <c r="N6" i="18"/>
  <c r="F14" i="18"/>
  <c r="H14" i="18" s="1"/>
  <c r="H15" i="18"/>
  <c r="H15" i="19"/>
  <c r="P5" i="19"/>
  <c r="O6" i="19"/>
  <c r="H53" i="19"/>
  <c r="H51" i="19"/>
  <c r="F57" i="18"/>
  <c r="E52" i="24" l="1"/>
  <c r="E49" i="24" s="1"/>
  <c r="E20" i="24"/>
  <c r="E19" i="24"/>
  <c r="E18" i="24"/>
  <c r="E25" i="24"/>
  <c r="E24" i="24"/>
  <c r="E23" i="24"/>
  <c r="E22" i="24"/>
  <c r="E21" i="24"/>
  <c r="E25" i="22"/>
  <c r="E24" i="22"/>
  <c r="E23" i="22"/>
  <c r="E20" i="22"/>
  <c r="E19" i="22"/>
  <c r="E18" i="22"/>
  <c r="E52" i="22"/>
  <c r="E49" i="22" s="1"/>
  <c r="E22" i="22"/>
  <c r="E21" i="22"/>
  <c r="H15" i="22"/>
  <c r="E17" i="18"/>
  <c r="H53" i="22"/>
  <c r="H50" i="22"/>
  <c r="F49" i="18"/>
  <c r="H49" i="18" s="1"/>
  <c r="F55" i="22"/>
  <c r="E57" i="22" s="1"/>
  <c r="F14" i="22"/>
  <c r="H14" i="22" s="1"/>
  <c r="H16" i="22"/>
  <c r="F14" i="24"/>
  <c r="H16" i="24"/>
  <c r="H51" i="24"/>
  <c r="Q6" i="24"/>
  <c r="R5" i="24"/>
  <c r="H53" i="24"/>
  <c r="F55" i="24"/>
  <c r="E57" i="24" s="1"/>
  <c r="H50" i="24"/>
  <c r="H15" i="24"/>
  <c r="R5" i="22"/>
  <c r="Q6" i="22"/>
  <c r="F32" i="18"/>
  <c r="H32" i="18" s="1"/>
  <c r="H19" i="18"/>
  <c r="F31" i="18"/>
  <c r="E37" i="18" s="1"/>
  <c r="H23" i="18"/>
  <c r="F34" i="18"/>
  <c r="E40" i="18" s="1"/>
  <c r="F30" i="18"/>
  <c r="E36" i="18" s="1"/>
  <c r="H21" i="18"/>
  <c r="F33" i="18"/>
  <c r="E39" i="18" s="1"/>
  <c r="F29" i="18"/>
  <c r="F28" i="18"/>
  <c r="H52" i="18"/>
  <c r="H24" i="18"/>
  <c r="O6" i="18"/>
  <c r="P5" i="18"/>
  <c r="H22" i="18"/>
  <c r="F18" i="18"/>
  <c r="E27" i="18" s="1"/>
  <c r="E26" i="18" s="1"/>
  <c r="H25" i="18"/>
  <c r="H20" i="18"/>
  <c r="P4" i="19"/>
  <c r="P6" i="19"/>
  <c r="Q5" i="19"/>
  <c r="H14" i="19"/>
  <c r="H16" i="19"/>
  <c r="H50" i="19"/>
  <c r="H57" i="18"/>
  <c r="E17" i="24" l="1"/>
  <c r="E17" i="22"/>
  <c r="H55" i="22"/>
  <c r="F52" i="22"/>
  <c r="E56" i="22" s="1"/>
  <c r="F20" i="22"/>
  <c r="E29" i="22" s="1"/>
  <c r="F18" i="22"/>
  <c r="E27" i="22" s="1"/>
  <c r="F57" i="22"/>
  <c r="H57" i="22"/>
  <c r="F19" i="22"/>
  <c r="E28" i="22" s="1"/>
  <c r="F23" i="22"/>
  <c r="E32" i="22" s="1"/>
  <c r="F21" i="22"/>
  <c r="E30" i="22" s="1"/>
  <c r="F25" i="22"/>
  <c r="E34" i="22" s="1"/>
  <c r="F24" i="22"/>
  <c r="E33" i="22" s="1"/>
  <c r="F22" i="22"/>
  <c r="E31" i="22" s="1"/>
  <c r="R6" i="24"/>
  <c r="S5" i="24"/>
  <c r="F24" i="24"/>
  <c r="E33" i="24" s="1"/>
  <c r="F20" i="24"/>
  <c r="E29" i="24" s="1"/>
  <c r="F18" i="24"/>
  <c r="E27" i="24" s="1"/>
  <c r="F25" i="24"/>
  <c r="E34" i="24" s="1"/>
  <c r="F19" i="24"/>
  <c r="E28" i="24" s="1"/>
  <c r="F23" i="24"/>
  <c r="E32" i="24" s="1"/>
  <c r="F52" i="24"/>
  <c r="E56" i="24" s="1"/>
  <c r="F22" i="24"/>
  <c r="E31" i="24" s="1"/>
  <c r="F21" i="24"/>
  <c r="E30" i="24" s="1"/>
  <c r="H14" i="24"/>
  <c r="H55" i="24"/>
  <c r="F39" i="18"/>
  <c r="R6" i="22"/>
  <c r="S5" i="22"/>
  <c r="H31" i="18"/>
  <c r="H33" i="18"/>
  <c r="H29" i="18"/>
  <c r="F36" i="18"/>
  <c r="H36" i="18" s="1"/>
  <c r="F40" i="18"/>
  <c r="E42" i="18" s="1"/>
  <c r="H34" i="18"/>
  <c r="H30" i="18"/>
  <c r="H28" i="18"/>
  <c r="F56" i="18"/>
  <c r="H56" i="18" s="1"/>
  <c r="P6" i="18"/>
  <c r="Q5" i="18"/>
  <c r="P4" i="18"/>
  <c r="H18" i="18"/>
  <c r="F17" i="18"/>
  <c r="H17" i="18" s="1"/>
  <c r="R5" i="19"/>
  <c r="Q6" i="19"/>
  <c r="H21" i="22" l="1"/>
  <c r="E26" i="24"/>
  <c r="E26" i="22"/>
  <c r="H23" i="22"/>
  <c r="H19" i="22"/>
  <c r="H25" i="22"/>
  <c r="F49" i="24"/>
  <c r="H39" i="18"/>
  <c r="H22" i="22"/>
  <c r="H40" i="18"/>
  <c r="H18" i="22"/>
  <c r="F49" i="22"/>
  <c r="H49" i="22" s="1"/>
  <c r="H52" i="22"/>
  <c r="F32" i="22"/>
  <c r="H32" i="22" s="1"/>
  <c r="F28" i="22"/>
  <c r="H28" i="22" s="1"/>
  <c r="F34" i="22"/>
  <c r="E40" i="22" s="1"/>
  <c r="F30" i="22"/>
  <c r="E36" i="22" s="1"/>
  <c r="F17" i="22"/>
  <c r="H17" i="22" s="1"/>
  <c r="F31" i="22"/>
  <c r="E37" i="22" s="1"/>
  <c r="H24" i="22"/>
  <c r="H20" i="22"/>
  <c r="F33" i="22"/>
  <c r="E39" i="22" s="1"/>
  <c r="F29" i="22"/>
  <c r="F17" i="24"/>
  <c r="F33" i="24"/>
  <c r="E39" i="24" s="1"/>
  <c r="H24" i="24"/>
  <c r="F34" i="24"/>
  <c r="E40" i="24" s="1"/>
  <c r="H25" i="24"/>
  <c r="F57" i="24"/>
  <c r="F32" i="24"/>
  <c r="H23" i="24"/>
  <c r="F29" i="24"/>
  <c r="H20" i="24"/>
  <c r="F31" i="24"/>
  <c r="E37" i="24" s="1"/>
  <c r="F30" i="24"/>
  <c r="E36" i="24" s="1"/>
  <c r="H21" i="24"/>
  <c r="S6" i="24"/>
  <c r="T5" i="24"/>
  <c r="F28" i="24"/>
  <c r="H19" i="24"/>
  <c r="H18" i="24"/>
  <c r="S6" i="22"/>
  <c r="T5" i="22"/>
  <c r="F37" i="18"/>
  <c r="H37" i="18" s="1"/>
  <c r="R5" i="18"/>
  <c r="Q6" i="18"/>
  <c r="F27" i="18"/>
  <c r="E38" i="18" s="1"/>
  <c r="E35" i="18" s="1"/>
  <c r="H22" i="19"/>
  <c r="H25" i="19"/>
  <c r="H32" i="19"/>
  <c r="H49" i="19"/>
  <c r="H28" i="19"/>
  <c r="H21" i="19"/>
  <c r="H19" i="19"/>
  <c r="H52" i="19"/>
  <c r="H55" i="19"/>
  <c r="H24" i="19"/>
  <c r="H23" i="19"/>
  <c r="H29" i="19"/>
  <c r="H20" i="19"/>
  <c r="H17" i="19"/>
  <c r="H18" i="19"/>
  <c r="S5" i="19"/>
  <c r="R6" i="19"/>
  <c r="H31" i="22" l="1"/>
  <c r="H30" i="22"/>
  <c r="F42" i="18"/>
  <c r="E47" i="18" s="1"/>
  <c r="F56" i="22"/>
  <c r="H56" i="22" s="1"/>
  <c r="H29" i="22"/>
  <c r="F36" i="22"/>
  <c r="H36" i="22" s="1"/>
  <c r="H34" i="22"/>
  <c r="F37" i="22"/>
  <c r="H37" i="22" s="1"/>
  <c r="F40" i="22"/>
  <c r="E42" i="22" s="1"/>
  <c r="F39" i="22"/>
  <c r="F27" i="22"/>
  <c r="F26" i="22" s="1"/>
  <c r="H26" i="22" s="1"/>
  <c r="H33" i="22"/>
  <c r="H22" i="24"/>
  <c r="H57" i="24"/>
  <c r="H49" i="24"/>
  <c r="F27" i="24"/>
  <c r="E38" i="24" s="1"/>
  <c r="E35" i="24" s="1"/>
  <c r="H17" i="24"/>
  <c r="F56" i="24"/>
  <c r="H52" i="24"/>
  <c r="H29" i="24"/>
  <c r="F40" i="24"/>
  <c r="E42" i="24" s="1"/>
  <c r="F37" i="24"/>
  <c r="H28" i="24"/>
  <c r="U5" i="24"/>
  <c r="T6" i="24"/>
  <c r="F36" i="24"/>
  <c r="H30" i="24"/>
  <c r="H32" i="24"/>
  <c r="F39" i="24"/>
  <c r="T6" i="22"/>
  <c r="U5" i="22"/>
  <c r="H27" i="18"/>
  <c r="S5" i="18"/>
  <c r="R6" i="18"/>
  <c r="F26" i="18"/>
  <c r="H26" i="18" s="1"/>
  <c r="H33" i="19"/>
  <c r="H31" i="19"/>
  <c r="H30" i="19"/>
  <c r="H36" i="19"/>
  <c r="H34" i="19"/>
  <c r="H37" i="19"/>
  <c r="H57" i="19"/>
  <c r="T5" i="19"/>
  <c r="S6" i="19"/>
  <c r="E38" i="22" l="1"/>
  <c r="E35" i="22" s="1"/>
  <c r="H40" i="22"/>
  <c r="H27" i="22"/>
  <c r="H42" i="18"/>
  <c r="H39" i="22"/>
  <c r="F42" i="22"/>
  <c r="H42" i="22" s="1"/>
  <c r="H27" i="19"/>
  <c r="F26" i="24"/>
  <c r="H37" i="24"/>
  <c r="H27" i="24"/>
  <c r="H36" i="24"/>
  <c r="H39" i="24"/>
  <c r="H40" i="24"/>
  <c r="F42" i="24"/>
  <c r="E47" i="24" s="1"/>
  <c r="H56" i="24"/>
  <c r="H33" i="24"/>
  <c r="U6" i="24"/>
  <c r="V5" i="24"/>
  <c r="H34" i="24"/>
  <c r="H31" i="24"/>
  <c r="V5" i="22"/>
  <c r="U6" i="22"/>
  <c r="T5" i="18"/>
  <c r="S6" i="18"/>
  <c r="F38" i="18"/>
  <c r="H39" i="19"/>
  <c r="H40" i="19"/>
  <c r="H26" i="19"/>
  <c r="T6" i="19"/>
  <c r="U5" i="19"/>
  <c r="H56" i="19"/>
  <c r="E47" i="22" l="1"/>
  <c r="F47" i="22" s="1"/>
  <c r="E58" i="22" s="1"/>
  <c r="F38" i="22"/>
  <c r="H42" i="19"/>
  <c r="F38" i="24"/>
  <c r="V6" i="24"/>
  <c r="W5" i="24"/>
  <c r="H42" i="24"/>
  <c r="H26" i="24"/>
  <c r="W5" i="22"/>
  <c r="V6" i="22"/>
  <c r="F35" i="18"/>
  <c r="H35" i="18" s="1"/>
  <c r="H38" i="18"/>
  <c r="T6" i="18"/>
  <c r="U5" i="18"/>
  <c r="U6" i="19"/>
  <c r="V5" i="19"/>
  <c r="F35" i="22" l="1"/>
  <c r="H35" i="22" s="1"/>
  <c r="H38" i="22"/>
  <c r="H47" i="22"/>
  <c r="F35" i="24"/>
  <c r="W4" i="24"/>
  <c r="W6" i="24"/>
  <c r="X5" i="24"/>
  <c r="F47" i="24"/>
  <c r="E58" i="24" s="1"/>
  <c r="W6" i="22"/>
  <c r="W4" i="22"/>
  <c r="X5" i="22"/>
  <c r="U6" i="18"/>
  <c r="V5" i="18"/>
  <c r="H38" i="19"/>
  <c r="H35" i="19"/>
  <c r="V6" i="19"/>
  <c r="W5" i="19"/>
  <c r="X6" i="24" l="1"/>
  <c r="Y5" i="24"/>
  <c r="H47" i="24"/>
  <c r="H35" i="24"/>
  <c r="H38" i="24"/>
  <c r="X6" i="22"/>
  <c r="Y5" i="22"/>
  <c r="W5" i="18"/>
  <c r="V6" i="18"/>
  <c r="X5" i="19"/>
  <c r="W4" i="19"/>
  <c r="W6" i="19"/>
  <c r="Y6" i="24" l="1"/>
  <c r="Z5" i="24"/>
  <c r="Z5" i="22"/>
  <c r="Y6" i="22"/>
  <c r="F47" i="18"/>
  <c r="E58" i="18" s="1"/>
  <c r="W6" i="18"/>
  <c r="X5" i="18"/>
  <c r="W4" i="18"/>
  <c r="X6" i="19"/>
  <c r="Y5" i="19"/>
  <c r="H47" i="19" l="1"/>
  <c r="AA5" i="24"/>
  <c r="Z6" i="24"/>
  <c r="Z6" i="22"/>
  <c r="AA5" i="22"/>
  <c r="H47" i="18"/>
  <c r="Y5" i="18"/>
  <c r="X6" i="18"/>
  <c r="Z5" i="19"/>
  <c r="Y6" i="19"/>
  <c r="AA6" i="24" l="1"/>
  <c r="AB5" i="24"/>
  <c r="AB5" i="22"/>
  <c r="AA6" i="22"/>
  <c r="Z5" i="18"/>
  <c r="Y6" i="18"/>
  <c r="Z6" i="19"/>
  <c r="AA5" i="19"/>
  <c r="AB6" i="24" l="1"/>
  <c r="AC5" i="24"/>
  <c r="AC5" i="22"/>
  <c r="AB6" i="22"/>
  <c r="AA5" i="18"/>
  <c r="Z6" i="18"/>
  <c r="AA6" i="19"/>
  <c r="AB5" i="19"/>
  <c r="AD5" i="24" l="1"/>
  <c r="AC6" i="24"/>
  <c r="AC6" i="22"/>
  <c r="AD5" i="22"/>
  <c r="AA6" i="18"/>
  <c r="AB5" i="18"/>
  <c r="AB6" i="19"/>
  <c r="AC5" i="19"/>
  <c r="AD6" i="24" l="1"/>
  <c r="AE5" i="24"/>
  <c r="AD4" i="24"/>
  <c r="AD6" i="22"/>
  <c r="AE5" i="22"/>
  <c r="AD4" i="22"/>
  <c r="AB6" i="18"/>
  <c r="AC5" i="18"/>
  <c r="AD5" i="19"/>
  <c r="AC6" i="19"/>
  <c r="AE6" i="24" l="1"/>
  <c r="AF5" i="24"/>
  <c r="AE6" i="22"/>
  <c r="AF5" i="22"/>
  <c r="AC6" i="18"/>
  <c r="AD5" i="18"/>
  <c r="AE5" i="19"/>
  <c r="AD4" i="19"/>
  <c r="AD6" i="19"/>
  <c r="AG5" i="24" l="1"/>
  <c r="AF6" i="24"/>
  <c r="AF6" i="22"/>
  <c r="AG5" i="22"/>
  <c r="AD6" i="18"/>
  <c r="AE5" i="18"/>
  <c r="AD4" i="18"/>
  <c r="AF5" i="19"/>
  <c r="AE6" i="19"/>
  <c r="AG6" i="24" l="1"/>
  <c r="AH5" i="24"/>
  <c r="AG6" i="22"/>
  <c r="AH5" i="22"/>
  <c r="AF5" i="18"/>
  <c r="AE6" i="18"/>
  <c r="AF6" i="19"/>
  <c r="AG5" i="19"/>
  <c r="AH6" i="24" l="1"/>
  <c r="AI5" i="24"/>
  <c r="AI5" i="22"/>
  <c r="AH6" i="22"/>
  <c r="AF6" i="18"/>
  <c r="AG5" i="18"/>
  <c r="AH5" i="19"/>
  <c r="AG6" i="19"/>
  <c r="AI6" i="24" l="1"/>
  <c r="AJ5" i="24"/>
  <c r="AJ5" i="22"/>
  <c r="AI6" i="22"/>
  <c r="AH5" i="18"/>
  <c r="AG6" i="18"/>
  <c r="AI5" i="19"/>
  <c r="AH6" i="19"/>
  <c r="AJ6" i="24" l="1"/>
  <c r="AK5" i="24"/>
  <c r="AJ6" i="22"/>
  <c r="AK5" i="22"/>
  <c r="AI5" i="18"/>
  <c r="AH6" i="18"/>
  <c r="AI6" i="19"/>
  <c r="AJ5" i="19"/>
  <c r="AK6" i="24" l="1"/>
  <c r="AL5" i="24"/>
  <c r="AK4" i="24"/>
  <c r="AK6" i="22"/>
  <c r="AL5" i="22"/>
  <c r="AK4" i="22"/>
  <c r="AJ5" i="18"/>
  <c r="AI6" i="18"/>
  <c r="AK5" i="19"/>
  <c r="AJ6" i="19"/>
  <c r="AM5" i="24" l="1"/>
  <c r="AL6" i="24"/>
  <c r="AL6" i="22"/>
  <c r="AM5" i="22"/>
  <c r="AK5" i="18"/>
  <c r="AJ6" i="18"/>
  <c r="AL5" i="19"/>
  <c r="AK4" i="19"/>
  <c r="AK6" i="19"/>
  <c r="AN5" i="24" l="1"/>
  <c r="AM6" i="24"/>
  <c r="AN5" i="22"/>
  <c r="AM6" i="22"/>
  <c r="AK4" i="18"/>
  <c r="AL5" i="18"/>
  <c r="AK6" i="18"/>
  <c r="AM5" i="19"/>
  <c r="AL6" i="19"/>
  <c r="AN6" i="24" l="1"/>
  <c r="AO5" i="24"/>
  <c r="AO5" i="22"/>
  <c r="AN6" i="22"/>
  <c r="AM5" i="18"/>
  <c r="AL6" i="18"/>
  <c r="AM6" i="19"/>
  <c r="AN5" i="19"/>
  <c r="AP5" i="24" l="1"/>
  <c r="AO6" i="24"/>
  <c r="AP5" i="22"/>
  <c r="AO6" i="22"/>
  <c r="AN5" i="18"/>
  <c r="AM6" i="18"/>
  <c r="AN6" i="19"/>
  <c r="AO5" i="19"/>
  <c r="AP6" i="24" l="1"/>
  <c r="AQ5" i="24"/>
  <c r="AP6" i="22"/>
  <c r="AQ5" i="22"/>
  <c r="AO5" i="18"/>
  <c r="AN6" i="18"/>
  <c r="AP5" i="19"/>
  <c r="AO6" i="19"/>
  <c r="H58" i="18" l="1"/>
  <c r="AQ6" i="24"/>
  <c r="AR5" i="24"/>
  <c r="AQ6" i="22"/>
  <c r="AR5" i="22"/>
  <c r="AP5" i="18"/>
  <c r="AO6" i="18"/>
  <c r="AQ5" i="19"/>
  <c r="AP6" i="19"/>
  <c r="E46" i="18" l="1"/>
  <c r="F46" i="18" s="1"/>
  <c r="H46" i="18" s="1"/>
  <c r="E44" i="18"/>
  <c r="E43" i="18"/>
  <c r="E45" i="18"/>
  <c r="F45" i="18" s="1"/>
  <c r="H45" i="18" s="1"/>
  <c r="AR6" i="24"/>
  <c r="AS5" i="24"/>
  <c r="AR4" i="24"/>
  <c r="AR6" i="22"/>
  <c r="AS5" i="22"/>
  <c r="AR4" i="22"/>
  <c r="AP6" i="18"/>
  <c r="AQ5" i="18"/>
  <c r="AR5" i="19"/>
  <c r="AQ6" i="19"/>
  <c r="F43" i="18" l="1"/>
  <c r="H43" i="18" s="1"/>
  <c r="F44" i="18"/>
  <c r="AT5" i="24"/>
  <c r="AS6" i="24"/>
  <c r="AT5" i="22"/>
  <c r="AS6" i="22"/>
  <c r="AQ6" i="18"/>
  <c r="AR5" i="18"/>
  <c r="AS5" i="19"/>
  <c r="AR4" i="19"/>
  <c r="AR6" i="19"/>
  <c r="E48" i="18" l="1"/>
  <c r="H44" i="18"/>
  <c r="AT6" i="24"/>
  <c r="AU5" i="24"/>
  <c r="AU5" i="22"/>
  <c r="AT6" i="22"/>
  <c r="AS5" i="18"/>
  <c r="AR6" i="18"/>
  <c r="AR4" i="18"/>
  <c r="AT5" i="19"/>
  <c r="AS6" i="19"/>
  <c r="F48" i="18" l="1"/>
  <c r="H48" i="18" s="1"/>
  <c r="E41" i="18"/>
  <c r="AV5" i="24"/>
  <c r="AU6" i="24"/>
  <c r="AV5" i="22"/>
  <c r="AU6" i="22"/>
  <c r="AT5" i="18"/>
  <c r="AS6" i="18"/>
  <c r="AU5" i="19"/>
  <c r="AT6" i="19"/>
  <c r="E59" i="18" l="1"/>
  <c r="F59" i="18" s="1"/>
  <c r="F41" i="18"/>
  <c r="H41" i="18" s="1"/>
  <c r="AV6" i="24"/>
  <c r="AW5" i="24"/>
  <c r="AV6" i="22"/>
  <c r="AW5" i="22"/>
  <c r="AT6" i="18"/>
  <c r="AU5" i="18"/>
  <c r="AV5" i="19"/>
  <c r="AU6" i="19"/>
  <c r="E54" i="18" l="1"/>
  <c r="AW6" i="24"/>
  <c r="AX5" i="24"/>
  <c r="AW6" i="22"/>
  <c r="AX5" i="22"/>
  <c r="AU6" i="18"/>
  <c r="AV5" i="18"/>
  <c r="AV6" i="19"/>
  <c r="AW5" i="19"/>
  <c r="H59" i="18" l="1"/>
  <c r="E61" i="18"/>
  <c r="F54" i="18"/>
  <c r="H54" i="18" s="1"/>
  <c r="AY5" i="24"/>
  <c r="AX6" i="24"/>
  <c r="AX6" i="22"/>
  <c r="AY5" i="22"/>
  <c r="AW5" i="18"/>
  <c r="AV6" i="18"/>
  <c r="AW6" i="19"/>
  <c r="AX5" i="19"/>
  <c r="F61" i="18" l="1"/>
  <c r="E62" i="18" s="1"/>
  <c r="AZ5" i="24"/>
  <c r="AY6" i="24"/>
  <c r="AY4" i="24"/>
  <c r="AY6" i="22"/>
  <c r="AY4" i="22"/>
  <c r="AZ5" i="22"/>
  <c r="AX5" i="18"/>
  <c r="AW6" i="18"/>
  <c r="AY5" i="19"/>
  <c r="AX6" i="19"/>
  <c r="F62" i="18" l="1"/>
  <c r="E63" i="18" s="1"/>
  <c r="H61" i="18"/>
  <c r="F58" i="24"/>
  <c r="H58" i="24"/>
  <c r="AZ6" i="24"/>
  <c r="BA5" i="24"/>
  <c r="BA5" i="22"/>
  <c r="AZ6" i="22"/>
  <c r="AX6" i="18"/>
  <c r="AY5" i="18"/>
  <c r="AY4" i="19"/>
  <c r="AZ5" i="19"/>
  <c r="AY6" i="19"/>
  <c r="F63" i="18" l="1"/>
  <c r="E64" i="18" s="1"/>
  <c r="F64" i="18" s="1"/>
  <c r="E65" i="18" s="1"/>
  <c r="H62" i="18"/>
  <c r="E46" i="24"/>
  <c r="F46" i="24" s="1"/>
  <c r="H46" i="24" s="1"/>
  <c r="E43" i="24"/>
  <c r="E44" i="24"/>
  <c r="E45" i="24"/>
  <c r="F45" i="24" s="1"/>
  <c r="H45" i="24" s="1"/>
  <c r="BB5" i="24"/>
  <c r="BA6" i="24"/>
  <c r="BB5" i="22"/>
  <c r="BA6" i="22"/>
  <c r="AY6" i="18"/>
  <c r="AZ5" i="18"/>
  <c r="AY4" i="18"/>
  <c r="BA5" i="19"/>
  <c r="AZ6" i="19"/>
  <c r="H63" i="18" l="1"/>
  <c r="D60" i="18"/>
  <c r="H64" i="18"/>
  <c r="F65" i="18"/>
  <c r="E60" i="18"/>
  <c r="F44" i="24"/>
  <c r="H44" i="24"/>
  <c r="F43" i="24"/>
  <c r="H43" i="24"/>
  <c r="BB6" i="24"/>
  <c r="BC5" i="24"/>
  <c r="BB6" i="22"/>
  <c r="BC5" i="22"/>
  <c r="AZ6" i="18"/>
  <c r="BA5" i="18"/>
  <c r="BB5" i="19"/>
  <c r="BA6" i="19"/>
  <c r="H65" i="18" l="1"/>
  <c r="E67" i="18"/>
  <c r="F67" i="18" s="1"/>
  <c r="E68" i="18" s="1"/>
  <c r="F68" i="18" s="1"/>
  <c r="E69" i="18" s="1"/>
  <c r="F69" i="18" s="1"/>
  <c r="E70" i="18" s="1"/>
  <c r="F70" i="18" s="1"/>
  <c r="E71" i="18" s="1"/>
  <c r="F60" i="18"/>
  <c r="H60" i="18" s="1"/>
  <c r="E48" i="24"/>
  <c r="BC6" i="24"/>
  <c r="BD5" i="24"/>
  <c r="BD5" i="22"/>
  <c r="BC6" i="22"/>
  <c r="BA6" i="18"/>
  <c r="BB5" i="18"/>
  <c r="BB6" i="19"/>
  <c r="BC5" i="19"/>
  <c r="F48" i="24" l="1"/>
  <c r="E59" i="24" s="1"/>
  <c r="H48" i="24"/>
  <c r="E41" i="24"/>
  <c r="BE5" i="24"/>
  <c r="BD6" i="24"/>
  <c r="BD6" i="22"/>
  <c r="BE5" i="22"/>
  <c r="BC5" i="18"/>
  <c r="BB6" i="18"/>
  <c r="BC6" i="19"/>
  <c r="BD5" i="19"/>
  <c r="H67" i="18" l="1"/>
  <c r="F41" i="24"/>
  <c r="H41" i="24" s="1"/>
  <c r="BF5" i="24"/>
  <c r="BE6" i="24"/>
  <c r="BE6" i="22"/>
  <c r="BF5" i="22"/>
  <c r="BC6" i="18"/>
  <c r="BD5" i="18"/>
  <c r="BD6" i="19"/>
  <c r="BE5" i="19"/>
  <c r="E54" i="24" l="1"/>
  <c r="F59" i="24"/>
  <c r="H59" i="24" s="1"/>
  <c r="BF6" i="24"/>
  <c r="BF4" i="24"/>
  <c r="BG5" i="24"/>
  <c r="BF6" i="22"/>
  <c r="BF4" i="22"/>
  <c r="BG5" i="22"/>
  <c r="BE5" i="18"/>
  <c r="BD6" i="18"/>
  <c r="BF5" i="19"/>
  <c r="BE6" i="19"/>
  <c r="H69" i="18" l="1"/>
  <c r="H71" i="18"/>
  <c r="E61" i="24"/>
  <c r="F54" i="24"/>
  <c r="H54" i="24" s="1"/>
  <c r="BH5" i="24"/>
  <c r="BG6" i="24"/>
  <c r="BH5" i="22"/>
  <c r="BG6" i="22"/>
  <c r="BE6" i="18"/>
  <c r="BF5" i="18"/>
  <c r="BF6" i="19"/>
  <c r="BG5" i="19"/>
  <c r="BF4" i="19"/>
  <c r="F61" i="24" l="1"/>
  <c r="E62" i="24" s="1"/>
  <c r="H61" i="24"/>
  <c r="BH6" i="24"/>
  <c r="BI5" i="24"/>
  <c r="BH6" i="22"/>
  <c r="BI5" i="22"/>
  <c r="BF4" i="18"/>
  <c r="BF6" i="18"/>
  <c r="BG5" i="18"/>
  <c r="BG6" i="19"/>
  <c r="BH5" i="19"/>
  <c r="H70" i="18" l="1"/>
  <c r="F62" i="24"/>
  <c r="E63" i="24" s="1"/>
  <c r="BI6" i="24"/>
  <c r="BJ5" i="24"/>
  <c r="BJ5" i="22"/>
  <c r="BI6" i="22"/>
  <c r="BG6" i="18"/>
  <c r="BH5" i="18"/>
  <c r="BI5" i="19"/>
  <c r="BH6" i="19"/>
  <c r="F63" i="24" l="1"/>
  <c r="E64" i="24" s="1"/>
  <c r="H62" i="24"/>
  <c r="F66" i="18"/>
  <c r="E66" i="18"/>
  <c r="H66" i="18" s="1"/>
  <c r="F64" i="24"/>
  <c r="H64" i="24" s="1"/>
  <c r="BJ6" i="24"/>
  <c r="BK5" i="24"/>
  <c r="BJ6" i="22"/>
  <c r="BK5" i="22"/>
  <c r="BH6" i="18"/>
  <c r="BI5" i="18"/>
  <c r="BI6" i="19"/>
  <c r="BJ5" i="19"/>
  <c r="H63" i="24" l="1"/>
  <c r="E65" i="24"/>
  <c r="BL5" i="24"/>
  <c r="BK6" i="24"/>
  <c r="BK6" i="22"/>
  <c r="BL5" i="22"/>
  <c r="BI6" i="18"/>
  <c r="BJ5" i="18"/>
  <c r="BK5" i="19"/>
  <c r="BJ6" i="19"/>
  <c r="F65" i="24" l="1"/>
  <c r="H65" i="24" s="1"/>
  <c r="E60" i="24"/>
  <c r="BL6" i="24"/>
  <c r="BM5" i="24"/>
  <c r="BL6" i="22"/>
  <c r="BM5" i="22"/>
  <c r="BJ6" i="18"/>
  <c r="BK5" i="18"/>
  <c r="BL5" i="19"/>
  <c r="BK6" i="19"/>
  <c r="H72" i="18" l="1"/>
  <c r="E67" i="24"/>
  <c r="F60" i="24"/>
  <c r="H60" i="24" s="1"/>
  <c r="BN5" i="24"/>
  <c r="BM4" i="24"/>
  <c r="BM6" i="24"/>
  <c r="BN5" i="22"/>
  <c r="BM4" i="22"/>
  <c r="BM6" i="22"/>
  <c r="BL5" i="18"/>
  <c r="BK6" i="18"/>
  <c r="BL6" i="19"/>
  <c r="BM5" i="19"/>
  <c r="F67" i="24" l="1"/>
  <c r="E68" i="24" s="1"/>
  <c r="F68" i="24" s="1"/>
  <c r="BN6" i="24"/>
  <c r="BO5" i="24"/>
  <c r="BN6" i="22"/>
  <c r="BO5" i="22"/>
  <c r="BM5" i="18"/>
  <c r="BL6" i="18"/>
  <c r="BN5" i="19"/>
  <c r="BM6" i="19"/>
  <c r="BM4" i="19"/>
  <c r="E73" i="18" l="1"/>
  <c r="H67" i="24"/>
  <c r="E69" i="24"/>
  <c r="BP5" i="24"/>
  <c r="BO6" i="24"/>
  <c r="BO6" i="22"/>
  <c r="BP5" i="22"/>
  <c r="BN5" i="18"/>
  <c r="BM4" i="18"/>
  <c r="BM6" i="18"/>
  <c r="BO5" i="19"/>
  <c r="BN6" i="19"/>
  <c r="E81" i="18" l="1"/>
  <c r="E80" i="18" s="1"/>
  <c r="F13" i="18"/>
  <c r="F73" i="18"/>
  <c r="H73" i="18" s="1"/>
  <c r="H68" i="24"/>
  <c r="F69" i="24"/>
  <c r="E70" i="24" s="1"/>
  <c r="F70" i="24" s="1"/>
  <c r="E71" i="24" s="1"/>
  <c r="BQ5" i="24"/>
  <c r="BP6" i="24"/>
  <c r="BP6" i="22"/>
  <c r="BQ5" i="22"/>
  <c r="BO5" i="18"/>
  <c r="BN6" i="18"/>
  <c r="BP5" i="19"/>
  <c r="BO6" i="19"/>
  <c r="F81" i="18" l="1"/>
  <c r="F80" i="18" s="1"/>
  <c r="H76" i="18"/>
  <c r="H74" i="18"/>
  <c r="H13" i="18"/>
  <c r="F8" i="18"/>
  <c r="H8" i="18" s="1"/>
  <c r="H69" i="24"/>
  <c r="H70" i="24"/>
  <c r="BR5" i="24"/>
  <c r="BQ6" i="24"/>
  <c r="BQ6" i="22"/>
  <c r="BR5" i="22"/>
  <c r="BO6" i="18"/>
  <c r="BP5" i="18"/>
  <c r="BQ5" i="19"/>
  <c r="BP6" i="19"/>
  <c r="H68" i="18" l="1"/>
  <c r="BR6" i="24"/>
  <c r="BS5" i="24"/>
  <c r="BR6" i="22"/>
  <c r="BS5" i="22"/>
  <c r="BQ5" i="18"/>
  <c r="BP6" i="18"/>
  <c r="BQ6" i="19"/>
  <c r="BR5" i="19"/>
  <c r="H77" i="18" l="1"/>
  <c r="E74" i="24"/>
  <c r="E72" i="24"/>
  <c r="E66" i="24" s="1"/>
  <c r="H71" i="24"/>
  <c r="BT5" i="24"/>
  <c r="BS6" i="24"/>
  <c r="BT5" i="22"/>
  <c r="BS6" i="22"/>
  <c r="BQ6" i="18"/>
  <c r="BR5" i="18"/>
  <c r="BR6" i="19"/>
  <c r="BS5" i="19"/>
  <c r="F74" i="24" l="1"/>
  <c r="F72" i="24"/>
  <c r="H72" i="24" s="1"/>
  <c r="BT6" i="24"/>
  <c r="BU5" i="24"/>
  <c r="BT4" i="24"/>
  <c r="BT6" i="22"/>
  <c r="BU5" i="22"/>
  <c r="BT4" i="22"/>
  <c r="BR6" i="18"/>
  <c r="BS5" i="18"/>
  <c r="BS6" i="19"/>
  <c r="BT5" i="19"/>
  <c r="H78" i="18" l="1"/>
  <c r="H74" i="24"/>
  <c r="E75" i="24"/>
  <c r="F66" i="24"/>
  <c r="H66" i="24" s="1"/>
  <c r="BU6" i="24"/>
  <c r="BV5" i="24"/>
  <c r="BU6" i="22"/>
  <c r="BV5" i="22"/>
  <c r="BS6" i="18"/>
  <c r="BT5" i="18"/>
  <c r="BT6" i="19"/>
  <c r="BT4" i="19"/>
  <c r="BU5" i="19"/>
  <c r="F75" i="24" l="1"/>
  <c r="E76" i="24" s="1"/>
  <c r="BW5" i="24"/>
  <c r="BV6" i="24"/>
  <c r="BV6" i="22"/>
  <c r="BW5" i="22"/>
  <c r="BT4" i="18"/>
  <c r="BU5" i="18"/>
  <c r="BT6" i="18"/>
  <c r="BV5" i="19"/>
  <c r="BU6" i="19"/>
  <c r="H79" i="18" l="1"/>
  <c r="H75" i="24"/>
  <c r="BX5" i="24"/>
  <c r="BW6" i="24"/>
  <c r="BX5" i="22"/>
  <c r="BW6" i="22"/>
  <c r="BV5" i="18"/>
  <c r="BU6" i="18"/>
  <c r="BV6" i="19"/>
  <c r="BW5" i="19"/>
  <c r="F76" i="24" l="1"/>
  <c r="E77" i="24" s="1"/>
  <c r="BX6" i="24"/>
  <c r="BY5" i="24"/>
  <c r="BY5" i="22"/>
  <c r="BX6" i="22"/>
  <c r="BV6" i="18"/>
  <c r="BW5" i="18"/>
  <c r="BW6" i="19"/>
  <c r="BX5" i="19"/>
  <c r="H80" i="18" l="1"/>
  <c r="H76" i="24"/>
  <c r="BZ5" i="24"/>
  <c r="BY6" i="24"/>
  <c r="BZ5" i="22"/>
  <c r="BY6" i="22"/>
  <c r="BX5" i="18"/>
  <c r="BW6" i="18"/>
  <c r="BX6" i="19"/>
  <c r="BY5" i="19"/>
  <c r="F77" i="24" l="1"/>
  <c r="E78" i="24" s="1"/>
  <c r="H77" i="24"/>
  <c r="BZ6" i="24"/>
  <c r="CA5" i="24"/>
  <c r="BZ6" i="22"/>
  <c r="CA5" i="22"/>
  <c r="BY5" i="18"/>
  <c r="BX6" i="18"/>
  <c r="BZ5" i="19"/>
  <c r="BY6" i="19"/>
  <c r="H81" i="18" l="1"/>
  <c r="CA6" i="24"/>
  <c r="CB5" i="24"/>
  <c r="CA4" i="24"/>
  <c r="CA4" i="22"/>
  <c r="CA6" i="22"/>
  <c r="CB5" i="22"/>
  <c r="BY6" i="18"/>
  <c r="BZ5" i="18"/>
  <c r="CA5" i="19"/>
  <c r="BZ6" i="19"/>
  <c r="H75" i="18" l="1"/>
  <c r="F78" i="24"/>
  <c r="E79" i="24" s="1"/>
  <c r="E73" i="24" s="1"/>
  <c r="CC5" i="24"/>
  <c r="CB6" i="24"/>
  <c r="CB6" i="22"/>
  <c r="CC5" i="22"/>
  <c r="BZ6" i="18"/>
  <c r="CA5" i="18"/>
  <c r="CB5" i="19"/>
  <c r="CA6" i="19"/>
  <c r="CA4" i="19"/>
  <c r="H78" i="24" l="1"/>
  <c r="CD5" i="24"/>
  <c r="CC6" i="24"/>
  <c r="CD5" i="22"/>
  <c r="CC6" i="22"/>
  <c r="CA4" i="18"/>
  <c r="CA6" i="18"/>
  <c r="CB5" i="18"/>
  <c r="CB6" i="19"/>
  <c r="CC5" i="19"/>
  <c r="F79" i="24" l="1"/>
  <c r="CD6" i="24"/>
  <c r="CE5" i="24"/>
  <c r="CE5" i="22"/>
  <c r="CD6" i="22"/>
  <c r="CC5" i="18"/>
  <c r="CB6" i="18"/>
  <c r="CC6" i="19"/>
  <c r="CD5" i="19"/>
  <c r="H79" i="24" l="1"/>
  <c r="E81" i="24"/>
  <c r="F81" i="24" s="1"/>
  <c r="F13" i="24"/>
  <c r="F73" i="24"/>
  <c r="H73" i="24" s="1"/>
  <c r="CF5" i="24"/>
  <c r="CE6" i="24"/>
  <c r="CF5" i="22"/>
  <c r="CE6" i="22"/>
  <c r="CD5" i="18"/>
  <c r="CC6" i="18"/>
  <c r="CE5" i="19"/>
  <c r="CD6" i="19"/>
  <c r="F80" i="24" l="1"/>
  <c r="E80" i="24"/>
  <c r="H13" i="24"/>
  <c r="F8" i="24"/>
  <c r="H8" i="24" s="1"/>
  <c r="CF6" i="24"/>
  <c r="CG5" i="24"/>
  <c r="CF6" i="22"/>
  <c r="CG5" i="22"/>
  <c r="CE5" i="18"/>
  <c r="CD6" i="18"/>
  <c r="CE6" i="19"/>
  <c r="CF5" i="19"/>
  <c r="H80" i="24" l="1"/>
  <c r="H81" i="24"/>
  <c r="CG6" i="24"/>
  <c r="CH5" i="24"/>
  <c r="CG6" i="22"/>
  <c r="CH5" i="22"/>
  <c r="CF5" i="18"/>
  <c r="CE6" i="18"/>
  <c r="CF6" i="19"/>
  <c r="CG5" i="19"/>
  <c r="CI5" i="24" l="1"/>
  <c r="CH4" i="24"/>
  <c r="CH6" i="24"/>
  <c r="CH6" i="22"/>
  <c r="CH4" i="22"/>
  <c r="CI5" i="22"/>
  <c r="CF6" i="18"/>
  <c r="CG5" i="18"/>
  <c r="CH5" i="19"/>
  <c r="CG6" i="19"/>
  <c r="CJ5" i="24" l="1"/>
  <c r="CI6" i="24"/>
  <c r="CI6" i="22"/>
  <c r="CJ5" i="22"/>
  <c r="CH5" i="18"/>
  <c r="CG6" i="18"/>
  <c r="CH6" i="19"/>
  <c r="CH4" i="19"/>
  <c r="CI5" i="19"/>
  <c r="CJ6" i="24" l="1"/>
  <c r="CK5" i="24"/>
  <c r="CK5" i="22"/>
  <c r="CJ6" i="22"/>
  <c r="CH4" i="18"/>
  <c r="CH6" i="18"/>
  <c r="CI5" i="18"/>
  <c r="CI6" i="19"/>
  <c r="CJ5" i="19"/>
  <c r="CL5" i="24" l="1"/>
  <c r="CK6" i="24"/>
  <c r="CL5" i="22"/>
  <c r="CK6" i="22"/>
  <c r="CI6" i="18"/>
  <c r="CJ5" i="18"/>
  <c r="CJ6" i="19"/>
  <c r="CK5" i="19"/>
  <c r="CL6" i="24" l="1"/>
  <c r="CM5" i="24"/>
  <c r="CL6" i="22"/>
  <c r="CM5" i="22"/>
  <c r="CK5" i="18"/>
  <c r="CJ6" i="18"/>
  <c r="CL5" i="19"/>
  <c r="CK6" i="19"/>
  <c r="CM6" i="24" l="1"/>
  <c r="CN5" i="24"/>
  <c r="CN5" i="22"/>
  <c r="CM6" i="22"/>
  <c r="CL5" i="18"/>
  <c r="CK6" i="18"/>
  <c r="CL6" i="19"/>
  <c r="CM5" i="19"/>
  <c r="CO5" i="24" l="1"/>
  <c r="CN6" i="24"/>
  <c r="CN6" i="22"/>
  <c r="CO5" i="22"/>
  <c r="CL6" i="18"/>
  <c r="CM5" i="18"/>
  <c r="CM6" i="19"/>
  <c r="CN5" i="19"/>
  <c r="CP5" i="24" l="1"/>
  <c r="CO4" i="24"/>
  <c r="CO6" i="24"/>
  <c r="CO6" i="22"/>
  <c r="CO4" i="22"/>
  <c r="CP5" i="22"/>
  <c r="CN5" i="18"/>
  <c r="CM6" i="18"/>
  <c r="CO5" i="19"/>
  <c r="CN6" i="19"/>
  <c r="CP6" i="24" l="1"/>
  <c r="CQ5" i="24"/>
  <c r="CP6" i="22"/>
  <c r="CQ5" i="22"/>
  <c r="CN6" i="18"/>
  <c r="CO5" i="18"/>
  <c r="CP5" i="19"/>
  <c r="CO4" i="19"/>
  <c r="CO6" i="19"/>
  <c r="CR5" i="24" l="1"/>
  <c r="CQ6" i="24"/>
  <c r="CR5" i="22"/>
  <c r="CQ6" i="22"/>
  <c r="CO4" i="18"/>
  <c r="CP5" i="18"/>
  <c r="CO6" i="18"/>
  <c r="CQ5" i="19"/>
  <c r="CP6" i="19"/>
  <c r="CR6" i="24" l="1"/>
  <c r="CS5" i="24"/>
  <c r="CR6" i="22"/>
  <c r="CS5" i="22"/>
  <c r="CQ5" i="18"/>
  <c r="CP6" i="18"/>
  <c r="CR5" i="19"/>
  <c r="CQ6" i="19"/>
  <c r="CS6" i="24" l="1"/>
  <c r="CT5" i="24"/>
  <c r="CT5" i="22"/>
  <c r="CS6" i="22"/>
  <c r="CR5" i="18"/>
  <c r="CQ6" i="18"/>
  <c r="CR6" i="19"/>
  <c r="CS5" i="19"/>
  <c r="CT6" i="24" l="1"/>
  <c r="CU5" i="24"/>
  <c r="CT6" i="22"/>
  <c r="CU5" i="22"/>
  <c r="CS5" i="18"/>
  <c r="CR6" i="18"/>
  <c r="CT5" i="19"/>
  <c r="CS6" i="19"/>
  <c r="CV5" i="24" l="1"/>
  <c r="CU6" i="24"/>
  <c r="CV5" i="22"/>
  <c r="CU6" i="22"/>
  <c r="CT5" i="18"/>
  <c r="CS6" i="18"/>
  <c r="CU5" i="19"/>
  <c r="CT6" i="19"/>
  <c r="CV6" i="24" l="1"/>
  <c r="CW5" i="24"/>
  <c r="CV4" i="24"/>
  <c r="CW5" i="22"/>
  <c r="CV4" i="22"/>
  <c r="CV6" i="22"/>
  <c r="CT6" i="18"/>
  <c r="CU5" i="18"/>
  <c r="CU6" i="19"/>
  <c r="CV5" i="19"/>
  <c r="CX5" i="24" l="1"/>
  <c r="CW6" i="24"/>
  <c r="CX5" i="22"/>
  <c r="CW6" i="22"/>
  <c r="CV5" i="18"/>
  <c r="CU6" i="18"/>
  <c r="CV4" i="19"/>
  <c r="CV6" i="19"/>
  <c r="CW5" i="19"/>
  <c r="CX6" i="24" l="1"/>
  <c r="CY5" i="24"/>
  <c r="CX6" i="22"/>
  <c r="CY5" i="22"/>
  <c r="CW5" i="18"/>
  <c r="CV6" i="18"/>
  <c r="CV4" i="18"/>
  <c r="CW6" i="19"/>
  <c r="CX5" i="19"/>
  <c r="CY6" i="24" l="1"/>
  <c r="CZ5" i="24"/>
  <c r="CZ5" i="22"/>
  <c r="CY6" i="22"/>
  <c r="CW6" i="18"/>
  <c r="CX5" i="18"/>
  <c r="CY5" i="19"/>
  <c r="CX6" i="19"/>
  <c r="DA5" i="24" l="1"/>
  <c r="CZ6" i="24"/>
  <c r="CZ6" i="22"/>
  <c r="DA5" i="22"/>
  <c r="CY5" i="18"/>
  <c r="CX6" i="18"/>
  <c r="CZ5" i="19"/>
  <c r="CY6" i="19"/>
  <c r="DB5" i="24" l="1"/>
  <c r="DA6" i="24"/>
  <c r="DA6" i="22"/>
  <c r="DB5" i="22"/>
  <c r="CY6" i="18"/>
  <c r="CZ5" i="18"/>
  <c r="CZ6" i="19"/>
  <c r="DA5" i="19"/>
  <c r="DB6" i="24" l="1"/>
  <c r="DC5" i="24"/>
  <c r="DC5" i="22"/>
  <c r="DB6" i="22"/>
  <c r="DA5" i="18"/>
  <c r="CZ6" i="18"/>
  <c r="DB5" i="19"/>
  <c r="DA6" i="19"/>
  <c r="DD5" i="24" l="1"/>
  <c r="DC4" i="24"/>
  <c r="DC6" i="24"/>
  <c r="DD5" i="22"/>
  <c r="DC4" i="22"/>
  <c r="DC6" i="22"/>
  <c r="DA6" i="18"/>
  <c r="DB5" i="18"/>
  <c r="DB6" i="19"/>
  <c r="DC5" i="19"/>
  <c r="DD6" i="24" l="1"/>
  <c r="DE5" i="24"/>
  <c r="DD6" i="22"/>
  <c r="DE5" i="22"/>
  <c r="DC5" i="18"/>
  <c r="DB6" i="18"/>
  <c r="DC4" i="19"/>
  <c r="DD5" i="19"/>
  <c r="DC6" i="19"/>
  <c r="DE6" i="24" l="1"/>
  <c r="DF5" i="24"/>
  <c r="DF5" i="22"/>
  <c r="DE6" i="22"/>
  <c r="DC6" i="18"/>
  <c r="DC4" i="18"/>
  <c r="DD5" i="18"/>
  <c r="DD6" i="19"/>
  <c r="DE5" i="19"/>
  <c r="DG5" i="24" l="1"/>
  <c r="DF6" i="24"/>
  <c r="DF6" i="22"/>
  <c r="DG5" i="22"/>
  <c r="DE5" i="18"/>
  <c r="DD6" i="18"/>
  <c r="DF5" i="19"/>
  <c r="DE6" i="19"/>
  <c r="DH5" i="24" l="1"/>
  <c r="DG6" i="24"/>
  <c r="DG6" i="22"/>
  <c r="DH5" i="22"/>
  <c r="DE6" i="18"/>
  <c r="DF5" i="18"/>
  <c r="DG5" i="19"/>
  <c r="DF6" i="19"/>
  <c r="DH6" i="24" l="1"/>
  <c r="DI5" i="24"/>
  <c r="DH6" i="22"/>
  <c r="DI5" i="22"/>
  <c r="DF6" i="18"/>
  <c r="DG5" i="18"/>
  <c r="DH5" i="19"/>
  <c r="DG6" i="19"/>
  <c r="DJ5" i="24" l="1"/>
  <c r="DI6" i="24"/>
  <c r="DJ5" i="22"/>
  <c r="DI6" i="22"/>
  <c r="DH5" i="18"/>
  <c r="DG6" i="18"/>
  <c r="DH6" i="19"/>
  <c r="DI5" i="19"/>
  <c r="DJ6" i="24" l="1"/>
  <c r="DK5" i="24"/>
  <c r="DJ4" i="24"/>
  <c r="DJ6" i="22"/>
  <c r="DK5" i="22"/>
  <c r="DJ4" i="22"/>
  <c r="DI5" i="18"/>
  <c r="DH6" i="18"/>
  <c r="DJ5" i="19"/>
  <c r="DI6" i="19"/>
  <c r="DK6" i="24" l="1"/>
  <c r="DL5" i="24"/>
  <c r="DL5" i="22"/>
  <c r="DK6" i="22"/>
  <c r="DJ5" i="18"/>
  <c r="DI6" i="18"/>
  <c r="DJ4" i="19"/>
  <c r="DK5" i="19"/>
  <c r="DJ6" i="19"/>
  <c r="DL6" i="24" l="1"/>
  <c r="DM5" i="24"/>
  <c r="DL6" i="22"/>
  <c r="DM5" i="22"/>
  <c r="DK5" i="18"/>
  <c r="DJ4" i="18"/>
  <c r="DJ6" i="18"/>
  <c r="DL5" i="19"/>
  <c r="DK6" i="19"/>
  <c r="DN5" i="24" l="1"/>
  <c r="DM6" i="24"/>
  <c r="DN5" i="22"/>
  <c r="DM6" i="22"/>
  <c r="DL5" i="18"/>
  <c r="DK6" i="18"/>
  <c r="DM5" i="19"/>
  <c r="DL6" i="19"/>
  <c r="DN6" i="24" l="1"/>
  <c r="DO5" i="24"/>
  <c r="DO5" i="22"/>
  <c r="DN6" i="22"/>
  <c r="DL6" i="18"/>
  <c r="DM5" i="18"/>
  <c r="DM6" i="19"/>
  <c r="DN5" i="19"/>
  <c r="DP5" i="24" l="1"/>
  <c r="DO6" i="24"/>
  <c r="DP5" i="22"/>
  <c r="DO6" i="22"/>
  <c r="DN5" i="18"/>
  <c r="DM6" i="18"/>
  <c r="DO5" i="19"/>
  <c r="DN6" i="19"/>
  <c r="DP6" i="24" l="1"/>
  <c r="DQ5" i="24"/>
  <c r="DP6" i="22"/>
  <c r="DQ5" i="22"/>
  <c r="DN6" i="18"/>
  <c r="DO5" i="18"/>
  <c r="DO6" i="19"/>
  <c r="DP5" i="19"/>
  <c r="DR5" i="24" l="1"/>
  <c r="DQ4" i="24"/>
  <c r="DQ6" i="24"/>
  <c r="DR5" i="22"/>
  <c r="DQ6" i="22"/>
  <c r="DQ4" i="22"/>
  <c r="DO6" i="18"/>
  <c r="DP5" i="18"/>
  <c r="DP6" i="19"/>
  <c r="DQ5" i="19"/>
  <c r="DS5" i="24" l="1"/>
  <c r="DR6" i="24"/>
  <c r="DR6" i="22"/>
  <c r="DS5" i="22"/>
  <c r="DQ5" i="18"/>
  <c r="DP6" i="18"/>
  <c r="DR5" i="19"/>
  <c r="DQ4" i="19"/>
  <c r="DQ6" i="19"/>
  <c r="DT5" i="24" l="1"/>
  <c r="DS6" i="24"/>
  <c r="DS6" i="22"/>
  <c r="DT5" i="22"/>
  <c r="DQ6" i="18"/>
  <c r="DR5" i="18"/>
  <c r="DQ4" i="18"/>
  <c r="DS5" i="19"/>
  <c r="DR6" i="19"/>
  <c r="DT6" i="24" l="1"/>
  <c r="DU5" i="24"/>
  <c r="DU5" i="22"/>
  <c r="DT6" i="22"/>
  <c r="DS5" i="18"/>
  <c r="DR6" i="18"/>
  <c r="DS6" i="19"/>
  <c r="DT5" i="19"/>
  <c r="DV5" i="24" l="1"/>
  <c r="DU6" i="24"/>
  <c r="DV5" i="22"/>
  <c r="DU6" i="22"/>
  <c r="DS6" i="18"/>
  <c r="DT5" i="18"/>
  <c r="DU5" i="19"/>
  <c r="DT6" i="19"/>
  <c r="DV6" i="24" l="1"/>
  <c r="DW5" i="24"/>
  <c r="DV6" i="22"/>
  <c r="DW5" i="22"/>
  <c r="DU5" i="18"/>
  <c r="DT6" i="18"/>
  <c r="DV5" i="19"/>
  <c r="DU6" i="19"/>
  <c r="DW6" i="24" l="1"/>
  <c r="DX5" i="24"/>
  <c r="DX5" i="22"/>
  <c r="DW6" i="22"/>
  <c r="DU6" i="18"/>
  <c r="DV5" i="18"/>
  <c r="DW5" i="19"/>
  <c r="DV6" i="19"/>
  <c r="DY5" i="24" l="1"/>
  <c r="DX6" i="24"/>
  <c r="DX4" i="24"/>
  <c r="DX6" i="22"/>
  <c r="DY5" i="22"/>
  <c r="DX4" i="22"/>
  <c r="DW5" i="18"/>
  <c r="DV6" i="18"/>
  <c r="DX5" i="19"/>
  <c r="DW6" i="19"/>
  <c r="DZ5" i="24" l="1"/>
  <c r="DY6" i="24"/>
  <c r="DY6" i="22"/>
  <c r="DZ5" i="22"/>
  <c r="DX5" i="18"/>
  <c r="DW6" i="18"/>
  <c r="DX4" i="19"/>
  <c r="DX6" i="19"/>
  <c r="DY5" i="19"/>
  <c r="DZ6" i="24" l="1"/>
  <c r="EA5" i="24"/>
  <c r="DZ6" i="22"/>
  <c r="EA5" i="22"/>
  <c r="DX4" i="18"/>
  <c r="DY5" i="18"/>
  <c r="DX6" i="18"/>
  <c r="DZ5" i="19"/>
  <c r="DY6" i="19"/>
  <c r="EB5" i="24" l="1"/>
  <c r="EA6" i="24"/>
  <c r="EB5" i="22"/>
  <c r="EA6" i="22"/>
  <c r="DY6" i="18"/>
  <c r="DZ5" i="18"/>
  <c r="EA5" i="19"/>
  <c r="DZ6" i="19"/>
  <c r="EB6" i="24" l="1"/>
  <c r="EC5" i="24"/>
  <c r="EB6" i="22"/>
  <c r="EC5" i="22"/>
  <c r="DZ6" i="18"/>
  <c r="EA5" i="18"/>
  <c r="EB5" i="19"/>
  <c r="EA6" i="19"/>
  <c r="EC6" i="24" l="1"/>
  <c r="ED5" i="24"/>
  <c r="ED5" i="22"/>
  <c r="EC6" i="22"/>
  <c r="EB5" i="18"/>
  <c r="EA6" i="18"/>
  <c r="EB6" i="19"/>
  <c r="EC5" i="19"/>
  <c r="EE5" i="24" l="1"/>
  <c r="ED6" i="24"/>
  <c r="ED6" i="22"/>
  <c r="EE5" i="22"/>
  <c r="EB6" i="18"/>
  <c r="EC5" i="18"/>
  <c r="ED5" i="19"/>
  <c r="EC6" i="19"/>
  <c r="EF5" i="24" l="1"/>
  <c r="EE4" i="24"/>
  <c r="EE6" i="24"/>
  <c r="EF5" i="22"/>
  <c r="EE4" i="22"/>
  <c r="EE6" i="22"/>
  <c r="EC6" i="18"/>
  <c r="ED5" i="18"/>
  <c r="ED6" i="19"/>
  <c r="EE5" i="19"/>
  <c r="EF6" i="24" l="1"/>
  <c r="EG5" i="24"/>
  <c r="EG5" i="22"/>
  <c r="EF6" i="22"/>
  <c r="EE5" i="18"/>
  <c r="ED6" i="18"/>
  <c r="EE6" i="19"/>
  <c r="EE4" i="19"/>
  <c r="EF5" i="19"/>
  <c r="EH5" i="24" l="1"/>
  <c r="EG6" i="24"/>
  <c r="EH5" i="22"/>
  <c r="EG6" i="22"/>
  <c r="EE4" i="18"/>
  <c r="EF5" i="18"/>
  <c r="EE6" i="18"/>
  <c r="EF6" i="19"/>
  <c r="EG5" i="19"/>
  <c r="EH6" i="24" l="1"/>
  <c r="EI5" i="24"/>
  <c r="EH6" i="22"/>
  <c r="EI5" i="22"/>
  <c r="EG5" i="18"/>
  <c r="EF6" i="18"/>
  <c r="EH5" i="19"/>
  <c r="EG6" i="19"/>
  <c r="EI6" i="24" l="1"/>
  <c r="EJ5" i="24"/>
  <c r="EJ5" i="22"/>
  <c r="EI6" i="22"/>
  <c r="EH5" i="18"/>
  <c r="EG6" i="18"/>
  <c r="EH6" i="19"/>
  <c r="EI5" i="19"/>
  <c r="EK5" i="24" l="1"/>
  <c r="EJ6" i="24"/>
  <c r="EJ6" i="22"/>
  <c r="EK5" i="22"/>
  <c r="EH6" i="18"/>
  <c r="EI5" i="18"/>
  <c r="EI6" i="19"/>
  <c r="EJ5" i="19"/>
  <c r="EL5" i="24" l="1"/>
  <c r="EK6" i="24"/>
  <c r="EK6" i="22"/>
  <c r="EL5" i="22"/>
  <c r="EI6" i="18"/>
  <c r="EJ5" i="18"/>
  <c r="EJ6" i="19"/>
  <c r="EK5" i="19"/>
  <c r="EL6" i="24" l="1"/>
  <c r="EL4" i="24"/>
  <c r="EM5" i="24"/>
  <c r="EL4" i="22"/>
  <c r="EM5" i="22"/>
  <c r="EL6" i="22"/>
  <c r="EK5" i="18"/>
  <c r="EJ6" i="18"/>
  <c r="EK6" i="19"/>
  <c r="EL5" i="19"/>
  <c r="EN5" i="24" l="1"/>
  <c r="EM6" i="24"/>
  <c r="EN5" i="22"/>
  <c r="EM6" i="22"/>
  <c r="EK6" i="18"/>
  <c r="EL5" i="18"/>
  <c r="EM5" i="19"/>
  <c r="EL4" i="19"/>
  <c r="EL6" i="19"/>
  <c r="EN6" i="24" l="1"/>
  <c r="EO5" i="24"/>
  <c r="EN6" i="22"/>
  <c r="EO5" i="22"/>
  <c r="EM5" i="18"/>
  <c r="EL6" i="18"/>
  <c r="EL4" i="18"/>
  <c r="EN5" i="19"/>
  <c r="EM6" i="19"/>
  <c r="EO6" i="24" l="1"/>
  <c r="EP5" i="24"/>
  <c r="EP5" i="22"/>
  <c r="EO6" i="22"/>
  <c r="EM6" i="18"/>
  <c r="EN5" i="18"/>
  <c r="EN6" i="19"/>
  <c r="EO5" i="19"/>
  <c r="EQ5" i="24" l="1"/>
  <c r="EP6" i="24"/>
  <c r="EP6" i="22"/>
  <c r="EQ5" i="22"/>
  <c r="EO5" i="18"/>
  <c r="EN6" i="18"/>
  <c r="EP5" i="19"/>
  <c r="EO6" i="19"/>
  <c r="ER5" i="24" l="1"/>
  <c r="EQ6" i="24"/>
  <c r="EQ6" i="22"/>
  <c r="ER5" i="22"/>
  <c r="EO6" i="18"/>
  <c r="EP5" i="18"/>
  <c r="EQ5" i="19"/>
  <c r="EP6" i="19"/>
  <c r="ER6" i="24" l="1"/>
  <c r="ES5" i="24"/>
  <c r="ER6" i="22"/>
  <c r="ES5" i="22"/>
  <c r="EQ5" i="18"/>
  <c r="EP6" i="18"/>
  <c r="ER5" i="19"/>
  <c r="EQ6" i="19"/>
  <c r="ET5" i="24" l="1"/>
  <c r="ES4" i="24"/>
  <c r="ES6" i="24"/>
  <c r="ET5" i="22"/>
  <c r="ES6" i="22"/>
  <c r="ES4" i="22"/>
  <c r="EQ6" i="18"/>
  <c r="ER5" i="18"/>
  <c r="ES5" i="19"/>
  <c r="ER6" i="19"/>
  <c r="ET6" i="24" l="1"/>
  <c r="EU5" i="24"/>
  <c r="ET6" i="22"/>
  <c r="EU5" i="22"/>
  <c r="ES5" i="18"/>
  <c r="ER6" i="18"/>
  <c r="ES6" i="19"/>
  <c r="ET5" i="19"/>
  <c r="ES4" i="19"/>
  <c r="EU6" i="24" l="1"/>
  <c r="EV5" i="24"/>
  <c r="EV5" i="22"/>
  <c r="EU6" i="22"/>
  <c r="ES4" i="18"/>
  <c r="ES6" i="18"/>
  <c r="ET5" i="18"/>
  <c r="ET6" i="19"/>
  <c r="EU5" i="19"/>
  <c r="EW5" i="24" l="1"/>
  <c r="EV6" i="24"/>
  <c r="EV6" i="22"/>
  <c r="EW5" i="22"/>
  <c r="ET6" i="18"/>
  <c r="EU5" i="18"/>
  <c r="EU6" i="19"/>
  <c r="EV5" i="19"/>
  <c r="EX5" i="24" l="1"/>
  <c r="EW6" i="24"/>
  <c r="EX5" i="22"/>
  <c r="EW6" i="22"/>
  <c r="EU6" i="18"/>
  <c r="EV5" i="18"/>
  <c r="EV6" i="19"/>
  <c r="EW5" i="19"/>
  <c r="EX6" i="24" l="1"/>
  <c r="EY5" i="24"/>
  <c r="EY5" i="22"/>
  <c r="EX6" i="22"/>
  <c r="EV6" i="18"/>
  <c r="EW5" i="18"/>
  <c r="EX5" i="19"/>
  <c r="EW6" i="19"/>
  <c r="EZ5" i="24" l="1"/>
  <c r="EY6" i="24"/>
  <c r="EZ5" i="22"/>
  <c r="EY6" i="22"/>
  <c r="EX5" i="18"/>
  <c r="EW6" i="18"/>
  <c r="EX6" i="19"/>
  <c r="EY5" i="19"/>
  <c r="EZ6" i="24" l="1"/>
  <c r="FA5" i="24"/>
  <c r="EZ4" i="24"/>
  <c r="EZ6" i="22"/>
  <c r="FA5" i="22"/>
  <c r="EZ4" i="22"/>
  <c r="EX6" i="18"/>
  <c r="EY5" i="18"/>
  <c r="EZ5" i="19"/>
  <c r="EY6" i="19"/>
  <c r="FA6" i="24" l="1"/>
  <c r="FB5" i="24"/>
  <c r="FB5" i="22"/>
  <c r="FA6" i="22"/>
  <c r="EY6" i="18"/>
  <c r="EZ5" i="18"/>
  <c r="FA5" i="19"/>
  <c r="EZ4" i="19"/>
  <c r="EZ6" i="19"/>
  <c r="FC5" i="24" l="1"/>
  <c r="FB6" i="24"/>
  <c r="FB6" i="22"/>
  <c r="FC5" i="22"/>
  <c r="EZ6" i="18"/>
  <c r="EZ4" i="18"/>
  <c r="FA5" i="18"/>
  <c r="FA6" i="19"/>
  <c r="FB5" i="19"/>
  <c r="FD5" i="24" l="1"/>
  <c r="FC6" i="24"/>
  <c r="FC6" i="22"/>
  <c r="FD5" i="22"/>
  <c r="FA6" i="18"/>
  <c r="FB5" i="18"/>
  <c r="FC5" i="19"/>
  <c r="FB6" i="19"/>
  <c r="FD6" i="24" l="1"/>
  <c r="FE5" i="24"/>
  <c r="FE5" i="22"/>
  <c r="FD6" i="22"/>
  <c r="FC5" i="18"/>
  <c r="FB6" i="18"/>
  <c r="FD5" i="19"/>
  <c r="FC6" i="19"/>
  <c r="FF5" i="24" l="1"/>
  <c r="FE6" i="24"/>
  <c r="FF5" i="22"/>
  <c r="FE6" i="22"/>
  <c r="FD5" i="18"/>
  <c r="FC6" i="18"/>
  <c r="FD6" i="19"/>
  <c r="FE5" i="19"/>
  <c r="FF6" i="24" l="1"/>
  <c r="FG5" i="24"/>
  <c r="FF6" i="22"/>
  <c r="FG5" i="22"/>
  <c r="FE5" i="18"/>
  <c r="FD6" i="18"/>
  <c r="FE6" i="19"/>
  <c r="FF5" i="19"/>
  <c r="FG6" i="24" l="1"/>
  <c r="FH5" i="24"/>
  <c r="FG4" i="24"/>
  <c r="FH5" i="22"/>
  <c r="FG6" i="22"/>
  <c r="FG4" i="22"/>
  <c r="FF5" i="18"/>
  <c r="FE6" i="18"/>
  <c r="FG5" i="19"/>
  <c r="FF6" i="19"/>
  <c r="FI5" i="24" l="1"/>
  <c r="FH6" i="24"/>
  <c r="FH6" i="22"/>
  <c r="FI5" i="22"/>
  <c r="FF6" i="18"/>
  <c r="FG5" i="18"/>
  <c r="FH5" i="19"/>
  <c r="FG4" i="19"/>
  <c r="FG6" i="19"/>
  <c r="FJ5" i="24" l="1"/>
  <c r="FI6" i="24"/>
  <c r="FI6" i="22"/>
  <c r="FJ5" i="22"/>
  <c r="FH5" i="18"/>
  <c r="FG4" i="18"/>
  <c r="FG6" i="18"/>
  <c r="FI5" i="19"/>
  <c r="FH6" i="19"/>
  <c r="FJ6" i="24" l="1"/>
  <c r="FK5" i="24"/>
  <c r="FJ6" i="22"/>
  <c r="FK5" i="22"/>
  <c r="FI5" i="18"/>
  <c r="FH6" i="18"/>
  <c r="FI6" i="19"/>
  <c r="FJ5" i="19"/>
  <c r="FL5" i="24" l="1"/>
  <c r="FK6" i="24"/>
  <c r="FL5" i="22"/>
  <c r="FK6" i="22"/>
  <c r="FI6" i="18"/>
  <c r="FJ5" i="18"/>
  <c r="FJ6" i="19"/>
  <c r="FK5" i="19"/>
  <c r="FL6" i="24" l="1"/>
  <c r="FM5" i="24"/>
  <c r="FL6" i="22"/>
  <c r="FM5" i="22"/>
  <c r="FK5" i="18"/>
  <c r="FJ6" i="18"/>
  <c r="FL5" i="19"/>
  <c r="FK6" i="19"/>
  <c r="FM6" i="24" l="1"/>
  <c r="FN5" i="24"/>
  <c r="FN5" i="22"/>
  <c r="FM6" i="22"/>
  <c r="FK6" i="18"/>
  <c r="FL5" i="18"/>
  <c r="FL6" i="19"/>
  <c r="FM5" i="19"/>
  <c r="FN6" i="24" l="1"/>
  <c r="FN4" i="24"/>
  <c r="FO5" i="24"/>
  <c r="FN6" i="22"/>
  <c r="FO5" i="22"/>
  <c r="FN4" i="22"/>
  <c r="FM5" i="18"/>
  <c r="FL6" i="18"/>
  <c r="FN5" i="19"/>
  <c r="FM6" i="19"/>
  <c r="FP5" i="24" l="1"/>
  <c r="FO6" i="24"/>
  <c r="FP5" i="22"/>
  <c r="FO6" i="22"/>
  <c r="FN5" i="18"/>
  <c r="FM6" i="18"/>
  <c r="FN6" i="19"/>
  <c r="FO5" i="19"/>
  <c r="FN4" i="19"/>
  <c r="FP6" i="24" l="1"/>
  <c r="FQ5" i="24"/>
  <c r="FQ5" i="22"/>
  <c r="FP6" i="22"/>
  <c r="FN4" i="18"/>
  <c r="FN6" i="18"/>
  <c r="FO5" i="18"/>
  <c r="FO6" i="19"/>
  <c r="FP5" i="19"/>
  <c r="FR5" i="24" l="1"/>
  <c r="FQ6" i="24"/>
  <c r="FR5" i="22"/>
  <c r="FQ6" i="22"/>
  <c r="FP5" i="18"/>
  <c r="FO6" i="18"/>
  <c r="FP6" i="19"/>
  <c r="FQ5" i="19"/>
  <c r="FR6" i="24" l="1"/>
  <c r="FS5" i="24"/>
  <c r="FR6" i="22"/>
  <c r="FS5" i="22"/>
  <c r="FP6" i="18"/>
  <c r="FQ5" i="18"/>
  <c r="FR5" i="19"/>
  <c r="FQ6" i="19"/>
  <c r="FT5" i="24" l="1"/>
  <c r="FS6" i="24"/>
  <c r="FT5" i="22"/>
  <c r="FS6" i="22"/>
  <c r="FQ6" i="18"/>
  <c r="FR5" i="18"/>
  <c r="FS5" i="19"/>
  <c r="FR6" i="19"/>
  <c r="FT6" i="22" l="1"/>
  <c r="FU5" i="22"/>
  <c r="FT6" i="24"/>
  <c r="FU5" i="24"/>
  <c r="FS5" i="18"/>
  <c r="FR6" i="18"/>
  <c r="FT5" i="19"/>
  <c r="FS6" i="19"/>
  <c r="FV5" i="22" l="1"/>
  <c r="FU4" i="22"/>
  <c r="FU6" i="22"/>
  <c r="FU4" i="24"/>
  <c r="FV5" i="24"/>
  <c r="FU6" i="24"/>
  <c r="FT6" i="19"/>
  <c r="FU5" i="19"/>
  <c r="FS6" i="18"/>
  <c r="FT5" i="18"/>
  <c r="FV6" i="22" l="1"/>
  <c r="FW5" i="22"/>
  <c r="FW5" i="24"/>
  <c r="FV6" i="24"/>
  <c r="FT6" i="18"/>
  <c r="FU5" i="18"/>
  <c r="FU4" i="19"/>
  <c r="FV5" i="19"/>
  <c r="FU6" i="19"/>
  <c r="FW6" i="22" l="1"/>
  <c r="FX5" i="22"/>
  <c r="FW6" i="24"/>
  <c r="FX5" i="24"/>
  <c r="FU4" i="18"/>
  <c r="FV5" i="18"/>
  <c r="FU6" i="18"/>
  <c r="FW5" i="19"/>
  <c r="FV6" i="19"/>
  <c r="FX6" i="22" l="1"/>
  <c r="FY5" i="22"/>
  <c r="FY5" i="24"/>
  <c r="FX6" i="24"/>
  <c r="FV6" i="18"/>
  <c r="FW5" i="18"/>
  <c r="FX5" i="19"/>
  <c r="FW6" i="19"/>
  <c r="FZ5" i="22" l="1"/>
  <c r="FY6" i="22"/>
  <c r="FY6" i="24"/>
  <c r="FZ5" i="24"/>
  <c r="FW6" i="18"/>
  <c r="FX5" i="18"/>
  <c r="FY5" i="19"/>
  <c r="FX6" i="19"/>
  <c r="FZ6" i="22" l="1"/>
  <c r="GA5" i="22"/>
  <c r="GA5" i="24"/>
  <c r="FZ6" i="24"/>
  <c r="FX6" i="18"/>
  <c r="FY5" i="18"/>
  <c r="FZ5" i="19"/>
  <c r="FY6" i="19"/>
  <c r="GA6" i="22" l="1"/>
  <c r="GB5" i="22"/>
  <c r="GB5" i="24"/>
  <c r="GA6" i="24"/>
  <c r="FZ5" i="18"/>
  <c r="FY6" i="18"/>
  <c r="FZ6" i="19"/>
  <c r="GA5" i="19"/>
  <c r="GB4" i="22" l="1"/>
  <c r="GC5" i="22"/>
  <c r="GB6" i="22"/>
  <c r="GB4" i="24"/>
  <c r="GB6" i="24"/>
  <c r="GC5" i="24"/>
  <c r="GA5" i="18"/>
  <c r="FZ6" i="18"/>
  <c r="GA6" i="19"/>
  <c r="GB5" i="19"/>
  <c r="GC6" i="22" l="1"/>
  <c r="GD5" i="22"/>
  <c r="GD5" i="24"/>
  <c r="GC6" i="24"/>
  <c r="GB5" i="18"/>
  <c r="GA6" i="18"/>
  <c r="GC5" i="19"/>
  <c r="GB6" i="19"/>
  <c r="GB4" i="19"/>
  <c r="GE5" i="22" l="1"/>
  <c r="GD6" i="22"/>
  <c r="GD6" i="24"/>
  <c r="GE5" i="24"/>
  <c r="GB4" i="18"/>
  <c r="GB6" i="18"/>
  <c r="GC5" i="18"/>
  <c r="GC6" i="19"/>
  <c r="GD5" i="19"/>
  <c r="GE6" i="22" l="1"/>
  <c r="GF5" i="22"/>
  <c r="GE6" i="24"/>
  <c r="GF5" i="24"/>
  <c r="GD5" i="18"/>
  <c r="GC6" i="18"/>
  <c r="GD6" i="19"/>
  <c r="GE5" i="19"/>
  <c r="GG5" i="22" l="1"/>
  <c r="GF6" i="22"/>
  <c r="GF6" i="24"/>
  <c r="GG5" i="24"/>
  <c r="GE5" i="18"/>
  <c r="GD6" i="18"/>
  <c r="GF5" i="19"/>
  <c r="GE6" i="19"/>
  <c r="GH5" i="22" l="1"/>
  <c r="GG6" i="22"/>
  <c r="GG6" i="24"/>
  <c r="GH5" i="24"/>
  <c r="GF5" i="18"/>
  <c r="GE6" i="18"/>
  <c r="GF6" i="19"/>
  <c r="GG5" i="19"/>
  <c r="GI5" i="22" l="1"/>
  <c r="GH6" i="22"/>
  <c r="GI5" i="24"/>
  <c r="GH6" i="24"/>
  <c r="GF6" i="18"/>
  <c r="GG5" i="18"/>
  <c r="GH5" i="19"/>
  <c r="GG6" i="19"/>
  <c r="GI4" i="22" l="1"/>
  <c r="GJ5" i="22"/>
  <c r="GI6" i="22"/>
  <c r="GI4" i="24"/>
  <c r="GJ5" i="24"/>
  <c r="GI6" i="24"/>
  <c r="GH5" i="18"/>
  <c r="GG6" i="18"/>
  <c r="GI5" i="19"/>
  <c r="GH6" i="19"/>
  <c r="GJ6" i="22" l="1"/>
  <c r="GK5" i="22"/>
  <c r="GK5" i="24"/>
  <c r="GJ6" i="24"/>
  <c r="GI5" i="18"/>
  <c r="GH6" i="18"/>
  <c r="GI6" i="19"/>
  <c r="GI4" i="19"/>
  <c r="GJ5" i="19"/>
  <c r="GK6" i="22" l="1"/>
  <c r="GL5" i="22"/>
  <c r="GK6" i="24"/>
  <c r="GL5" i="24"/>
  <c r="GI6" i="18"/>
  <c r="GJ5" i="18"/>
  <c r="GI4" i="18"/>
  <c r="GK5" i="19"/>
  <c r="GJ6" i="19"/>
  <c r="GM5" i="22" l="1"/>
  <c r="GL6" i="22"/>
  <c r="GL6" i="24"/>
  <c r="GM5" i="24"/>
  <c r="GJ6" i="18"/>
  <c r="GK5" i="18"/>
  <c r="GL5" i="19"/>
  <c r="GK6" i="19"/>
  <c r="GN5" i="22" l="1"/>
  <c r="GM6" i="22"/>
  <c r="GN5" i="24"/>
  <c r="GM6" i="24"/>
  <c r="GL5" i="18"/>
  <c r="GK6" i="18"/>
  <c r="GM5" i="19"/>
  <c r="GL6" i="19"/>
  <c r="GO5" i="22" l="1"/>
  <c r="GN6" i="22"/>
  <c r="GO5" i="24"/>
  <c r="GN6" i="24"/>
  <c r="GM5" i="18"/>
  <c r="GL6" i="18"/>
  <c r="GN5" i="19"/>
  <c r="GM6" i="19"/>
  <c r="GO6" i="22" l="1"/>
  <c r="GP5" i="22"/>
  <c r="GO6" i="24"/>
  <c r="GP5" i="24"/>
  <c r="GM6" i="18"/>
  <c r="GN5" i="18"/>
  <c r="GO5" i="19"/>
  <c r="GN6" i="19"/>
  <c r="GP4" i="22" l="1"/>
  <c r="GQ5" i="22"/>
  <c r="GP6" i="22"/>
  <c r="GQ5" i="24"/>
  <c r="GP6" i="24"/>
  <c r="GP4" i="24"/>
  <c r="GO5" i="18"/>
  <c r="GN6" i="18"/>
  <c r="GO6" i="19"/>
  <c r="GP5" i="19"/>
  <c r="GQ6" i="22" l="1"/>
  <c r="GR5" i="22"/>
  <c r="GR5" i="24"/>
  <c r="GQ6" i="24"/>
  <c r="GP5" i="18"/>
  <c r="GO6" i="18"/>
  <c r="GP4" i="19"/>
  <c r="GQ5" i="19"/>
  <c r="GP6" i="19"/>
  <c r="GR6" i="22" l="1"/>
  <c r="GS5" i="22"/>
  <c r="GR6" i="24"/>
  <c r="GS5" i="24"/>
  <c r="GQ5" i="18"/>
  <c r="GP4" i="18"/>
  <c r="GP6" i="18"/>
  <c r="GR5" i="19"/>
  <c r="GQ6" i="19"/>
  <c r="GT5" i="22" l="1"/>
  <c r="GS6" i="22"/>
  <c r="GS6" i="24"/>
  <c r="GT5" i="24"/>
  <c r="GR5" i="18"/>
  <c r="GQ6" i="18"/>
  <c r="GR6" i="19"/>
  <c r="GS5" i="19"/>
  <c r="GU5" i="22" l="1"/>
  <c r="GT6" i="22"/>
  <c r="GT6" i="24"/>
  <c r="GU5" i="24"/>
  <c r="GS5" i="18"/>
  <c r="GR6" i="18"/>
  <c r="GS6" i="19"/>
  <c r="GT5" i="19"/>
  <c r="GU6" i="22" l="1"/>
  <c r="GV5" i="22"/>
  <c r="GV5" i="24"/>
  <c r="GU6" i="24"/>
  <c r="GT5" i="18"/>
  <c r="GS6" i="18"/>
  <c r="GT6" i="19"/>
  <c r="GU5" i="19"/>
  <c r="GV6" i="22" l="1"/>
  <c r="GW5" i="22"/>
  <c r="GV6" i="24"/>
  <c r="GW5" i="24"/>
  <c r="GT6" i="18"/>
  <c r="GU5" i="18"/>
  <c r="GU6" i="19"/>
  <c r="GV5" i="19"/>
  <c r="GW4" i="22" l="1"/>
  <c r="GX5" i="22"/>
  <c r="GW6" i="22"/>
  <c r="GW4" i="24"/>
  <c r="GW6" i="24"/>
  <c r="GX5" i="24"/>
  <c r="GV5" i="18"/>
  <c r="GU6" i="18"/>
  <c r="GV6" i="19"/>
  <c r="GW5" i="19"/>
  <c r="GY5" i="22" l="1"/>
  <c r="GX6" i="22"/>
  <c r="GY5" i="24"/>
  <c r="GX6" i="24"/>
  <c r="GW5" i="18"/>
  <c r="GV6" i="18"/>
  <c r="GW4" i="19"/>
  <c r="GX5" i="19"/>
  <c r="GW6" i="19"/>
  <c r="GY6" i="22" l="1"/>
  <c r="GZ5" i="22"/>
  <c r="GY6" i="24"/>
  <c r="GZ5" i="24"/>
  <c r="GX5" i="18"/>
  <c r="GW6" i="18"/>
  <c r="GW4" i="18"/>
  <c r="GY5" i="19"/>
  <c r="GX6" i="19"/>
  <c r="HA5" i="22" l="1"/>
  <c r="GZ6" i="22"/>
  <c r="HA5" i="24"/>
  <c r="GZ6" i="24"/>
  <c r="GX6" i="18"/>
  <c r="GY5" i="18"/>
  <c r="GZ5" i="19"/>
  <c r="GY6" i="19"/>
  <c r="HA6" i="22" l="1"/>
  <c r="HB5" i="22"/>
  <c r="HA6" i="24"/>
  <c r="HB5" i="24"/>
  <c r="GZ5" i="18"/>
  <c r="GY6" i="18"/>
  <c r="HA5" i="19"/>
  <c r="GZ6" i="19"/>
  <c r="HC5" i="22" l="1"/>
  <c r="HB6" i="22"/>
  <c r="HC5" i="24"/>
  <c r="HB6" i="24"/>
  <c r="GZ6" i="18"/>
  <c r="HA5" i="18"/>
  <c r="HA6" i="19"/>
  <c r="HB5" i="19"/>
  <c r="HD5" i="22" l="1"/>
  <c r="HC6" i="22"/>
  <c r="HD5" i="24"/>
  <c r="HC6" i="24"/>
  <c r="HA6" i="18"/>
  <c r="HB5" i="18"/>
  <c r="HB6" i="19"/>
  <c r="HC5" i="19"/>
  <c r="HD4" i="22" l="1"/>
  <c r="HD6" i="22"/>
  <c r="HE5" i="22"/>
  <c r="HD6" i="24"/>
  <c r="HD4" i="24"/>
  <c r="HE5" i="24"/>
  <c r="HB6" i="18"/>
  <c r="HC5" i="18"/>
  <c r="HC6" i="19"/>
  <c r="HD5" i="19"/>
  <c r="HF5" i="22" l="1"/>
  <c r="HE6" i="22"/>
  <c r="HF5" i="24"/>
  <c r="HE6" i="24"/>
  <c r="HD5" i="18"/>
  <c r="HC6" i="18"/>
  <c r="HD6" i="19"/>
  <c r="HD4" i="19"/>
  <c r="HE5" i="19"/>
  <c r="HF6" i="22" l="1"/>
  <c r="HG5" i="22"/>
  <c r="HG5" i="24"/>
  <c r="HF6" i="24"/>
  <c r="HD6" i="18"/>
  <c r="HE5" i="18"/>
  <c r="HD4" i="18"/>
  <c r="HF5" i="19"/>
  <c r="HE6" i="19"/>
  <c r="HG6" i="22" l="1"/>
  <c r="HH5" i="22"/>
  <c r="HH5" i="24"/>
  <c r="HG6" i="24"/>
  <c r="HE6" i="18"/>
  <c r="HF5" i="18"/>
  <c r="HF6" i="19"/>
  <c r="HG5" i="19"/>
  <c r="HH6" i="22" l="1"/>
  <c r="HI5" i="22"/>
  <c r="HI5" i="24"/>
  <c r="HH6" i="24"/>
  <c r="HG5" i="18"/>
  <c r="HF6" i="18"/>
  <c r="HG6" i="19"/>
  <c r="HH5" i="19"/>
  <c r="HJ5" i="22" l="1"/>
  <c r="HI6" i="22"/>
  <c r="HI6" i="24"/>
  <c r="HJ5" i="24"/>
  <c r="HH5" i="18"/>
  <c r="HG6" i="18"/>
  <c r="HH6" i="19"/>
  <c r="HI5" i="19"/>
  <c r="HK5" i="22" l="1"/>
  <c r="HJ6" i="22"/>
  <c r="HJ6" i="24"/>
  <c r="HK5" i="24"/>
  <c r="HH6" i="18"/>
  <c r="HI5" i="18"/>
  <c r="HJ5" i="19"/>
  <c r="HI6" i="19"/>
  <c r="HK4" i="22" l="1"/>
  <c r="HL5" i="22"/>
  <c r="HK6" i="22"/>
  <c r="HK6" i="24"/>
  <c r="HK4" i="24"/>
  <c r="HL5" i="24"/>
  <c r="HJ5" i="18"/>
  <c r="HI6" i="18"/>
  <c r="HK5" i="19"/>
  <c r="HJ6" i="19"/>
  <c r="HM5" i="22" l="1"/>
  <c r="HL6" i="22"/>
  <c r="HM5" i="24"/>
  <c r="HL6" i="24"/>
  <c r="HJ6" i="18"/>
  <c r="HK5" i="18"/>
  <c r="HL5" i="19"/>
  <c r="HK4" i="19"/>
  <c r="HK6" i="19"/>
  <c r="HN5" i="22" l="1"/>
  <c r="HM6" i="22"/>
  <c r="HM6" i="24"/>
  <c r="HN5" i="24"/>
  <c r="HK4" i="18"/>
  <c r="HL5" i="18"/>
  <c r="HK6" i="18"/>
  <c r="HM5" i="19"/>
  <c r="HL6" i="19"/>
  <c r="HO5" i="22" l="1"/>
  <c r="HN6" i="22"/>
  <c r="HN6" i="24"/>
  <c r="HO5" i="24"/>
  <c r="HM5" i="18"/>
  <c r="HL6" i="18"/>
  <c r="HM6" i="19"/>
  <c r="HN5" i="19"/>
  <c r="HO6" i="22" l="1"/>
  <c r="HP5" i="22"/>
  <c r="HO6" i="24"/>
  <c r="HP5" i="24"/>
  <c r="HM6" i="18"/>
  <c r="HN5" i="18"/>
  <c r="HN6" i="19"/>
  <c r="HO5" i="19"/>
  <c r="HP6" i="22" l="1"/>
  <c r="HQ5" i="22"/>
  <c r="HQ5" i="24"/>
  <c r="HP6" i="24"/>
  <c r="HO5" i="18"/>
  <c r="HN6" i="18"/>
  <c r="HP5" i="19"/>
  <c r="HO6" i="19"/>
  <c r="HQ6" i="22" l="1"/>
  <c r="HR5" i="22"/>
  <c r="HQ6" i="24"/>
  <c r="HR5" i="24"/>
  <c r="HP5" i="18"/>
  <c r="HO6" i="18"/>
  <c r="HQ5" i="19"/>
  <c r="HP6" i="19"/>
  <c r="HR4" i="22" l="1"/>
  <c r="HR6" i="22"/>
  <c r="HS5" i="22"/>
  <c r="HS5" i="24"/>
  <c r="HR4" i="24"/>
  <c r="HR6" i="24"/>
  <c r="HQ5" i="18"/>
  <c r="HP6" i="18"/>
  <c r="HR5" i="19"/>
  <c r="HQ6" i="19"/>
  <c r="HS6" i="22" l="1"/>
  <c r="HT5" i="22"/>
  <c r="HT5" i="24"/>
  <c r="HS6" i="24"/>
  <c r="HR5" i="18"/>
  <c r="HQ6" i="18"/>
  <c r="HS5" i="19"/>
  <c r="HR4" i="19"/>
  <c r="HR6" i="19"/>
  <c r="HT6" i="22" l="1"/>
  <c r="HU5" i="22"/>
  <c r="HT6" i="24"/>
  <c r="HU5" i="24"/>
  <c r="HR6" i="18"/>
  <c r="HR4" i="18"/>
  <c r="HS5" i="18"/>
  <c r="HT5" i="19"/>
  <c r="HS6" i="19"/>
  <c r="HV5" i="22" l="1"/>
  <c r="HU6" i="22"/>
  <c r="HU6" i="24"/>
  <c r="HV5" i="24"/>
  <c r="HS6" i="18"/>
  <c r="HT5" i="18"/>
  <c r="HU5" i="19"/>
  <c r="HT6" i="19"/>
  <c r="HW5" i="22" l="1"/>
  <c r="HV6" i="22"/>
  <c r="HV6" i="24"/>
  <c r="HW5" i="24"/>
  <c r="HT6" i="18"/>
  <c r="HU5" i="18"/>
  <c r="HU6" i="19"/>
  <c r="HV5" i="19"/>
  <c r="HW6" i="22" l="1"/>
  <c r="HX5" i="22"/>
  <c r="HW6" i="24"/>
  <c r="HX5" i="24"/>
  <c r="HU6" i="18"/>
  <c r="HV5" i="18"/>
  <c r="HW5" i="19"/>
  <c r="HV6" i="19"/>
  <c r="HX6" i="22" l="1"/>
  <c r="HY5" i="22"/>
  <c r="HX6" i="24"/>
  <c r="HY5" i="24"/>
  <c r="HW5" i="18"/>
  <c r="HV6" i="18"/>
  <c r="HX5" i="19"/>
  <c r="HW6" i="19"/>
  <c r="HY4" i="22" l="1"/>
  <c r="HY6" i="22"/>
  <c r="HZ5" i="22"/>
  <c r="HY6" i="24"/>
  <c r="HZ5" i="24"/>
  <c r="HY4" i="24"/>
  <c r="HX5" i="18"/>
  <c r="HW6" i="18"/>
  <c r="HY5" i="19"/>
  <c r="HX6" i="19"/>
  <c r="IA5" i="22" l="1"/>
  <c r="HZ6" i="22"/>
  <c r="HZ6" i="24"/>
  <c r="IA5" i="24"/>
  <c r="HX6" i="18"/>
  <c r="HY5" i="18"/>
  <c r="HY4" i="19"/>
  <c r="HZ5" i="19"/>
  <c r="HY6" i="19"/>
  <c r="IA6" i="22" l="1"/>
  <c r="IB5" i="22"/>
  <c r="IA6" i="24"/>
  <c r="IB5" i="24"/>
  <c r="HY4" i="18"/>
  <c r="HZ5" i="18"/>
  <c r="HY6" i="18"/>
  <c r="IA5" i="19"/>
  <c r="HZ6" i="19"/>
  <c r="IC5" i="22" l="1"/>
  <c r="IB6" i="22"/>
  <c r="IB6" i="24"/>
  <c r="IC5" i="24"/>
  <c r="IA5" i="18"/>
  <c r="HZ6" i="18"/>
  <c r="IB5" i="19"/>
  <c r="IA6" i="19"/>
  <c r="ID5" i="22" l="1"/>
  <c r="IC6" i="22"/>
  <c r="IC6" i="24"/>
  <c r="ID5" i="24"/>
  <c r="IA6" i="18"/>
  <c r="IB5" i="18"/>
  <c r="IC5" i="19"/>
  <c r="IB6" i="19"/>
  <c r="ID6" i="22" l="1"/>
  <c r="IE5" i="22"/>
  <c r="IE5" i="24"/>
  <c r="ID6" i="24"/>
  <c r="IB6" i="18"/>
  <c r="IC5" i="18"/>
  <c r="IC6" i="19"/>
  <c r="ID5" i="19"/>
  <c r="IF5" i="22" l="1"/>
  <c r="IE6" i="22"/>
  <c r="IE6" i="24"/>
  <c r="IF5" i="24"/>
  <c r="ID5" i="18"/>
  <c r="IC6" i="18"/>
  <c r="ID6" i="19"/>
  <c r="IE5" i="19"/>
  <c r="IE6" i="19" s="1"/>
  <c r="IF6" i="22" l="1"/>
  <c r="IF4" i="22"/>
  <c r="IG5" i="22"/>
  <c r="IF4" i="24"/>
  <c r="IF6" i="24"/>
  <c r="IG5" i="24"/>
  <c r="IE5" i="18"/>
  <c r="ID6" i="18"/>
  <c r="IG6" i="22" l="1"/>
  <c r="IH5" i="22"/>
  <c r="IG6" i="24"/>
  <c r="IH5" i="24"/>
  <c r="IF5" i="18"/>
  <c r="IE6" i="18"/>
  <c r="IH6" i="22" l="1"/>
  <c r="II5" i="22"/>
  <c r="II5" i="24"/>
  <c r="IH6" i="24"/>
  <c r="IG5" i="18"/>
  <c r="IF6" i="18"/>
  <c r="IF4" i="18"/>
  <c r="II6" i="22" l="1"/>
  <c r="IJ5" i="22"/>
  <c r="II6" i="24"/>
  <c r="IJ5" i="24"/>
  <c r="IG6" i="18"/>
  <c r="IH5" i="18"/>
  <c r="IJ6" i="22" l="1"/>
  <c r="IK5" i="22"/>
  <c r="IK5" i="24"/>
  <c r="IJ6" i="24"/>
  <c r="IH6" i="18"/>
  <c r="II5" i="18"/>
  <c r="IK6" i="22" l="1"/>
  <c r="IL5" i="22"/>
  <c r="IL5" i="24"/>
  <c r="IK6" i="24"/>
  <c r="II6" i="18"/>
  <c r="IJ5" i="18"/>
  <c r="IL6" i="22" l="1"/>
  <c r="IM5" i="22"/>
  <c r="IM5" i="24"/>
  <c r="IL6" i="24"/>
  <c r="IK5" i="18"/>
  <c r="IJ6" i="18"/>
  <c r="IM6" i="22" l="1"/>
  <c r="IM4" i="22"/>
  <c r="IN5" i="22"/>
  <c r="IM4" i="24"/>
  <c r="IM6" i="24"/>
  <c r="IN5" i="24"/>
  <c r="IL5" i="18"/>
  <c r="IK6" i="18"/>
  <c r="IN6" i="22" l="1"/>
  <c r="IO5" i="22"/>
  <c r="IN6" i="24"/>
  <c r="IO5" i="24"/>
  <c r="IL6" i="18"/>
  <c r="IM5" i="18"/>
  <c r="IO6" i="22" l="1"/>
  <c r="IP5" i="22"/>
  <c r="IO6" i="24"/>
  <c r="IP5" i="24"/>
  <c r="IM4" i="18"/>
  <c r="IN5" i="18"/>
  <c r="IM6" i="18"/>
  <c r="IP6" i="22" l="1"/>
  <c r="IQ5" i="22"/>
  <c r="IP6" i="24"/>
  <c r="IQ5" i="24"/>
  <c r="IO5" i="18"/>
  <c r="IN6" i="18"/>
  <c r="IR5" i="22" l="1"/>
  <c r="IQ6" i="22"/>
  <c r="IQ6" i="24"/>
  <c r="IR5" i="24"/>
  <c r="IO6" i="18"/>
  <c r="IP5" i="18"/>
  <c r="IR6" i="22" l="1"/>
  <c r="IS5" i="22"/>
  <c r="IR6" i="24"/>
  <c r="IS5" i="24"/>
  <c r="IQ5" i="18"/>
  <c r="IP6" i="18"/>
  <c r="IT5" i="22" l="1"/>
  <c r="IS6" i="22"/>
  <c r="IS6" i="24"/>
  <c r="IT5" i="24"/>
  <c r="IQ6" i="18"/>
  <c r="IR5" i="18"/>
  <c r="IU5" i="22" l="1"/>
  <c r="IT4" i="22"/>
  <c r="IT6" i="22"/>
  <c r="IU5" i="24"/>
  <c r="IT4" i="24"/>
  <c r="IT6" i="24"/>
  <c r="IR6" i="18"/>
  <c r="IS5" i="18"/>
  <c r="IV5" i="22" l="1"/>
  <c r="IU6" i="22"/>
  <c r="IU6" i="24"/>
  <c r="IV5" i="24"/>
  <c r="IT5" i="18"/>
  <c r="IS6" i="18"/>
  <c r="IW5" i="22" l="1"/>
  <c r="IV6" i="22"/>
  <c r="IW5" i="24"/>
  <c r="IV6" i="24"/>
  <c r="IU5" i="18"/>
  <c r="IT6" i="18"/>
  <c r="IT4" i="18"/>
  <c r="IW6" i="22" l="1"/>
  <c r="IX5" i="22"/>
  <c r="IW6" i="24"/>
  <c r="IX5" i="24"/>
  <c r="IV5" i="18"/>
  <c r="IU6" i="18"/>
  <c r="IX6" i="22" l="1"/>
  <c r="IY5" i="22"/>
  <c r="IY5" i="24"/>
  <c r="IX6" i="24"/>
  <c r="IW5" i="18"/>
  <c r="IV6" i="18"/>
  <c r="IY6" i="22" l="1"/>
  <c r="IZ5" i="22"/>
  <c r="IY6" i="24"/>
  <c r="IZ5" i="24"/>
  <c r="IW6" i="18"/>
  <c r="IX5" i="18"/>
  <c r="IZ6" i="22" l="1"/>
  <c r="JA5" i="22"/>
  <c r="JA5" i="24"/>
  <c r="IZ6" i="24"/>
  <c r="IY5" i="18"/>
  <c r="IX6" i="18"/>
  <c r="JB5" i="22" l="1"/>
  <c r="JA6" i="22"/>
  <c r="JA4" i="22"/>
  <c r="JA4" i="24"/>
  <c r="JA6" i="24"/>
  <c r="JB5" i="24"/>
  <c r="IZ5" i="18"/>
  <c r="IY6" i="18"/>
  <c r="JC5" i="22" l="1"/>
  <c r="JB6" i="22"/>
  <c r="IZ6" i="18"/>
  <c r="JA5" i="18"/>
  <c r="JC5" i="24"/>
  <c r="JB6" i="24"/>
  <c r="JC6" i="22" l="1"/>
  <c r="JD5" i="22"/>
  <c r="JA6" i="18"/>
  <c r="JA4" i="18"/>
  <c r="JB5" i="18"/>
  <c r="JC6" i="24"/>
  <c r="JD5" i="24"/>
  <c r="JD6" i="22" l="1"/>
  <c r="JE5" i="22"/>
  <c r="JB6" i="18"/>
  <c r="JC5" i="18"/>
  <c r="JD6" i="24"/>
  <c r="JE5" i="24"/>
  <c r="JE6" i="22" l="1"/>
  <c r="JF5" i="22"/>
  <c r="JC6" i="18"/>
  <c r="JD5" i="18"/>
  <c r="JF5" i="24"/>
  <c r="JE6" i="24"/>
  <c r="JF6" i="22" l="1"/>
  <c r="JG5" i="22"/>
  <c r="JD6" i="18"/>
  <c r="JE5" i="18"/>
  <c r="JG5" i="24"/>
  <c r="JF6" i="24"/>
  <c r="JH5" i="22" l="1"/>
  <c r="JG6" i="22"/>
  <c r="JE6" i="18"/>
  <c r="JF5" i="18"/>
  <c r="JH5" i="24"/>
  <c r="JG6" i="24"/>
  <c r="JI5" i="22" l="1"/>
  <c r="JH6" i="22"/>
  <c r="JH4" i="22"/>
  <c r="JG5" i="18"/>
  <c r="JF6" i="18"/>
  <c r="JH6" i="24"/>
  <c r="JH4" i="24"/>
  <c r="JI5" i="24"/>
  <c r="JJ5" i="22" l="1"/>
  <c r="JI6" i="22"/>
  <c r="JG6" i="18"/>
  <c r="JH5" i="18"/>
  <c r="JI6" i="24"/>
  <c r="JJ5" i="24"/>
  <c r="JK5" i="22" l="1"/>
  <c r="JJ6" i="22"/>
  <c r="JI5" i="18"/>
  <c r="JH4" i="18"/>
  <c r="JH6" i="18"/>
  <c r="JK5" i="24"/>
  <c r="JJ6" i="24"/>
  <c r="JL5" i="22" l="1"/>
  <c r="JK6" i="22"/>
  <c r="JI6" i="18"/>
  <c r="JJ5" i="18"/>
  <c r="JL5" i="24"/>
  <c r="JK6" i="24"/>
  <c r="JL6" i="22" l="1"/>
  <c r="JM5" i="22"/>
  <c r="JJ6" i="18"/>
  <c r="JK5" i="18"/>
  <c r="JL6" i="24"/>
  <c r="JM5" i="24"/>
  <c r="JM6" i="22" l="1"/>
  <c r="JN5" i="22"/>
  <c r="JK6" i="18"/>
  <c r="JL5" i="18"/>
  <c r="JN5" i="24"/>
  <c r="JM6" i="24"/>
  <c r="JN6" i="22" l="1"/>
  <c r="JO5" i="22"/>
  <c r="JM5" i="18"/>
  <c r="JL6" i="18"/>
  <c r="JO5" i="24"/>
  <c r="JN6" i="24"/>
  <c r="JO4" i="22" l="1"/>
  <c r="JP5" i="22"/>
  <c r="JO6" i="22"/>
  <c r="JN5" i="18"/>
  <c r="JM6" i="18"/>
  <c r="JP5" i="24"/>
  <c r="JO6" i="24"/>
  <c r="JO4" i="24"/>
  <c r="JP6" i="22" l="1"/>
  <c r="JQ5" i="22"/>
  <c r="JO5" i="18"/>
  <c r="JN6" i="18"/>
  <c r="JQ5" i="24"/>
  <c r="JP6" i="24"/>
  <c r="JQ6" i="22" l="1"/>
  <c r="JR5" i="22"/>
  <c r="JO4" i="18"/>
  <c r="JP5" i="18"/>
  <c r="JO6" i="18"/>
  <c r="JR5" i="24"/>
  <c r="JQ6" i="24"/>
  <c r="JR6" i="22" l="1"/>
  <c r="JS5" i="22"/>
  <c r="JQ5" i="18"/>
  <c r="JP6" i="18"/>
  <c r="JR6" i="24"/>
  <c r="JS5" i="24"/>
  <c r="JS6" i="22" l="1"/>
  <c r="JT5" i="22"/>
  <c r="JQ6" i="18"/>
  <c r="JR5" i="18"/>
  <c r="JT5" i="24"/>
  <c r="JS6" i="24"/>
  <c r="JU5" i="22" l="1"/>
  <c r="JT6" i="22"/>
  <c r="JR6" i="18"/>
  <c r="JS5" i="18"/>
  <c r="JT6" i="24"/>
  <c r="JU5" i="24"/>
  <c r="JV5" i="22" l="1"/>
  <c r="JU6" i="22"/>
  <c r="JS6" i="18"/>
  <c r="JT5" i="18"/>
  <c r="JV5" i="24"/>
  <c r="JU6" i="24"/>
  <c r="JV4" i="22" l="1"/>
  <c r="JV6" i="22"/>
  <c r="JW5" i="22"/>
  <c r="JU5" i="18"/>
  <c r="JT6" i="18"/>
  <c r="JW5" i="24"/>
  <c r="JV6" i="24"/>
  <c r="JV4" i="24"/>
  <c r="JX5" i="22" l="1"/>
  <c r="JW6" i="22"/>
  <c r="JV5" i="18"/>
  <c r="JU6" i="18"/>
  <c r="JX5" i="24"/>
  <c r="JW6" i="24"/>
  <c r="JX6" i="22" l="1"/>
  <c r="JY5" i="22"/>
  <c r="JW5" i="18"/>
  <c r="JV4" i="18"/>
  <c r="JV6" i="18"/>
  <c r="JY5" i="24"/>
  <c r="JX6" i="24"/>
  <c r="JZ5" i="22" l="1"/>
  <c r="JY6" i="22"/>
  <c r="JW6" i="18"/>
  <c r="JX5" i="18"/>
  <c r="JZ5" i="24"/>
  <c r="JY6" i="24"/>
  <c r="KA5" i="22" l="1"/>
  <c r="JZ6" i="22"/>
  <c r="JX6" i="18"/>
  <c r="JY5" i="18"/>
  <c r="KA5" i="24"/>
  <c r="JZ6" i="24"/>
  <c r="KB5" i="22" l="1"/>
  <c r="KA6" i="22"/>
  <c r="JY6" i="18"/>
  <c r="JZ5" i="18"/>
  <c r="KB5" i="24"/>
  <c r="KA6" i="24"/>
  <c r="KC5" i="22" l="1"/>
  <c r="KB6" i="22"/>
  <c r="JZ6" i="18"/>
  <c r="KA5" i="18"/>
  <c r="KB6" i="24"/>
  <c r="KC5" i="24"/>
  <c r="KD5" i="22" l="1"/>
  <c r="KC4" i="22"/>
  <c r="KC6" i="22"/>
  <c r="KB5" i="18"/>
  <c r="KA6" i="18"/>
  <c r="KC6" i="24"/>
  <c r="KD5" i="24"/>
  <c r="KC4" i="24"/>
  <c r="KE5" i="22" l="1"/>
  <c r="KD6" i="22"/>
  <c r="KC5" i="18"/>
  <c r="KB6" i="18"/>
  <c r="KD6" i="24"/>
  <c r="KE5" i="24"/>
  <c r="KE6" i="22" l="1"/>
  <c r="KF5" i="22"/>
  <c r="KC4" i="18"/>
  <c r="KC6" i="18"/>
  <c r="KD5" i="18"/>
  <c r="KF5" i="24"/>
  <c r="KE6" i="24"/>
  <c r="KF6" i="22" l="1"/>
  <c r="KG5" i="22"/>
  <c r="KD6" i="18"/>
  <c r="KE5" i="18"/>
  <c r="KG5" i="24"/>
  <c r="KF6" i="24"/>
  <c r="KG6" i="22" l="1"/>
  <c r="KH5" i="22"/>
  <c r="KF5" i="18"/>
  <c r="KE6" i="18"/>
  <c r="KG6" i="24"/>
  <c r="KH5" i="24"/>
  <c r="KH6" i="22" l="1"/>
  <c r="KI5" i="22"/>
  <c r="KG5" i="18"/>
  <c r="KF6" i="18"/>
  <c r="KH6" i="24"/>
  <c r="KI5" i="24"/>
  <c r="KI6" i="22" l="1"/>
  <c r="KJ5" i="22"/>
  <c r="KH5" i="18"/>
  <c r="KG6" i="18"/>
  <c r="KI6" i="24"/>
  <c r="KJ5" i="24"/>
  <c r="KK5" i="22" l="1"/>
  <c r="KJ4" i="22"/>
  <c r="KJ6" i="22"/>
  <c r="KI5" i="18"/>
  <c r="KH6" i="18"/>
  <c r="KK5" i="24"/>
  <c r="KJ4" i="24"/>
  <c r="KJ6" i="24"/>
  <c r="KL5" i="22" l="1"/>
  <c r="KK6" i="22"/>
  <c r="KJ5" i="18"/>
  <c r="KI6" i="18"/>
  <c r="KL5" i="24"/>
  <c r="KK6" i="24"/>
  <c r="KL6" i="22" l="1"/>
  <c r="KM5" i="22"/>
  <c r="KJ4" i="18"/>
  <c r="KJ6" i="18"/>
  <c r="KK5" i="18"/>
  <c r="KM5" i="24"/>
  <c r="KL6" i="24"/>
  <c r="KM6" i="22" l="1"/>
  <c r="KN5" i="22"/>
  <c r="KL5" i="18"/>
  <c r="KK6" i="18"/>
  <c r="KM6" i="24"/>
  <c r="KN5" i="24"/>
  <c r="KO5" i="22" l="1"/>
  <c r="KN6" i="22"/>
  <c r="KM5" i="18"/>
  <c r="KL6" i="18"/>
  <c r="KO5" i="24"/>
  <c r="KN6" i="24"/>
  <c r="KP5" i="22" l="1"/>
  <c r="KO6" i="22"/>
  <c r="KM6" i="18"/>
  <c r="KN5" i="18"/>
  <c r="KP5" i="24"/>
  <c r="KO6" i="24"/>
  <c r="KQ5" i="22" l="1"/>
  <c r="KP6" i="22"/>
  <c r="KN6" i="18"/>
  <c r="KO5" i="18"/>
  <c r="KQ5" i="24"/>
  <c r="KP6" i="24"/>
  <c r="KQ4" i="22" l="1"/>
  <c r="KR5" i="22"/>
  <c r="KQ6" i="22"/>
  <c r="KO6" i="18"/>
  <c r="KP5" i="18"/>
  <c r="KQ4" i="24"/>
  <c r="KQ6" i="24"/>
  <c r="KR5" i="24"/>
  <c r="KS5" i="22" l="1"/>
  <c r="KR6" i="22"/>
  <c r="KQ5" i="18"/>
  <c r="KP6" i="18"/>
  <c r="KR6" i="24"/>
  <c r="KS5" i="24"/>
  <c r="KT5" i="22" l="1"/>
  <c r="KS6" i="22"/>
  <c r="KR5" i="18"/>
  <c r="KQ6" i="18"/>
  <c r="KQ4" i="18"/>
  <c r="KT5" i="24"/>
  <c r="KS6" i="24"/>
  <c r="KU5" i="22" l="1"/>
  <c r="KT6" i="22"/>
  <c r="KS5" i="18"/>
  <c r="KR6" i="18"/>
  <c r="KU5" i="24"/>
  <c r="KT6" i="24"/>
  <c r="KU6" i="22" l="1"/>
  <c r="KV5" i="22"/>
  <c r="KS6" i="18"/>
  <c r="KT5" i="18"/>
  <c r="KV5" i="24"/>
  <c r="KU6" i="24"/>
  <c r="KV6" i="22" l="1"/>
  <c r="KW5" i="22"/>
  <c r="KT6" i="18"/>
  <c r="KU5" i="18"/>
  <c r="KW5" i="24"/>
  <c r="KV6" i="24"/>
  <c r="KW6" i="22" l="1"/>
  <c r="KX5" i="22"/>
  <c r="KU6" i="18"/>
  <c r="KV5" i="18"/>
  <c r="KX5" i="24"/>
  <c r="KW6" i="24"/>
  <c r="KX6" i="22" l="1"/>
  <c r="KY5" i="22"/>
  <c r="KX4" i="22"/>
  <c r="KV6" i="18"/>
  <c r="KW5" i="18"/>
  <c r="KX6" i="24"/>
  <c r="KY5" i="24"/>
  <c r="KX4" i="24"/>
  <c r="KY6" i="22" l="1"/>
  <c r="KZ5" i="22"/>
  <c r="KW6" i="18"/>
  <c r="KX5" i="18"/>
  <c r="KZ5" i="24"/>
  <c r="KY6" i="24"/>
  <c r="LA5" i="22" l="1"/>
  <c r="KZ6" i="22"/>
  <c r="KX6" i="18"/>
  <c r="KY5" i="18"/>
  <c r="KX4" i="18"/>
  <c r="KZ6" i="24"/>
  <c r="LA5" i="24"/>
  <c r="LB5" i="22" l="1"/>
  <c r="LA6" i="22"/>
  <c r="KZ5" i="18"/>
  <c r="KY6" i="18"/>
  <c r="LB5" i="24"/>
  <c r="LA6" i="24"/>
  <c r="LC5" i="22" l="1"/>
  <c r="LB6" i="22"/>
  <c r="KZ6" i="18"/>
  <c r="LA5" i="18"/>
  <c r="LC5" i="24"/>
  <c r="LB6" i="24"/>
  <c r="LC6" i="22" l="1"/>
  <c r="LD5" i="22"/>
  <c r="LA6" i="18"/>
  <c r="LB5" i="18"/>
  <c r="LD5" i="24"/>
  <c r="LC6" i="24"/>
  <c r="LE5" i="22" l="1"/>
  <c r="LD6" i="22"/>
  <c r="LB6" i="18"/>
  <c r="LC5" i="18"/>
  <c r="LD6" i="24"/>
  <c r="LE5" i="24"/>
  <c r="LF5" i="22" l="1"/>
  <c r="LE4" i="22"/>
  <c r="LE6" i="22"/>
  <c r="LC6" i="18"/>
  <c r="LD5" i="18"/>
  <c r="LF5" i="24"/>
  <c r="LE6" i="24"/>
  <c r="LE4" i="24"/>
  <c r="LG5" i="22" l="1"/>
  <c r="LF6" i="22"/>
  <c r="LD6" i="18"/>
  <c r="LE5" i="18"/>
  <c r="LF6" i="24"/>
  <c r="LG5" i="24"/>
  <c r="LH5" i="22" l="1"/>
  <c r="LG6" i="22"/>
  <c r="LE6" i="18"/>
  <c r="LF5" i="18"/>
  <c r="LE4" i="18"/>
  <c r="LH5" i="24"/>
  <c r="LG6" i="24"/>
  <c r="LI5" i="22" l="1"/>
  <c r="LH6" i="22"/>
  <c r="LG5" i="18"/>
  <c r="LF6" i="18"/>
  <c r="LH6" i="24"/>
  <c r="LI5" i="24"/>
  <c r="LJ5" i="22" l="1"/>
  <c r="LI6" i="22"/>
  <c r="LH5" i="18"/>
  <c r="LG6" i="18"/>
  <c r="LJ5" i="24"/>
  <c r="LI6" i="24"/>
  <c r="LK5" i="22" l="1"/>
  <c r="LJ6" i="22"/>
  <c r="LI5" i="18"/>
  <c r="LH6" i="18"/>
  <c r="LK5" i="24"/>
  <c r="LJ6" i="24"/>
  <c r="LK6" i="22" l="1"/>
  <c r="LL5" i="22"/>
  <c r="LI6" i="18"/>
  <c r="LJ5" i="18"/>
  <c r="LK6" i="24"/>
  <c r="LL5" i="24"/>
  <c r="LL6" i="22" l="1"/>
  <c r="LL4" i="22"/>
  <c r="LM5" i="22"/>
  <c r="LJ6" i="18"/>
  <c r="LK5" i="18"/>
  <c r="LM5" i="24"/>
  <c r="LL4" i="24"/>
  <c r="LL6" i="24"/>
  <c r="LN5" i="22" l="1"/>
  <c r="LM6" i="22"/>
  <c r="LL5" i="18"/>
  <c r="LK6" i="18"/>
  <c r="LN5" i="24"/>
  <c r="LM6" i="24"/>
  <c r="LO5" i="22" l="1"/>
  <c r="LN6" i="22"/>
  <c r="LL6" i="18"/>
  <c r="LL4" i="18"/>
  <c r="LM5" i="18"/>
  <c r="LO5" i="24"/>
  <c r="LN6" i="24"/>
  <c r="LO6" i="22" l="1"/>
  <c r="LP5" i="22"/>
  <c r="LM6" i="18"/>
  <c r="LN5" i="18"/>
  <c r="LO6" i="24"/>
  <c r="LP5" i="24"/>
  <c r="LQ5" i="22" l="1"/>
  <c r="LP6" i="22"/>
  <c r="LN6" i="18"/>
  <c r="LO5" i="18"/>
  <c r="LQ5" i="24"/>
  <c r="LP6" i="24"/>
  <c r="LQ6" i="22" l="1"/>
  <c r="LR5" i="22"/>
  <c r="LO6" i="18"/>
  <c r="LP5" i="18"/>
  <c r="LQ6" i="24"/>
  <c r="LR5" i="24"/>
  <c r="LR6" i="22" l="1"/>
  <c r="LS5" i="22"/>
  <c r="LQ5" i="18"/>
  <c r="LP6" i="18"/>
  <c r="LR6" i="24"/>
  <c r="LS5" i="24"/>
  <c r="LT5" i="22" l="1"/>
  <c r="LS4" i="22"/>
  <c r="LS6" i="22"/>
  <c r="LQ6" i="18"/>
  <c r="LR5" i="18"/>
  <c r="LS4" i="24"/>
  <c r="LT5" i="24"/>
  <c r="LS6" i="24"/>
  <c r="LU5" i="22" l="1"/>
  <c r="LT6" i="22"/>
  <c r="LR6" i="18"/>
  <c r="LS5" i="18"/>
  <c r="LU5" i="24"/>
  <c r="LT6" i="24"/>
  <c r="LV5" i="22" l="1"/>
  <c r="LU6" i="22"/>
  <c r="LS6" i="18"/>
  <c r="LT5" i="18"/>
  <c r="LS4" i="18"/>
  <c r="LV5" i="24"/>
  <c r="LU6" i="24"/>
  <c r="LW5" i="22" l="1"/>
  <c r="LV6" i="22"/>
  <c r="LT6" i="18"/>
  <c r="LU5" i="18"/>
  <c r="LW5" i="24"/>
  <c r="LV6" i="24"/>
  <c r="LX5" i="22" l="1"/>
  <c r="LW6" i="22"/>
  <c r="LU6" i="18"/>
  <c r="LV5" i="18"/>
  <c r="LX5" i="24"/>
  <c r="LW6" i="24"/>
  <c r="LY5" i="22" l="1"/>
  <c r="LX6" i="22"/>
  <c r="LW5" i="18"/>
  <c r="LV6" i="18"/>
  <c r="LX6" i="24"/>
  <c r="LY5" i="24"/>
  <c r="LZ5" i="22" l="1"/>
  <c r="LY6" i="22"/>
  <c r="LX5" i="18"/>
  <c r="LW6" i="18"/>
  <c r="LY6" i="24"/>
  <c r="LZ5" i="24"/>
  <c r="LZ4" i="22" l="1"/>
  <c r="LZ6" i="22"/>
  <c r="MA5" i="22"/>
  <c r="LY5" i="18"/>
  <c r="LX6" i="18"/>
  <c r="LZ4" i="24"/>
  <c r="LZ6" i="24"/>
  <c r="MA5" i="24"/>
  <c r="MA6" i="22" l="1"/>
  <c r="MB5" i="22"/>
  <c r="LY6" i="18"/>
  <c r="LZ5" i="18"/>
  <c r="MA6" i="24"/>
  <c r="MB5" i="24"/>
  <c r="MB6" i="22" l="1"/>
  <c r="MC5" i="22"/>
  <c r="LZ4" i="18"/>
  <c r="LZ6" i="18"/>
  <c r="MA5" i="18"/>
  <c r="MC5" i="24"/>
  <c r="MB6" i="24"/>
  <c r="MC6" i="22" l="1"/>
  <c r="MD5" i="22"/>
  <c r="MA6" i="18"/>
  <c r="MB5" i="18"/>
  <c r="MC6" i="24"/>
  <c r="MD5" i="24"/>
  <c r="MD6" i="22" l="1"/>
  <c r="ME5" i="22"/>
  <c r="MB6" i="18"/>
  <c r="MC5" i="18"/>
  <c r="MD6" i="24"/>
  <c r="ME5" i="24"/>
  <c r="ME6" i="22" l="1"/>
  <c r="MF5" i="22"/>
  <c r="MC6" i="18"/>
  <c r="MD5" i="18"/>
  <c r="ME6" i="24"/>
  <c r="MF5" i="24"/>
  <c r="MG5" i="22" l="1"/>
  <c r="MF6" i="22"/>
  <c r="ME5" i="18"/>
  <c r="MD6" i="18"/>
  <c r="MF6" i="24"/>
  <c r="MG5" i="24"/>
  <c r="MH5" i="22" l="1"/>
  <c r="MG4" i="22"/>
  <c r="MG6" i="22"/>
  <c r="MF5" i="18"/>
  <c r="ME6" i="18"/>
  <c r="MH5" i="24"/>
  <c r="MG6" i="24"/>
  <c r="MG4" i="24"/>
  <c r="MH6" i="22" l="1"/>
  <c r="MI5" i="22"/>
  <c r="MF6" i="18"/>
  <c r="MG5" i="18"/>
  <c r="MH6" i="24"/>
  <c r="MI5" i="24"/>
  <c r="MJ5" i="22" l="1"/>
  <c r="MI6" i="22"/>
  <c r="MG4" i="18"/>
  <c r="MG6" i="18"/>
  <c r="MH5" i="18"/>
  <c r="MJ5" i="24"/>
  <c r="MI6" i="24"/>
  <c r="MK5" i="22" l="1"/>
  <c r="MJ6" i="22"/>
  <c r="MH6" i="18"/>
  <c r="MI5" i="18"/>
  <c r="MK5" i="24"/>
  <c r="MJ6" i="24"/>
  <c r="ML5" i="22" l="1"/>
  <c r="MK6" i="22"/>
  <c r="MI6" i="18"/>
  <c r="MJ5" i="18"/>
  <c r="ML5" i="24"/>
  <c r="MK6" i="24"/>
  <c r="MM5" i="22" l="1"/>
  <c r="ML6" i="22"/>
  <c r="MJ6" i="18"/>
  <c r="MK5" i="18"/>
  <c r="MM5" i="24"/>
  <c r="ML6" i="24"/>
  <c r="MN5" i="22" l="1"/>
  <c r="MM6" i="22"/>
  <c r="MK6" i="18"/>
  <c r="ML5" i="18"/>
  <c r="MM6" i="24"/>
  <c r="MN5" i="24"/>
  <c r="MO5" i="22" l="1"/>
  <c r="MN4" i="22"/>
  <c r="MN6" i="22"/>
  <c r="MM5" i="18"/>
  <c r="ML6" i="18"/>
  <c r="MN4" i="24"/>
  <c r="MO5" i="24"/>
  <c r="MN6" i="24"/>
  <c r="MP5" i="22" l="1"/>
  <c r="MO6" i="22"/>
  <c r="MN5" i="18"/>
  <c r="MM6" i="18"/>
  <c r="MO6" i="24"/>
  <c r="MP5" i="24"/>
  <c r="MP6" i="22" l="1"/>
  <c r="MQ5" i="22"/>
  <c r="MO5" i="18"/>
  <c r="MN4" i="18"/>
  <c r="MN6" i="18"/>
  <c r="MQ5" i="24"/>
  <c r="MP6" i="24"/>
  <c r="MQ6" i="22" l="1"/>
  <c r="MR5" i="22"/>
  <c r="MP5" i="18"/>
  <c r="MO6" i="18"/>
  <c r="MR5" i="24"/>
  <c r="MQ6" i="24"/>
  <c r="MR6" i="22" l="1"/>
  <c r="MS5" i="22"/>
  <c r="MP6" i="18"/>
  <c r="MQ5" i="18"/>
  <c r="MS5" i="24"/>
  <c r="MR6" i="24"/>
  <c r="MS6" i="22" l="1"/>
  <c r="MT5" i="22"/>
  <c r="MR5" i="18"/>
  <c r="MQ6" i="18"/>
  <c r="MS6" i="24"/>
  <c r="MT5" i="24"/>
  <c r="MT6" i="22" l="1"/>
  <c r="MU5" i="22"/>
  <c r="MS5" i="18"/>
  <c r="MR6" i="18"/>
  <c r="MT6" i="24"/>
  <c r="MU5" i="24"/>
  <c r="MU6" i="22" l="1"/>
  <c r="MU4" i="22"/>
  <c r="MV5" i="22"/>
  <c r="MS6" i="18"/>
  <c r="MT5" i="18"/>
  <c r="MU4" i="24"/>
  <c r="MU6" i="24"/>
  <c r="MV5" i="24"/>
  <c r="MW5" i="22" l="1"/>
  <c r="MV6" i="22"/>
  <c r="MU5" i="18"/>
  <c r="MT6" i="18"/>
  <c r="MV6" i="24"/>
  <c r="MW5" i="24"/>
  <c r="MX5" i="22" l="1"/>
  <c r="MW6" i="22"/>
  <c r="MV5" i="18"/>
  <c r="MU6" i="18"/>
  <c r="MU4" i="18"/>
  <c r="MW6" i="24"/>
  <c r="MX5" i="24"/>
  <c r="MY5" i="22" l="1"/>
  <c r="MX6" i="22"/>
  <c r="MV6" i="18"/>
  <c r="MW5" i="18"/>
  <c r="MX6" i="24"/>
  <c r="MY5" i="24"/>
  <c r="MY6" i="22" l="1"/>
  <c r="MZ5" i="22"/>
  <c r="MW6" i="18"/>
  <c r="MX5" i="18"/>
  <c r="MY6" i="24"/>
  <c r="MZ5" i="24"/>
  <c r="NA5" i="22" l="1"/>
  <c r="MZ6" i="22"/>
  <c r="MX6" i="18"/>
  <c r="MY5" i="18"/>
  <c r="MZ6" i="24"/>
  <c r="NA5" i="24"/>
  <c r="NA6" i="22" l="1"/>
  <c r="NB5" i="22"/>
  <c r="MZ5" i="18"/>
  <c r="MY6" i="18"/>
  <c r="NA6" i="24"/>
  <c r="NB5" i="24"/>
  <c r="NC5" i="22" l="1"/>
  <c r="NB4" i="22"/>
  <c r="NB6" i="22"/>
  <c r="MZ6" i="18"/>
  <c r="NA5" i="18"/>
  <c r="NB4" i="24"/>
  <c r="NB6" i="24"/>
  <c r="NC5" i="24"/>
  <c r="ND5" i="22" l="1"/>
  <c r="NC6" i="22"/>
  <c r="NA6" i="18"/>
  <c r="NB5" i="18"/>
  <c r="NC6" i="24"/>
  <c r="ND5" i="24"/>
  <c r="NE5" i="22" l="1"/>
  <c r="ND6" i="22"/>
  <c r="NB6" i="18"/>
  <c r="NC5" i="18"/>
  <c r="NB4" i="18"/>
  <c r="ND6" i="24"/>
  <c r="NE5" i="24"/>
  <c r="NF5" i="22" l="1"/>
  <c r="NE6" i="22"/>
  <c r="ND5" i="18"/>
  <c r="NC6" i="18"/>
  <c r="NF5" i="24"/>
  <c r="NE6" i="24"/>
  <c r="NG5" i="22" l="1"/>
  <c r="NF6" i="22"/>
  <c r="ND6" i="18"/>
  <c r="NE5" i="18"/>
  <c r="NG5" i="24"/>
  <c r="NF6" i="24"/>
  <c r="NH5" i="22" l="1"/>
  <c r="NG6" i="22"/>
  <c r="NE6" i="18"/>
  <c r="NF5" i="18"/>
  <c r="NH5" i="24"/>
  <c r="NG6" i="24"/>
  <c r="NH6" i="22" l="1"/>
  <c r="NI5" i="22"/>
  <c r="NF6" i="18"/>
  <c r="NG5" i="18"/>
  <c r="NI5" i="24"/>
  <c r="NH6" i="24"/>
  <c r="NI6" i="22" l="1"/>
  <c r="NI4" i="22"/>
  <c r="NJ5" i="22"/>
  <c r="NG6" i="18"/>
  <c r="NH5" i="18"/>
  <c r="NI4" i="24"/>
  <c r="NI6" i="24"/>
  <c r="NJ5" i="24"/>
  <c r="NJ6" i="22" l="1"/>
  <c r="NK5" i="22"/>
  <c r="NI5" i="18"/>
  <c r="NH6" i="18"/>
  <c r="NK5" i="24"/>
  <c r="NJ6" i="24"/>
  <c r="NK6" i="22" l="1"/>
  <c r="NL5" i="22"/>
  <c r="NJ5" i="18"/>
  <c r="NI4" i="18"/>
  <c r="NI6" i="18"/>
  <c r="NL5" i="24"/>
  <c r="NK6" i="24"/>
  <c r="NM5" i="22" l="1"/>
  <c r="NL6" i="22"/>
  <c r="NK5" i="18"/>
  <c r="NJ6" i="18"/>
  <c r="NM5" i="24"/>
  <c r="NL6" i="24"/>
  <c r="NM6" i="22" l="1"/>
  <c r="NN5" i="22"/>
  <c r="NK6" i="18"/>
  <c r="NL5" i="18"/>
  <c r="NM6" i="24"/>
  <c r="NN5" i="24"/>
  <c r="NN6" i="22" l="1"/>
  <c r="NO5" i="22"/>
  <c r="NM5" i="18"/>
  <c r="NL6" i="18"/>
  <c r="NO5" i="24"/>
  <c r="NN6" i="24"/>
  <c r="NP5" i="22" l="1"/>
  <c r="NO6" i="22"/>
  <c r="NM6" i="18"/>
  <c r="NN5" i="18"/>
  <c r="NP5" i="24"/>
  <c r="NO6" i="24"/>
  <c r="NP6" i="22" l="1"/>
  <c r="NQ5" i="22"/>
  <c r="NP4" i="22"/>
  <c r="NN6" i="18"/>
  <c r="NO5" i="18"/>
  <c r="NQ5" i="24"/>
  <c r="NP4" i="24"/>
  <c r="NP6" i="24"/>
  <c r="NR5" i="22" l="1"/>
  <c r="NQ6" i="22"/>
  <c r="NO6" i="18"/>
  <c r="NP5" i="18"/>
  <c r="NR5" i="24"/>
  <c r="NQ6" i="24"/>
  <c r="NS5" i="22" l="1"/>
  <c r="NR6" i="22"/>
  <c r="NP6" i="18"/>
  <c r="NQ5" i="18"/>
  <c r="NP4" i="18"/>
  <c r="NS5" i="24"/>
  <c r="NR6" i="24"/>
  <c r="NT5" i="22" l="1"/>
  <c r="NS6" i="22"/>
  <c r="NQ6" i="18"/>
  <c r="NR5" i="18"/>
  <c r="NS6" i="24"/>
  <c r="NT5" i="24"/>
  <c r="NU5" i="22" l="1"/>
  <c r="NT6" i="22"/>
  <c r="NR6" i="18"/>
  <c r="NS5" i="18"/>
  <c r="NT6" i="24"/>
  <c r="NU5" i="24"/>
  <c r="NV5" i="22" l="1"/>
  <c r="NU6" i="22"/>
  <c r="NS6" i="18"/>
  <c r="NT5" i="18"/>
  <c r="NU6" i="24"/>
  <c r="NV5" i="24"/>
  <c r="NV6" i="22" l="1"/>
  <c r="NW5" i="22"/>
  <c r="NU5" i="18"/>
  <c r="NT6" i="18"/>
  <c r="NV6" i="24"/>
  <c r="NW5" i="24"/>
  <c r="NW4" i="22" l="1"/>
  <c r="NW6" i="22"/>
  <c r="NX5" i="22"/>
  <c r="NV5" i="18"/>
  <c r="NU6" i="18"/>
  <c r="NW4" i="24"/>
  <c r="NW6" i="24"/>
  <c r="NX5" i="24"/>
  <c r="NX6" i="22" l="1"/>
  <c r="NY5" i="22"/>
  <c r="NW5" i="18"/>
  <c r="NV6" i="18"/>
  <c r="NX6" i="24"/>
  <c r="NY5" i="24"/>
  <c r="NY6" i="22" l="1"/>
  <c r="NZ5" i="22"/>
  <c r="NW4" i="18"/>
  <c r="NX5" i="18"/>
  <c r="NW6" i="18"/>
  <c r="NZ5" i="24"/>
  <c r="NY6" i="24"/>
  <c r="NZ6" i="22" l="1"/>
  <c r="OA5" i="22"/>
  <c r="NY5" i="18"/>
  <c r="NX6" i="18"/>
  <c r="NZ6" i="24"/>
  <c r="OA5" i="24"/>
  <c r="OA6" i="22" l="1"/>
  <c r="OB5" i="22"/>
  <c r="NY6" i="18"/>
  <c r="NZ5" i="18"/>
  <c r="OA6" i="24"/>
  <c r="OB5" i="24"/>
  <c r="OC5" i="22" l="1"/>
  <c r="OB6" i="22"/>
  <c r="OA5" i="18"/>
  <c r="NZ6" i="18"/>
  <c r="OB6" i="24"/>
  <c r="OC5" i="24"/>
  <c r="OC6" i="22" l="1"/>
  <c r="OD5" i="22"/>
  <c r="OB5" i="18"/>
  <c r="OA6" i="18"/>
  <c r="OC6" i="24"/>
  <c r="OD5" i="24"/>
  <c r="OD6" i="22" l="1"/>
  <c r="OE5" i="22"/>
  <c r="OD4" i="22"/>
  <c r="OC5" i="18"/>
  <c r="OB6" i="18"/>
  <c r="OE5" i="24"/>
  <c r="OD6" i="24"/>
  <c r="OD4" i="24"/>
  <c r="OE6" i="22" l="1"/>
  <c r="OF5" i="22"/>
  <c r="OC6" i="18"/>
  <c r="OD5" i="18"/>
  <c r="OE6" i="24"/>
  <c r="OF5" i="24"/>
  <c r="OG5" i="22" l="1"/>
  <c r="OF6" i="22"/>
  <c r="OE5" i="18"/>
  <c r="OD6" i="18"/>
  <c r="OD4" i="18"/>
  <c r="OG5" i="24"/>
  <c r="OF6" i="24"/>
  <c r="OH5" i="22" l="1"/>
  <c r="OG6" i="22"/>
  <c r="OE6" i="18"/>
  <c r="OF5" i="18"/>
  <c r="OG6" i="24"/>
  <c r="OH5" i="24"/>
  <c r="OI5" i="22" l="1"/>
  <c r="OH6" i="22"/>
  <c r="OF6" i="18"/>
  <c r="OG5" i="18"/>
  <c r="OH6" i="24"/>
  <c r="OI5" i="24"/>
  <c r="OJ5" i="22" l="1"/>
  <c r="OI6" i="22"/>
  <c r="OG6" i="18"/>
  <c r="OH5" i="18"/>
  <c r="OI6" i="24"/>
  <c r="OJ5" i="24"/>
  <c r="OK5" i="22" l="1"/>
  <c r="OJ6" i="22"/>
  <c r="OH6" i="18"/>
  <c r="OI5" i="18"/>
  <c r="OJ6" i="24"/>
  <c r="OK5" i="24"/>
  <c r="OL5" i="22" l="1"/>
  <c r="OK4" i="22"/>
  <c r="OK6" i="22"/>
  <c r="OJ5" i="18"/>
  <c r="OI6" i="18"/>
  <c r="OK6" i="24"/>
  <c r="OK4" i="24"/>
  <c r="OL5" i="24"/>
  <c r="OM5" i="22" l="1"/>
  <c r="OL6" i="22"/>
  <c r="OK5" i="18"/>
  <c r="OJ6" i="18"/>
  <c r="OL6" i="24"/>
  <c r="OM5" i="24"/>
  <c r="OM6" i="22" l="1"/>
  <c r="ON5" i="22"/>
  <c r="OL5" i="18"/>
  <c r="OK6" i="18"/>
  <c r="OK4" i="18"/>
  <c r="ON5" i="24"/>
  <c r="OM6" i="24"/>
  <c r="ON6" i="22" l="1"/>
  <c r="OO5" i="22"/>
  <c r="OM5" i="18"/>
  <c r="OL6" i="18"/>
  <c r="OO5" i="24"/>
  <c r="ON6" i="24"/>
  <c r="OO6" i="22" l="1"/>
  <c r="OP5" i="22"/>
  <c r="OM6" i="18"/>
  <c r="ON5" i="18"/>
  <c r="OP5" i="24"/>
  <c r="OO6" i="24"/>
  <c r="OP6" i="22" l="1"/>
  <c r="OQ5" i="22"/>
  <c r="OO5" i="18"/>
  <c r="ON6" i="18"/>
  <c r="OP6" i="24"/>
  <c r="OQ5" i="24"/>
  <c r="OQ6" i="22" l="1"/>
  <c r="OR5" i="22"/>
  <c r="OO6" i="18"/>
  <c r="OP5" i="18"/>
  <c r="OR5" i="24"/>
  <c r="OQ6" i="24"/>
  <c r="OS5" i="22" l="1"/>
  <c r="OR6" i="22"/>
  <c r="OR4" i="22"/>
  <c r="OQ5" i="18"/>
  <c r="OP6" i="18"/>
  <c r="OS5" i="24"/>
  <c r="OR4" i="24"/>
  <c r="OR6" i="24"/>
  <c r="OT5" i="22" l="1"/>
  <c r="OS6" i="22"/>
  <c r="OQ6" i="18"/>
  <c r="OR5" i="18"/>
  <c r="OT5" i="24"/>
  <c r="OS6" i="24"/>
  <c r="OU5" i="22" l="1"/>
  <c r="OT6" i="22"/>
  <c r="OS5" i="18"/>
  <c r="OR4" i="18"/>
  <c r="OR6" i="18"/>
  <c r="OU5" i="24"/>
  <c r="OT6" i="24"/>
  <c r="OV5" i="22" l="1"/>
  <c r="OU6" i="22"/>
  <c r="OS6" i="18"/>
  <c r="OT5" i="18"/>
  <c r="OU6" i="24"/>
  <c r="OV5" i="24"/>
  <c r="OV6" i="22" l="1"/>
  <c r="OW5" i="22"/>
  <c r="OU5" i="18"/>
  <c r="OT6" i="18"/>
  <c r="OW5" i="24"/>
  <c r="OV6" i="24"/>
  <c r="OX5" i="22" l="1"/>
  <c r="OW6" i="22"/>
  <c r="OU6" i="18"/>
  <c r="OV5" i="18"/>
  <c r="OW6" i="24"/>
  <c r="OX5" i="24"/>
  <c r="OY5" i="22" l="1"/>
  <c r="OX6" i="22"/>
  <c r="OV6" i="18"/>
  <c r="OW5" i="18"/>
  <c r="OX6" i="24"/>
  <c r="OY5" i="24"/>
  <c r="OY4" i="22" l="1"/>
  <c r="OY6" i="22"/>
  <c r="OZ5" i="22"/>
  <c r="OW6" i="18"/>
  <c r="OX5" i="18"/>
  <c r="OY6" i="24"/>
  <c r="OY4" i="24"/>
  <c r="OZ5" i="24"/>
  <c r="PA5" i="22" l="1"/>
  <c r="OZ6" i="22"/>
  <c r="OX6" i="18"/>
  <c r="OY5" i="18"/>
  <c r="PA5" i="24"/>
  <c r="OZ6" i="24"/>
  <c r="PB5" i="22" l="1"/>
  <c r="PA6" i="22"/>
  <c r="OY6" i="18"/>
  <c r="OZ5" i="18"/>
  <c r="OY4" i="18"/>
  <c r="PA6" i="24"/>
  <c r="PB5" i="24"/>
  <c r="PB6" i="22" l="1"/>
  <c r="PC5" i="22"/>
  <c r="PA5" i="18"/>
  <c r="OZ6" i="18"/>
  <c r="PB6" i="24"/>
  <c r="PC5" i="24"/>
  <c r="PC6" i="22" l="1"/>
  <c r="PD5" i="22"/>
  <c r="PA6" i="18"/>
  <c r="PB5" i="18"/>
  <c r="PD5" i="24"/>
  <c r="PC6" i="24"/>
  <c r="PD6" i="22" l="1"/>
  <c r="PE5" i="22"/>
  <c r="PB6" i="18"/>
  <c r="PC5" i="18"/>
  <c r="PD6" i="24"/>
  <c r="PE5" i="24"/>
  <c r="PE6" i="22" l="1"/>
  <c r="PF5" i="22"/>
  <c r="PC6" i="18"/>
  <c r="PD5" i="18"/>
  <c r="PF5" i="24"/>
  <c r="PE6" i="24"/>
  <c r="PF4" i="22" l="1"/>
  <c r="PG5" i="22"/>
  <c r="PF6" i="22"/>
  <c r="PE5" i="18"/>
  <c r="PD6" i="18"/>
  <c r="PF4" i="24"/>
  <c r="PF6" i="24"/>
  <c r="PG5" i="24"/>
  <c r="PG6" i="22" l="1"/>
  <c r="PH5" i="22"/>
  <c r="PF5" i="18"/>
  <c r="PE6" i="18"/>
  <c r="PH5" i="24"/>
  <c r="PG6" i="24"/>
  <c r="PI5" i="22" l="1"/>
  <c r="PH6" i="22"/>
  <c r="PF4" i="18"/>
  <c r="PF6" i="18"/>
  <c r="PG5" i="18"/>
  <c r="PI5" i="24"/>
  <c r="PH6" i="24"/>
  <c r="PJ5" i="22" l="1"/>
  <c r="PI6" i="22"/>
  <c r="PH5" i="18"/>
  <c r="PG6" i="18"/>
  <c r="PJ5" i="24"/>
  <c r="PI6" i="24"/>
  <c r="PJ6" i="22" l="1"/>
  <c r="PK5" i="22"/>
  <c r="PI5" i="18"/>
  <c r="PH6" i="18"/>
  <c r="PK5" i="24"/>
  <c r="PJ6" i="24"/>
  <c r="PL5" i="22" l="1"/>
  <c r="PK6" i="22"/>
  <c r="PJ5" i="18"/>
  <c r="PI6" i="18"/>
  <c r="PL5" i="24"/>
  <c r="PK6" i="24"/>
  <c r="PL6" i="22" l="1"/>
  <c r="PM5" i="22"/>
  <c r="PK5" i="18"/>
  <c r="PJ6" i="18"/>
  <c r="PM5" i="24"/>
  <c r="PL6" i="24"/>
  <c r="PN5" i="22" l="1"/>
  <c r="PM4" i="22"/>
  <c r="PM6" i="22"/>
  <c r="PL5" i="18"/>
  <c r="PK6" i="18"/>
  <c r="PM4" i="24"/>
  <c r="PN5" i="24"/>
  <c r="PM6" i="24"/>
  <c r="PO5" i="22" l="1"/>
  <c r="PN6" i="22"/>
  <c r="PL6" i="18"/>
  <c r="PM5" i="18"/>
  <c r="PN6" i="24"/>
  <c r="PO5" i="24"/>
  <c r="PP5" i="22" l="1"/>
  <c r="PO6" i="22"/>
  <c r="PM6" i="18"/>
  <c r="PN5" i="18"/>
  <c r="PM4" i="18"/>
  <c r="PO6" i="24"/>
  <c r="PP5" i="24"/>
  <c r="PQ5" i="22" l="1"/>
  <c r="PP6" i="22"/>
  <c r="PO5" i="18"/>
  <c r="PN6" i="18"/>
  <c r="PQ5" i="24"/>
  <c r="PP6" i="24"/>
  <c r="PR5" i="22" l="1"/>
  <c r="PQ6" i="22"/>
  <c r="PP5" i="18"/>
  <c r="PO6" i="18"/>
  <c r="PR5" i="24"/>
  <c r="PQ6" i="24"/>
  <c r="PR6" i="22" l="1"/>
  <c r="PS5" i="22"/>
  <c r="PQ5" i="18"/>
  <c r="PP6" i="18"/>
  <c r="PR6" i="24"/>
  <c r="PS5" i="24"/>
  <c r="PS6" i="22" l="1"/>
  <c r="PT5" i="22"/>
  <c r="PQ6" i="18"/>
  <c r="PR5" i="18"/>
  <c r="PS6" i="24"/>
  <c r="PT5" i="24"/>
  <c r="PT6" i="22" l="1"/>
  <c r="PT4" i="22"/>
  <c r="PU5" i="22"/>
  <c r="PR6" i="18"/>
  <c r="PS5" i="18"/>
  <c r="PU5" i="24"/>
  <c r="PT6" i="24"/>
  <c r="PT4" i="24"/>
  <c r="PU6" i="22" l="1"/>
  <c r="PV5" i="22"/>
  <c r="PS6" i="18"/>
  <c r="PT5" i="18"/>
  <c r="PU6" i="24"/>
  <c r="PV5" i="24"/>
  <c r="PV6" i="22" l="1"/>
  <c r="PW5" i="22"/>
  <c r="PT4" i="18"/>
  <c r="PT6" i="18"/>
  <c r="PU5" i="18"/>
  <c r="PW5" i="24"/>
  <c r="PV6" i="24"/>
  <c r="PW6" i="22" l="1"/>
  <c r="PX5" i="22"/>
  <c r="PV5" i="18"/>
  <c r="PU6" i="18"/>
  <c r="PW6" i="24"/>
  <c r="PX5" i="24"/>
  <c r="PY5" i="22" l="1"/>
  <c r="PX6" i="22"/>
  <c r="PW5" i="18"/>
  <c r="PV6" i="18"/>
  <c r="PX6" i="24"/>
  <c r="PY5" i="24"/>
  <c r="PY6" i="22" l="1"/>
  <c r="PZ5" i="22"/>
  <c r="PX5" i="18"/>
  <c r="PW6" i="18"/>
  <c r="PZ5" i="24"/>
  <c r="PY6" i="24"/>
  <c r="PZ6" i="22" l="1"/>
  <c r="QA5" i="22"/>
  <c r="PX6" i="18"/>
  <c r="PY5" i="18"/>
  <c r="QA5" i="24"/>
  <c r="PZ6" i="24"/>
  <c r="QA6" i="22" l="1"/>
  <c r="QA4" i="22"/>
  <c r="QB5" i="22"/>
  <c r="PY6" i="18"/>
  <c r="PZ5" i="18"/>
  <c r="QB5" i="24"/>
  <c r="QA6" i="24"/>
  <c r="QA4" i="24"/>
  <c r="QC5" i="22" l="1"/>
  <c r="QB6" i="22"/>
  <c r="PZ6" i="18"/>
  <c r="QA5" i="18"/>
  <c r="QB6" i="24"/>
  <c r="QC5" i="24"/>
  <c r="QD5" i="22" l="1"/>
  <c r="QC6" i="22"/>
  <c r="QA4" i="18"/>
  <c r="QA6" i="18"/>
  <c r="QB5" i="18"/>
  <c r="QC6" i="24"/>
  <c r="QD5" i="24"/>
  <c r="QE5" i="22" l="1"/>
  <c r="QD6" i="22"/>
  <c r="QB6" i="18"/>
  <c r="QC5" i="18"/>
  <c r="QD6" i="24"/>
  <c r="QE5" i="24"/>
  <c r="QF5" i="22" l="1"/>
  <c r="QE6" i="22"/>
  <c r="QC6" i="18"/>
  <c r="QD5" i="18"/>
  <c r="QE6" i="24"/>
  <c r="QF5" i="24"/>
  <c r="QG5" i="22" l="1"/>
  <c r="QF6" i="22"/>
  <c r="QE5" i="18"/>
  <c r="QD6" i="18"/>
  <c r="QF6" i="24"/>
  <c r="QG5" i="24"/>
  <c r="G59" i="25"/>
  <c r="G13" i="25"/>
  <c r="G14" i="25"/>
  <c r="G31" i="25"/>
  <c r="G65" i="25"/>
  <c r="G18" i="25"/>
  <c r="G51" i="25"/>
  <c r="G69" i="25"/>
  <c r="G11" i="25"/>
  <c r="G46" i="25"/>
  <c r="G17" i="25"/>
  <c r="G34" i="25"/>
  <c r="G35" i="25"/>
  <c r="G52" i="25"/>
  <c r="G5" i="25"/>
  <c r="G37" i="25"/>
  <c r="G53" i="25"/>
  <c r="G70" i="25"/>
  <c r="G10" i="25"/>
  <c r="G27" i="25"/>
  <c r="G60" i="25"/>
  <c r="G45" i="25"/>
  <c r="G32" i="25"/>
  <c r="G67" i="25"/>
  <c r="G4" i="25"/>
  <c r="G20" i="25"/>
  <c r="G6" i="25"/>
  <c r="G22" i="25"/>
  <c r="G38" i="25"/>
  <c r="G54" i="25"/>
  <c r="G71" i="25"/>
  <c r="G42" i="25"/>
  <c r="G28" i="25"/>
  <c r="G29" i="25"/>
  <c r="G15" i="25"/>
  <c r="G48" i="25"/>
  <c r="G33" i="25"/>
  <c r="G50" i="25"/>
  <c r="G19" i="25"/>
  <c r="G7" i="25"/>
  <c r="G23" i="25"/>
  <c r="G39" i="25"/>
  <c r="G72" i="25"/>
  <c r="G26" i="25"/>
  <c r="G43" i="25"/>
  <c r="G62" i="25"/>
  <c r="G47" i="25"/>
  <c r="G16" i="25"/>
  <c r="G66" i="25"/>
  <c r="G24" i="25"/>
  <c r="G40" i="25"/>
  <c r="G56" i="25"/>
  <c r="G73" i="25"/>
  <c r="G25" i="25"/>
  <c r="G41" i="25"/>
  <c r="G57" i="25"/>
  <c r="G74" i="25"/>
  <c r="F58" i="19"/>
  <c r="H58" i="19" s="1"/>
  <c r="QH5" i="22" l="1"/>
  <c r="QG6" i="22"/>
  <c r="QG6" i="24"/>
  <c r="QH5" i="24"/>
  <c r="QF5" i="18"/>
  <c r="QE6" i="18"/>
  <c r="F44" i="19"/>
  <c r="H44" i="19" s="1"/>
  <c r="F46" i="19"/>
  <c r="H46" i="19"/>
  <c r="F45" i="19"/>
  <c r="H45" i="19"/>
  <c r="E48" i="19"/>
  <c r="E41" i="19" s="1"/>
  <c r="F43" i="19"/>
  <c r="H43" i="19" s="1"/>
  <c r="QH4" i="22" l="1"/>
  <c r="QI5" i="22"/>
  <c r="QH6" i="22"/>
  <c r="QI5" i="24"/>
  <c r="QH4" i="24"/>
  <c r="QH6" i="24"/>
  <c r="QG5" i="18"/>
  <c r="QF6" i="18"/>
  <c r="F48" i="19"/>
  <c r="QI6" i="22" l="1"/>
  <c r="QJ5" i="22"/>
  <c r="QJ5" i="24"/>
  <c r="QI6" i="24"/>
  <c r="QG6" i="18"/>
  <c r="QH5" i="18"/>
  <c r="F41" i="19"/>
  <c r="H41" i="19" s="1"/>
  <c r="H48" i="19"/>
  <c r="H59" i="19"/>
  <c r="F59" i="19"/>
  <c r="E61" i="19" s="1"/>
  <c r="E54" i="19"/>
  <c r="QJ6" i="22" l="1"/>
  <c r="QK5" i="22"/>
  <c r="QK5" i="24"/>
  <c r="QJ6" i="24"/>
  <c r="QH6" i="18"/>
  <c r="QI5" i="18"/>
  <c r="QH4" i="18"/>
  <c r="F61" i="19"/>
  <c r="F54" i="19"/>
  <c r="H54" i="19" s="1"/>
  <c r="QK6" i="22" l="1"/>
  <c r="QL5" i="22"/>
  <c r="QL5" i="24"/>
  <c r="QK6" i="24"/>
  <c r="QJ5" i="18"/>
  <c r="QI6" i="18"/>
  <c r="H61" i="19"/>
  <c r="E62" i="19"/>
  <c r="F58" i="22"/>
  <c r="H58" i="22" s="1"/>
  <c r="QL6" i="22" l="1"/>
  <c r="QM5" i="22"/>
  <c r="QM5" i="24"/>
  <c r="QL6" i="24"/>
  <c r="QK5" i="18"/>
  <c r="QJ6" i="18"/>
  <c r="F62" i="19"/>
  <c r="H62" i="19"/>
  <c r="E46" i="22"/>
  <c r="F46" i="22" s="1"/>
  <c r="H46" i="22" s="1"/>
  <c r="E44" i="22"/>
  <c r="E43" i="22"/>
  <c r="E45" i="22"/>
  <c r="F45" i="22" s="1"/>
  <c r="H45" i="22" s="1"/>
  <c r="QM6" i="22" l="1"/>
  <c r="QN5" i="22"/>
  <c r="QM6" i="24"/>
  <c r="QN5" i="24"/>
  <c r="QK6" i="18"/>
  <c r="QL5" i="18"/>
  <c r="E63" i="19"/>
  <c r="F43" i="22"/>
  <c r="H43" i="22"/>
  <c r="F44" i="22"/>
  <c r="E48" i="22" s="1"/>
  <c r="H44" i="22"/>
  <c r="QN6" i="22" l="1"/>
  <c r="QO5" i="22"/>
  <c r="QO5" i="24"/>
  <c r="QN6" i="24"/>
  <c r="QL6" i="18"/>
  <c r="QM5" i="18"/>
  <c r="F63" i="19"/>
  <c r="H63" i="19"/>
  <c r="F48" i="22"/>
  <c r="E59" i="22" s="1"/>
  <c r="H48" i="22"/>
  <c r="F41" i="22"/>
  <c r="E41" i="22"/>
  <c r="QO4" i="22" l="1"/>
  <c r="QO6" i="22"/>
  <c r="QP5" i="22"/>
  <c r="QP5" i="24"/>
  <c r="QO4" i="24"/>
  <c r="QO6" i="24"/>
  <c r="QM6" i="18"/>
  <c r="QN5" i="18"/>
  <c r="E64" i="19"/>
  <c r="H41" i="22"/>
  <c r="E54" i="22"/>
  <c r="F59" i="22"/>
  <c r="QP6" i="22" l="1"/>
  <c r="QQ5" i="22"/>
  <c r="QP6" i="24"/>
  <c r="QQ5" i="24"/>
  <c r="QO5" i="18"/>
  <c r="QN6" i="18"/>
  <c r="F64" i="19"/>
  <c r="H64" i="19"/>
  <c r="E60" i="19"/>
  <c r="H59" i="22"/>
  <c r="E61" i="22"/>
  <c r="F54" i="22"/>
  <c r="H54" i="22" s="1"/>
  <c r="QQ6" i="22" l="1"/>
  <c r="QR5" i="22"/>
  <c r="QQ6" i="24"/>
  <c r="QR5" i="24"/>
  <c r="QO4" i="18"/>
  <c r="QO6" i="18"/>
  <c r="QP5" i="18"/>
  <c r="E66" i="19"/>
  <c r="F60" i="19"/>
  <c r="H60" i="19" s="1"/>
  <c r="F61" i="22"/>
  <c r="E62" i="22" s="1"/>
  <c r="QR6" i="22" l="1"/>
  <c r="QS5" i="22"/>
  <c r="QR6" i="24"/>
  <c r="QS5" i="24"/>
  <c r="QQ5" i="18"/>
  <c r="QP6" i="18"/>
  <c r="F66" i="19"/>
  <c r="H66" i="19"/>
  <c r="H61" i="22"/>
  <c r="F62" i="22"/>
  <c r="QT5" i="22" l="1"/>
  <c r="QS6" i="22"/>
  <c r="H62" i="22"/>
  <c r="E63" i="22"/>
  <c r="QS6" i="24"/>
  <c r="QT5" i="24"/>
  <c r="QR5" i="18"/>
  <c r="QQ6" i="18"/>
  <c r="E67" i="19"/>
  <c r="QU5" i="22" l="1"/>
  <c r="QT6" i="22"/>
  <c r="F63" i="22"/>
  <c r="E64" i="22" s="1"/>
  <c r="QT6" i="24"/>
  <c r="QU5" i="24"/>
  <c r="QR6" i="18"/>
  <c r="QS5" i="18"/>
  <c r="F67" i="19"/>
  <c r="E68" i="19" s="1"/>
  <c r="H67" i="19"/>
  <c r="QV5" i="22" l="1"/>
  <c r="QU6" i="22"/>
  <c r="F64" i="22"/>
  <c r="H64" i="22" s="1"/>
  <c r="H63" i="22"/>
  <c r="QU6" i="24"/>
  <c r="QV5" i="24"/>
  <c r="QS6" i="18"/>
  <c r="QT5" i="18"/>
  <c r="F68" i="19"/>
  <c r="E69" i="19" s="1"/>
  <c r="H68" i="19"/>
  <c r="E65" i="22"/>
  <c r="QV4" i="22" l="1"/>
  <c r="QW5" i="22"/>
  <c r="QV6" i="22"/>
  <c r="QV6" i="24"/>
  <c r="QW5" i="24"/>
  <c r="QV4" i="24"/>
  <c r="QU5" i="18"/>
  <c r="QT6" i="18"/>
  <c r="F69" i="19"/>
  <c r="E70" i="19" s="1"/>
  <c r="H69" i="19"/>
  <c r="F65" i="22"/>
  <c r="E60" i="22"/>
  <c r="QX5" i="22" l="1"/>
  <c r="QW6" i="22"/>
  <c r="QW6" i="24"/>
  <c r="QX5" i="24"/>
  <c r="QV5" i="18"/>
  <c r="QU6" i="18"/>
  <c r="F70" i="19"/>
  <c r="H70" i="19"/>
  <c r="H65" i="22"/>
  <c r="E67" i="22"/>
  <c r="F60" i="22"/>
  <c r="H60" i="22" s="1"/>
  <c r="QX6" i="22" l="1"/>
  <c r="QY5" i="22"/>
  <c r="QX6" i="24"/>
  <c r="QY5" i="24"/>
  <c r="QW5" i="18"/>
  <c r="QV4" i="18"/>
  <c r="QV6" i="18"/>
  <c r="E71" i="19"/>
  <c r="E73" i="19"/>
  <c r="F67" i="22"/>
  <c r="E68" i="22" s="1"/>
  <c r="QY6" i="22" l="1"/>
  <c r="QZ5" i="22"/>
  <c r="QY6" i="24"/>
  <c r="QZ5" i="24"/>
  <c r="QX5" i="18"/>
  <c r="QW6" i="18"/>
  <c r="H67" i="22"/>
  <c r="F73" i="19"/>
  <c r="H73" i="19"/>
  <c r="F71" i="19"/>
  <c r="F65" i="19" s="1"/>
  <c r="H71" i="19"/>
  <c r="E65" i="19"/>
  <c r="H65" i="19" s="1"/>
  <c r="F68" i="22"/>
  <c r="E69" i="22" s="1"/>
  <c r="RA5" i="22" l="1"/>
  <c r="QZ6" i="22"/>
  <c r="RA5" i="24"/>
  <c r="QZ6" i="24"/>
  <c r="QY5" i="18"/>
  <c r="QX6" i="18"/>
  <c r="H68" i="22"/>
  <c r="E74" i="19"/>
  <c r="F69" i="22"/>
  <c r="E70" i="22" s="1"/>
  <c r="H69" i="22"/>
  <c r="RB5" i="22" l="1"/>
  <c r="RA6" i="22"/>
  <c r="RB5" i="24"/>
  <c r="RA6" i="24"/>
  <c r="QY6" i="18"/>
  <c r="QZ5" i="18"/>
  <c r="F74" i="19"/>
  <c r="H74" i="19"/>
  <c r="F70" i="22"/>
  <c r="E71" i="22" s="1"/>
  <c r="H70" i="22"/>
  <c r="RC5" i="22" l="1"/>
  <c r="RB6" i="22"/>
  <c r="F71" i="22"/>
  <c r="H71" i="22" s="1"/>
  <c r="RC5" i="24"/>
  <c r="RB6" i="24"/>
  <c r="QZ6" i="18"/>
  <c r="RA5" i="18"/>
  <c r="E75" i="19"/>
  <c r="RC4" i="22" l="1"/>
  <c r="RD5" i="22"/>
  <c r="RC6" i="22"/>
  <c r="RD5" i="24"/>
  <c r="RC4" i="24"/>
  <c r="RC6" i="24"/>
  <c r="RA6" i="18"/>
  <c r="RB5" i="18"/>
  <c r="F75" i="19"/>
  <c r="E74" i="22"/>
  <c r="E72" i="22"/>
  <c r="RE5" i="22" l="1"/>
  <c r="RD6" i="22"/>
  <c r="RE5" i="24"/>
  <c r="RD6" i="24"/>
  <c r="RB6" i="18"/>
  <c r="RC5" i="18"/>
  <c r="E76" i="19"/>
  <c r="H75" i="19"/>
  <c r="F72" i="22"/>
  <c r="F66" i="22" s="1"/>
  <c r="E66" i="22"/>
  <c r="H72" i="22"/>
  <c r="F74" i="22"/>
  <c r="E75" i="22" s="1"/>
  <c r="RE6" i="22" l="1"/>
  <c r="RF5" i="22"/>
  <c r="RF5" i="24"/>
  <c r="RE6" i="24"/>
  <c r="RC6" i="18"/>
  <c r="RD5" i="18"/>
  <c r="RC4" i="18"/>
  <c r="H74" i="22"/>
  <c r="F76" i="19"/>
  <c r="H76" i="19"/>
  <c r="F75" i="22"/>
  <c r="E76" i="22" s="1"/>
  <c r="F76" i="22" s="1"/>
  <c r="H66" i="22"/>
  <c r="RF6" i="22" l="1"/>
  <c r="RG5" i="22"/>
  <c r="RG5" i="24"/>
  <c r="RF6" i="24"/>
  <c r="RD6" i="18"/>
  <c r="RE5" i="18"/>
  <c r="H75" i="22"/>
  <c r="E77" i="19"/>
  <c r="H76" i="22"/>
  <c r="E77" i="22"/>
  <c r="RG6" i="22" l="1"/>
  <c r="RH5" i="22"/>
  <c r="RG6" i="24"/>
  <c r="RH5" i="24"/>
  <c r="RF5" i="18"/>
  <c r="RE6" i="18"/>
  <c r="F77" i="19"/>
  <c r="E78" i="19" s="1"/>
  <c r="H77" i="19"/>
  <c r="E72" i="19"/>
  <c r="F77" i="22"/>
  <c r="RH6" i="22" l="1"/>
  <c r="RI5" i="22"/>
  <c r="RH6" i="24"/>
  <c r="RI5" i="24"/>
  <c r="RF6" i="18"/>
  <c r="RG5" i="18"/>
  <c r="F78" i="19"/>
  <c r="H78" i="19"/>
  <c r="H77" i="22"/>
  <c r="E78" i="22"/>
  <c r="RI6" i="22" l="1"/>
  <c r="RJ5" i="22"/>
  <c r="RI6" i="24"/>
  <c r="RJ5" i="24"/>
  <c r="RH5" i="18"/>
  <c r="RG6" i="18"/>
  <c r="F72" i="19"/>
  <c r="H72" i="19" s="1"/>
  <c r="F13" i="19"/>
  <c r="F78" i="22"/>
  <c r="H78" i="22"/>
  <c r="RJ4" i="22" l="1"/>
  <c r="RJ6" i="22"/>
  <c r="RK5" i="22"/>
  <c r="RJ6" i="24"/>
  <c r="RJ4" i="24"/>
  <c r="RK5" i="24"/>
  <c r="RH6" i="18"/>
  <c r="RI5" i="18"/>
  <c r="F8" i="19"/>
  <c r="H8" i="19" s="1"/>
  <c r="H13" i="19"/>
  <c r="E79" i="22"/>
  <c r="RK6" i="22" l="1"/>
  <c r="RL5" i="22"/>
  <c r="RK6" i="24"/>
  <c r="RL5" i="24"/>
  <c r="RI6" i="18"/>
  <c r="RJ5" i="18"/>
  <c r="F79" i="22"/>
  <c r="E81" i="22" s="1"/>
  <c r="E73" i="22"/>
  <c r="RM5" i="22" l="1"/>
  <c r="RL6" i="22"/>
  <c r="RL6" i="24"/>
  <c r="RM5" i="24"/>
  <c r="RJ4" i="18"/>
  <c r="RJ6" i="18"/>
  <c r="RK5" i="18"/>
  <c r="F81" i="22"/>
  <c r="F80" i="22" s="1"/>
  <c r="E80" i="22"/>
  <c r="F73" i="22"/>
  <c r="H73" i="22" s="1"/>
  <c r="F13" i="22"/>
  <c r="H79" i="22"/>
  <c r="RM6" i="22" l="1"/>
  <c r="RN5" i="22"/>
  <c r="RM6" i="24"/>
  <c r="RN5" i="24"/>
  <c r="RL5" i="18"/>
  <c r="RK6" i="18"/>
  <c r="H80" i="22"/>
  <c r="H81" i="22"/>
  <c r="H13" i="22"/>
  <c r="F8" i="22"/>
  <c r="H8" i="22" s="1"/>
  <c r="RN6" i="22" l="1"/>
  <c r="RO5" i="22"/>
  <c r="RO5" i="24"/>
  <c r="RN6" i="24"/>
  <c r="RM5" i="18"/>
  <c r="RL6" i="18"/>
  <c r="RP5" i="22" l="1"/>
  <c r="RO6" i="22"/>
  <c r="RO6" i="24"/>
  <c r="RP5" i="24"/>
  <c r="RN5" i="18"/>
  <c r="RM6" i="18"/>
  <c r="RQ5" i="22" l="1"/>
  <c r="RP6" i="22"/>
  <c r="RQ5" i="24"/>
  <c r="RP6" i="24"/>
  <c r="RO5" i="18"/>
  <c r="RN6" i="18"/>
  <c r="RR5" i="22" l="1"/>
  <c r="RQ4" i="22"/>
  <c r="RQ6" i="22"/>
  <c r="RQ4" i="24"/>
  <c r="RR5" i="24"/>
  <c r="RQ6" i="24"/>
  <c r="RP5" i="18"/>
  <c r="RO6" i="18"/>
  <c r="RS5" i="22" l="1"/>
  <c r="RR6" i="22"/>
  <c r="RS5" i="24"/>
  <c r="RR6" i="24"/>
  <c r="RQ5" i="18"/>
  <c r="RP6" i="18"/>
  <c r="RT5" i="22" l="1"/>
  <c r="RS6" i="22"/>
  <c r="RS6" i="24"/>
  <c r="RT5" i="24"/>
  <c r="RQ6" i="18"/>
  <c r="RR5" i="18"/>
  <c r="RQ4" i="18"/>
  <c r="RT6" i="22" l="1"/>
  <c r="RU5" i="22"/>
  <c r="RU5" i="24"/>
  <c r="RT6" i="24"/>
  <c r="RS5" i="18"/>
  <c r="RR6" i="18"/>
  <c r="RU6" i="22" l="1"/>
  <c r="RV5" i="22"/>
  <c r="RV5" i="24"/>
  <c r="RU6" i="24"/>
  <c r="RS6" i="18"/>
  <c r="RT5" i="18"/>
  <c r="RV6" i="22" l="1"/>
  <c r="RW5" i="22"/>
  <c r="RV6" i="24"/>
  <c r="RW5" i="24"/>
  <c r="RU5" i="18"/>
  <c r="RT6" i="18"/>
  <c r="RW6" i="22" l="1"/>
  <c r="RX5" i="22"/>
  <c r="RW6" i="24"/>
  <c r="RX5" i="24"/>
  <c r="RU6" i="18"/>
  <c r="RV5" i="18"/>
  <c r="RX6" i="22" l="1"/>
  <c r="RY5" i="22"/>
  <c r="RX4" i="22"/>
  <c r="RX4" i="24"/>
  <c r="RX6" i="24"/>
  <c r="RY5" i="24"/>
  <c r="RV6" i="18"/>
  <c r="RW5" i="18"/>
  <c r="RY6" i="22" l="1"/>
  <c r="RZ5" i="22"/>
  <c r="RY6" i="24"/>
  <c r="RZ5" i="24"/>
  <c r="RX5" i="18"/>
  <c r="RW6" i="18"/>
  <c r="RZ6" i="22" l="1"/>
  <c r="SA5" i="22"/>
  <c r="RZ6" i="24"/>
  <c r="SA5" i="24"/>
  <c r="RX4" i="18"/>
  <c r="RX6" i="18"/>
  <c r="RY5" i="18"/>
  <c r="SB5" i="22" l="1"/>
  <c r="SA6" i="22"/>
  <c r="SA6" i="24"/>
  <c r="SB5" i="24"/>
  <c r="RY6" i="18"/>
  <c r="RZ5" i="18"/>
  <c r="SB6" i="22" l="1"/>
  <c r="SC5" i="22"/>
  <c r="SB6" i="24"/>
  <c r="SC5" i="24"/>
  <c r="SA5" i="18"/>
  <c r="RZ6" i="18"/>
  <c r="SC6" i="22" l="1"/>
  <c r="SD5" i="22"/>
  <c r="SC6" i="24"/>
  <c r="SD5" i="24"/>
  <c r="SB5" i="18"/>
  <c r="SA6" i="18"/>
  <c r="SD6" i="22" l="1"/>
  <c r="SE5" i="22"/>
  <c r="SE5" i="24"/>
  <c r="SD6" i="24"/>
  <c r="SC5" i="18"/>
  <c r="SB6" i="18"/>
  <c r="SE6" i="22" l="1"/>
  <c r="SE4" i="22"/>
  <c r="SF5" i="22"/>
  <c r="SF5" i="24"/>
  <c r="SE4" i="24"/>
  <c r="SE6" i="24"/>
  <c r="SD5" i="18"/>
  <c r="SC6" i="18"/>
  <c r="SG5" i="22" l="1"/>
  <c r="SF6" i="22"/>
  <c r="SG5" i="24"/>
  <c r="SF6" i="24"/>
  <c r="SE5" i="18"/>
  <c r="SD6" i="18"/>
  <c r="SH5" i="22" l="1"/>
  <c r="SG6" i="22"/>
  <c r="SH5" i="24"/>
  <c r="SG6" i="24"/>
  <c r="SE4" i="18"/>
  <c r="SF5" i="18"/>
  <c r="SE6" i="18"/>
  <c r="SI5" i="22" l="1"/>
  <c r="SH6" i="22"/>
  <c r="SI5" i="24"/>
  <c r="SH6" i="24"/>
  <c r="SG5" i="18"/>
  <c r="SF6" i="18"/>
  <c r="SJ5" i="22" l="1"/>
  <c r="SI6" i="22"/>
  <c r="SJ5" i="24"/>
  <c r="SI6" i="24"/>
  <c r="SH5" i="18"/>
  <c r="SG6" i="18"/>
  <c r="SJ6" i="22" l="1"/>
  <c r="SK5" i="22"/>
  <c r="SK5" i="24"/>
  <c r="SJ6" i="24"/>
  <c r="SI5" i="18"/>
  <c r="SH6" i="18"/>
  <c r="SK6" i="22" l="1"/>
  <c r="SL5" i="22"/>
  <c r="SL5" i="24"/>
  <c r="SK6" i="24"/>
  <c r="SI6" i="18"/>
  <c r="SJ5" i="18"/>
  <c r="SL6" i="22" l="1"/>
  <c r="SL4" i="22"/>
  <c r="SM5" i="22"/>
  <c r="SL6" i="24"/>
  <c r="SM5" i="24"/>
  <c r="SL4" i="24"/>
  <c r="SJ6" i="18"/>
  <c r="SK5" i="18"/>
  <c r="SM6" i="22" l="1"/>
  <c r="SN5" i="22"/>
  <c r="SM6" i="24"/>
  <c r="SN5" i="24"/>
  <c r="SK6" i="18"/>
  <c r="SL5" i="18"/>
  <c r="SN6" i="22" l="1"/>
  <c r="SO5" i="22"/>
  <c r="SN6" i="24"/>
  <c r="SO5" i="24"/>
  <c r="SL6" i="18"/>
  <c r="SM5" i="18"/>
  <c r="SL4" i="18"/>
  <c r="SO6" i="22" l="1"/>
  <c r="SP5" i="22"/>
  <c r="SO6" i="24"/>
  <c r="SP5" i="24"/>
  <c r="SM6" i="18"/>
  <c r="SN5" i="18"/>
  <c r="SP6" i="22" l="1"/>
  <c r="SQ5" i="22"/>
  <c r="SP6" i="24"/>
  <c r="SQ5" i="24"/>
  <c r="SN6" i="18"/>
  <c r="SO5" i="18"/>
  <c r="SQ6" i="22" l="1"/>
  <c r="SR5" i="22"/>
  <c r="SQ6" i="24"/>
  <c r="SR5" i="24"/>
  <c r="SP5" i="18"/>
  <c r="SO6" i="18"/>
  <c r="SS5" i="22" l="1"/>
  <c r="SR6" i="22"/>
  <c r="SR6" i="24"/>
  <c r="SS5" i="24"/>
  <c r="SP6" i="18"/>
  <c r="SQ5" i="18"/>
  <c r="SS6" i="22" l="1"/>
  <c r="ST5" i="22"/>
  <c r="SS4" i="22"/>
  <c r="SS6" i="24"/>
  <c r="SS4" i="24"/>
  <c r="ST5" i="24"/>
  <c r="SR5" i="18"/>
  <c r="SQ6" i="18"/>
  <c r="ST6" i="22" l="1"/>
  <c r="SU5" i="22"/>
  <c r="SU5" i="24"/>
  <c r="ST6" i="24"/>
  <c r="SS5" i="18"/>
  <c r="SR6" i="18"/>
  <c r="SU6" i="22" l="1"/>
  <c r="SV5" i="22"/>
  <c r="SV5" i="24"/>
  <c r="SU6" i="24"/>
  <c r="SS6" i="18"/>
  <c r="SS4" i="18"/>
  <c r="ST5" i="18"/>
  <c r="SW5" i="22" l="1"/>
  <c r="SV6" i="22"/>
  <c r="SW5" i="24"/>
  <c r="SV6" i="24"/>
  <c r="ST6" i="18"/>
  <c r="SU5" i="18"/>
  <c r="SX5" i="22" l="1"/>
  <c r="SW6" i="22"/>
  <c r="SX5" i="24"/>
  <c r="SW6" i="24"/>
  <c r="SV5" i="18"/>
  <c r="SU6" i="18"/>
  <c r="SY5" i="22" l="1"/>
  <c r="SX6" i="22"/>
  <c r="SY5" i="24"/>
  <c r="SX6" i="24"/>
  <c r="SV6" i="18"/>
  <c r="SW5" i="18"/>
  <c r="SZ5" i="22" l="1"/>
  <c r="SY6" i="22"/>
  <c r="SZ5" i="24"/>
  <c r="SY6" i="24"/>
  <c r="SX5" i="18"/>
  <c r="SW6" i="18"/>
  <c r="TA5" i="22" l="1"/>
  <c r="SZ4" i="22"/>
  <c r="SZ6" i="22"/>
  <c r="TA5" i="24"/>
  <c r="SZ4" i="24"/>
  <c r="SZ6" i="24"/>
  <c r="SY5" i="18"/>
  <c r="SX6" i="18"/>
  <c r="TA6" i="22" l="1"/>
  <c r="TB5" i="22"/>
  <c r="TB5" i="24"/>
  <c r="TA6" i="24"/>
  <c r="SZ5" i="18"/>
  <c r="SY6" i="18"/>
  <c r="TB6" i="22" l="1"/>
  <c r="TC5" i="22"/>
  <c r="TB6" i="24"/>
  <c r="TC5" i="24"/>
  <c r="TA5" i="18"/>
  <c r="SZ4" i="18"/>
  <c r="SZ6" i="18"/>
  <c r="TC6" i="22" l="1"/>
  <c r="TD5" i="22"/>
  <c r="TC6" i="24"/>
  <c r="TD5" i="24"/>
  <c r="TA6" i="18"/>
  <c r="TB5" i="18"/>
  <c r="TD6" i="22" l="1"/>
  <c r="TE5" i="22"/>
  <c r="TD6" i="24"/>
  <c r="TE5" i="24"/>
  <c r="TB6" i="18"/>
  <c r="TC5" i="18"/>
  <c r="TE6" i="22" l="1"/>
  <c r="TF5" i="22"/>
  <c r="TE6" i="24"/>
  <c r="TF5" i="24"/>
  <c r="TC6" i="18"/>
  <c r="TD5" i="18"/>
  <c r="TF6" i="22" l="1"/>
  <c r="TG5" i="22"/>
  <c r="TF6" i="24"/>
  <c r="TG5" i="24"/>
  <c r="TD6" i="18"/>
  <c r="TE5" i="18"/>
  <c r="TG4" i="22" l="1"/>
  <c r="TH5" i="22"/>
  <c r="TG6" i="22"/>
  <c r="TG6" i="24"/>
  <c r="TG4" i="24"/>
  <c r="TH5" i="24"/>
  <c r="TE6" i="18"/>
  <c r="TF5" i="18"/>
  <c r="TI5" i="22" l="1"/>
  <c r="TH6" i="22"/>
  <c r="TH6" i="24"/>
  <c r="TI5" i="24"/>
  <c r="TF6" i="18"/>
  <c r="TG5" i="18"/>
  <c r="TJ5" i="22" l="1"/>
  <c r="TI6" i="22"/>
  <c r="TI6" i="24"/>
  <c r="TJ5" i="24"/>
  <c r="TH5" i="18"/>
  <c r="TG6" i="18"/>
  <c r="TG4" i="18"/>
  <c r="TK5" i="22" l="1"/>
  <c r="TJ6" i="22"/>
  <c r="TK5" i="24"/>
  <c r="TJ6" i="24"/>
  <c r="TI5" i="18"/>
  <c r="TH6" i="18"/>
  <c r="TL5" i="22" l="1"/>
  <c r="TK6" i="22"/>
  <c r="TL5" i="24"/>
  <c r="TK6" i="24"/>
  <c r="TJ5" i="18"/>
  <c r="TI6" i="18"/>
  <c r="TM5" i="22" l="1"/>
  <c r="TL6" i="22"/>
  <c r="TM5" i="24"/>
  <c r="TL6" i="24"/>
  <c r="TK5" i="18"/>
  <c r="TJ6" i="18"/>
  <c r="TN5" i="22" l="1"/>
  <c r="TM6" i="22"/>
  <c r="TN5" i="24"/>
  <c r="TM6" i="24"/>
  <c r="TL5" i="18"/>
  <c r="TK6" i="18"/>
  <c r="TO5" i="22" l="1"/>
  <c r="TN6" i="22"/>
  <c r="TN4" i="22"/>
  <c r="TO5" i="24"/>
  <c r="TN6" i="24"/>
  <c r="TN4" i="24"/>
  <c r="TL6" i="18"/>
  <c r="TM5" i="18"/>
  <c r="TP5" i="22" l="1"/>
  <c r="TO6" i="22"/>
  <c r="TP5" i="24"/>
  <c r="TO6" i="24"/>
  <c r="TM6" i="18"/>
  <c r="TN5" i="18"/>
  <c r="TQ5" i="22" l="1"/>
  <c r="TP6" i="22"/>
  <c r="TQ5" i="24"/>
  <c r="TP6" i="24"/>
  <c r="TN4" i="18"/>
  <c r="TN6" i="18"/>
  <c r="TO5" i="18"/>
  <c r="TQ6" i="22" l="1"/>
  <c r="TR5" i="22"/>
  <c r="TR5" i="24"/>
  <c r="TQ6" i="24"/>
  <c r="TO6" i="18"/>
  <c r="TP5" i="18"/>
  <c r="TR6" i="22" l="1"/>
  <c r="TS5" i="22"/>
  <c r="TR6" i="24"/>
  <c r="TS5" i="24"/>
  <c r="TQ5" i="18"/>
  <c r="TP6" i="18"/>
  <c r="TS6" i="22" l="1"/>
  <c r="TT5" i="22"/>
  <c r="TS6" i="24"/>
  <c r="TT5" i="24"/>
  <c r="TR5" i="18"/>
  <c r="TQ6" i="18"/>
  <c r="TT6" i="22" l="1"/>
  <c r="TU5" i="22"/>
  <c r="TT6" i="24"/>
  <c r="TU5" i="24"/>
  <c r="TS5" i="18"/>
  <c r="TR6" i="18"/>
  <c r="TV5" i="22" l="1"/>
  <c r="TU6" i="22"/>
  <c r="TU4" i="22"/>
  <c r="TU6" i="24"/>
  <c r="TV5" i="24"/>
  <c r="TU4" i="24"/>
  <c r="TS6" i="18"/>
  <c r="TT5" i="18"/>
  <c r="TW5" i="22" l="1"/>
  <c r="TV6" i="22"/>
  <c r="TV6" i="24"/>
  <c r="TW5" i="24"/>
  <c r="TT6" i="18"/>
  <c r="TU5" i="18"/>
  <c r="TW6" i="22" l="1"/>
  <c r="TX5" i="22"/>
  <c r="TW6" i="24"/>
  <c r="TX5" i="24"/>
  <c r="TU6" i="18"/>
  <c r="TU4" i="18"/>
  <c r="TV5" i="18"/>
  <c r="TY5" i="22" l="1"/>
  <c r="TX6" i="22"/>
  <c r="TX6" i="24"/>
  <c r="TY5" i="24"/>
  <c r="TV6" i="18"/>
  <c r="TW5" i="18"/>
  <c r="TZ5" i="22" l="1"/>
  <c r="TY6" i="22"/>
  <c r="TY6" i="24"/>
  <c r="TZ5" i="24"/>
  <c r="TX5" i="18"/>
  <c r="TW6" i="18"/>
  <c r="TZ6" i="22" l="1"/>
  <c r="UA5" i="22"/>
  <c r="UA5" i="24"/>
  <c r="TZ6" i="24"/>
  <c r="TY5" i="18"/>
  <c r="TX6" i="18"/>
  <c r="UA6" i="22" l="1"/>
  <c r="UB5" i="22"/>
  <c r="UB5" i="24"/>
  <c r="UA6" i="24"/>
  <c r="TY6" i="18"/>
  <c r="TZ5" i="18"/>
  <c r="UC5" i="22" l="1"/>
  <c r="UB4" i="22"/>
  <c r="UB6" i="22"/>
  <c r="UC5" i="24"/>
  <c r="UB4" i="24"/>
  <c r="UB6" i="24"/>
  <c r="TZ6" i="18"/>
  <c r="UA5" i="18"/>
  <c r="UD5" i="22" l="1"/>
  <c r="UC6" i="22"/>
  <c r="UD5" i="24"/>
  <c r="UC6" i="24"/>
  <c r="UB5" i="18"/>
  <c r="UA6" i="18"/>
  <c r="UE5" i="22" l="1"/>
  <c r="UD6" i="22"/>
  <c r="UE5" i="24"/>
  <c r="UD6" i="24"/>
  <c r="UB4" i="18"/>
  <c r="UC5" i="18"/>
  <c r="UB6" i="18"/>
  <c r="UF5" i="22" l="1"/>
  <c r="UE6" i="22"/>
  <c r="UF5" i="24"/>
  <c r="UE6" i="24"/>
  <c r="UD5" i="18"/>
  <c r="UC6" i="18"/>
  <c r="UF6" i="22" l="1"/>
  <c r="UG5" i="22"/>
  <c r="UF6" i="24"/>
  <c r="UG5" i="24"/>
  <c r="UD6" i="18"/>
  <c r="UE5" i="18"/>
  <c r="UG6" i="22" l="1"/>
  <c r="UH5" i="22"/>
  <c r="UH5" i="24"/>
  <c r="UG6" i="24"/>
  <c r="UE6" i="18"/>
  <c r="UF5" i="18"/>
  <c r="UH6" i="22" l="1"/>
  <c r="UI5" i="22"/>
  <c r="UH6" i="24"/>
  <c r="UI5" i="24"/>
  <c r="UG5" i="18"/>
  <c r="UF6" i="18"/>
  <c r="UI6" i="22" l="1"/>
  <c r="UI4" i="22"/>
  <c r="UJ5" i="22"/>
  <c r="UI6" i="24"/>
  <c r="UI4" i="24"/>
  <c r="UJ5" i="24"/>
  <c r="UH5" i="18"/>
  <c r="UG6" i="18"/>
  <c r="UJ6" i="22" l="1"/>
  <c r="UK5" i="22"/>
  <c r="UJ6" i="24"/>
  <c r="UK5" i="24"/>
  <c r="UI5" i="18"/>
  <c r="UH6" i="18"/>
  <c r="UK6" i="22" l="1"/>
  <c r="UL5" i="22"/>
  <c r="UK6" i="24"/>
  <c r="UL5" i="24"/>
  <c r="UJ5" i="18"/>
  <c r="UI6" i="18"/>
  <c r="UI4" i="18"/>
  <c r="UL6" i="22" l="1"/>
  <c r="UM5" i="22"/>
  <c r="UL6" i="24"/>
  <c r="UM5" i="24"/>
  <c r="UJ6" i="18"/>
  <c r="UK5" i="18"/>
  <c r="UN5" i="22" l="1"/>
  <c r="UM6" i="22"/>
  <c r="UN5" i="24"/>
  <c r="UM6" i="24"/>
  <c r="UL5" i="18"/>
  <c r="UK6" i="18"/>
  <c r="UN6" i="22" l="1"/>
  <c r="UO5" i="22"/>
  <c r="UN6" i="24"/>
  <c r="UO5" i="24"/>
  <c r="UM5" i="18"/>
  <c r="UL6" i="18"/>
  <c r="UO6" i="22" l="1"/>
  <c r="UO6" i="24"/>
  <c r="UP5" i="24"/>
  <c r="UN5" i="18"/>
  <c r="UM6" i="18"/>
  <c r="UP4" i="24" l="1"/>
  <c r="UQ5" i="24"/>
  <c r="UP6" i="24"/>
  <c r="UO5" i="18"/>
  <c r="UN6" i="18"/>
  <c r="UR5" i="24" l="1"/>
  <c r="UQ6" i="24"/>
  <c r="UO6" i="18"/>
  <c r="UP5" i="18"/>
  <c r="US5" i="24" l="1"/>
  <c r="UR6" i="24"/>
  <c r="UP6" i="18"/>
  <c r="UP4" i="18"/>
  <c r="UQ5" i="18"/>
  <c r="UT5" i="24" l="1"/>
  <c r="US6" i="24"/>
  <c r="UQ6" i="18"/>
  <c r="UR5" i="18"/>
  <c r="UU5" i="24" l="1"/>
  <c r="UT6" i="24"/>
  <c r="UR6" i="18"/>
  <c r="US5" i="18"/>
  <c r="UV5" i="24" l="1"/>
  <c r="UU6" i="24"/>
  <c r="US6" i="18"/>
  <c r="UT5" i="18"/>
  <c r="UV6" i="24" l="1"/>
  <c r="UW5" i="24"/>
  <c r="UT6" i="18"/>
  <c r="UU5" i="18"/>
  <c r="UW4" i="24" l="1"/>
  <c r="UX5" i="24"/>
  <c r="UW6" i="24"/>
  <c r="UU6" i="18"/>
  <c r="UV5" i="18"/>
  <c r="UY5" i="24" l="1"/>
  <c r="UX6" i="24"/>
  <c r="UV6" i="18"/>
  <c r="UW5" i="18"/>
  <c r="UY6" i="24" l="1"/>
  <c r="UZ5" i="24"/>
  <c r="UW4" i="18"/>
  <c r="UW6" i="18"/>
  <c r="UX5" i="18"/>
  <c r="VA5" i="24" l="1"/>
  <c r="UZ6" i="24"/>
  <c r="UX6" i="18"/>
  <c r="UY5" i="18"/>
  <c r="VA6" i="24" l="1"/>
  <c r="VB5" i="24"/>
  <c r="UY6" i="18"/>
  <c r="UZ5" i="18"/>
  <c r="VB6" i="24" l="1"/>
  <c r="VC5" i="24"/>
  <c r="UZ6" i="18"/>
  <c r="VA5" i="18"/>
  <c r="VC6" i="24" l="1"/>
  <c r="VD5" i="24"/>
  <c r="VA6" i="18"/>
  <c r="VB5" i="18"/>
  <c r="VD6" i="24" l="1"/>
  <c r="VD4" i="24"/>
  <c r="VE5" i="24"/>
  <c r="VC5" i="18"/>
  <c r="VB6" i="18"/>
  <c r="VE6" i="24" l="1"/>
  <c r="VF5" i="24"/>
  <c r="VC6" i="18"/>
  <c r="VD5" i="18"/>
  <c r="VG5" i="24" l="1"/>
  <c r="VF6" i="24"/>
  <c r="VD4" i="18"/>
  <c r="VE5" i="18"/>
  <c r="VD6" i="18"/>
  <c r="VG6" i="24" l="1"/>
  <c r="VH5" i="24"/>
  <c r="VE6" i="18"/>
  <c r="VF5" i="18"/>
  <c r="VH6" i="24" l="1"/>
  <c r="VI5" i="24"/>
  <c r="VG5" i="18"/>
  <c r="VF6" i="18"/>
  <c r="VJ5" i="24" l="1"/>
  <c r="VI6" i="24"/>
  <c r="VG6" i="18"/>
  <c r="VH5" i="18"/>
  <c r="VK5" i="24" l="1"/>
  <c r="VJ6" i="24"/>
  <c r="VH6" i="18"/>
  <c r="VI5" i="18"/>
  <c r="VL5" i="24" l="1"/>
  <c r="VK4" i="24"/>
  <c r="VK6" i="24"/>
  <c r="VI6" i="18"/>
  <c r="VJ5" i="18"/>
  <c r="VM5" i="24" l="1"/>
  <c r="VL6" i="24"/>
  <c r="VJ6" i="18"/>
  <c r="VK5" i="18"/>
  <c r="VN5" i="24" l="1"/>
  <c r="VM6" i="24"/>
  <c r="VK4" i="18"/>
  <c r="VK6" i="18"/>
  <c r="VL5" i="18"/>
  <c r="VN6" i="24" l="1"/>
  <c r="VO5" i="24"/>
  <c r="VL6" i="18"/>
  <c r="VM5" i="18"/>
  <c r="VO6" i="24" l="1"/>
  <c r="VP5" i="24"/>
  <c r="VN5" i="18"/>
  <c r="VM6" i="18"/>
  <c r="VP6" i="24" l="1"/>
  <c r="VQ5" i="24"/>
  <c r="VO5" i="18"/>
  <c r="VN6" i="18"/>
  <c r="VQ6" i="24" l="1"/>
  <c r="VR5" i="24"/>
  <c r="VP5" i="18"/>
  <c r="VO6" i="18"/>
  <c r="VR4" i="24" l="1"/>
  <c r="VR6" i="24"/>
  <c r="VS5" i="24"/>
  <c r="VQ5" i="18"/>
  <c r="VP6" i="18"/>
  <c r="VS6" i="24" l="1"/>
  <c r="VT5" i="24"/>
  <c r="VR5" i="18"/>
  <c r="VQ6" i="18"/>
  <c r="VU5" i="24" l="1"/>
  <c r="VT6" i="24"/>
  <c r="VS5" i="18"/>
  <c r="VR6" i="18"/>
  <c r="VR4" i="18"/>
  <c r="VU6" i="24" l="1"/>
  <c r="VV5" i="24"/>
  <c r="VT5" i="18"/>
  <c r="VS6" i="18"/>
  <c r="VW5" i="24" l="1"/>
  <c r="VV6" i="24"/>
  <c r="VT6" i="18"/>
  <c r="VU5" i="18"/>
  <c r="VX5" i="24" l="1"/>
  <c r="VW6" i="24"/>
  <c r="VU6" i="18"/>
  <c r="VV5" i="18"/>
  <c r="VY5" i="24" l="1"/>
  <c r="VX6" i="24"/>
  <c r="VW5" i="18"/>
  <c r="VV6" i="18"/>
  <c r="VZ5" i="24" l="1"/>
  <c r="VY4" i="24"/>
  <c r="VY6" i="24"/>
  <c r="VW6" i="18"/>
  <c r="VX5" i="18"/>
  <c r="WA5" i="24" l="1"/>
  <c r="VZ6" i="24"/>
  <c r="VY5" i="18"/>
  <c r="VX6" i="18"/>
  <c r="WB5" i="24" l="1"/>
  <c r="WA6" i="24"/>
  <c r="VY4" i="18"/>
  <c r="VZ5" i="18"/>
  <c r="VY6" i="18"/>
  <c r="WC5" i="24" l="1"/>
  <c r="WB6" i="24"/>
  <c r="WA5" i="18"/>
  <c r="VZ6" i="18"/>
  <c r="WD5" i="24" l="1"/>
  <c r="WC6" i="24"/>
  <c r="WA6" i="18"/>
  <c r="WB5" i="18"/>
  <c r="WD6" i="24" l="1"/>
  <c r="WE5" i="24"/>
  <c r="WB6" i="18"/>
  <c r="WC5" i="18"/>
  <c r="WE6" i="24" l="1"/>
  <c r="WF5" i="24"/>
  <c r="WC6" i="18"/>
  <c r="WD5" i="18"/>
  <c r="WF4" i="24" l="1"/>
  <c r="WF6" i="24"/>
  <c r="WG5" i="24"/>
  <c r="WD6" i="18"/>
  <c r="WE5" i="18"/>
  <c r="WG6" i="24" l="1"/>
  <c r="WH5" i="24"/>
  <c r="WE6" i="18"/>
  <c r="WF5" i="18"/>
  <c r="WH6" i="24" l="1"/>
  <c r="WI5" i="24"/>
  <c r="WF4" i="18"/>
  <c r="WG5" i="18"/>
  <c r="WF6" i="18"/>
  <c r="WI6" i="24" l="1"/>
  <c r="WJ5" i="24"/>
  <c r="WH5" i="18"/>
  <c r="WG6" i="18"/>
  <c r="WJ6" i="24" l="1"/>
  <c r="WK5" i="24"/>
  <c r="WI5" i="18"/>
  <c r="WH6" i="18"/>
  <c r="WK6" i="24" l="1"/>
  <c r="WL5" i="24"/>
  <c r="WJ5" i="18"/>
  <c r="WI6" i="18"/>
  <c r="WM5" i="24" l="1"/>
  <c r="WL6" i="24"/>
  <c r="WJ6" i="18"/>
  <c r="WK5" i="18"/>
  <c r="WM4" i="24" l="1"/>
  <c r="WN5" i="24"/>
  <c r="WM6" i="24"/>
  <c r="WK6" i="18"/>
  <c r="WL5" i="18"/>
  <c r="WO5" i="24" l="1"/>
  <c r="WN6" i="24"/>
  <c r="WM5" i="18"/>
  <c r="WL6" i="18"/>
  <c r="WP5" i="24" l="1"/>
  <c r="WO6" i="24"/>
  <c r="WM6" i="18"/>
  <c r="WN5" i="18"/>
  <c r="WM4" i="18"/>
  <c r="WQ5" i="24" l="1"/>
  <c r="WP6" i="24"/>
  <c r="WN6" i="18"/>
  <c r="WO5" i="18"/>
  <c r="WR5" i="24" l="1"/>
  <c r="WQ6" i="24"/>
  <c r="WO6" i="18"/>
  <c r="WP5" i="18"/>
  <c r="WS5" i="24" l="1"/>
  <c r="WR6" i="24"/>
  <c r="WQ5" i="18"/>
  <c r="WP6" i="18"/>
  <c r="WT5" i="24" l="1"/>
  <c r="WS6" i="24"/>
  <c r="WR5" i="18"/>
  <c r="WQ6" i="18"/>
  <c r="WT6" i="24" l="1"/>
  <c r="WT4" i="24"/>
  <c r="WU5" i="24"/>
  <c r="WS5" i="18"/>
  <c r="WR6" i="18"/>
  <c r="WU6" i="24" l="1"/>
  <c r="WV5" i="24"/>
  <c r="WT5" i="18"/>
  <c r="WS6" i="18"/>
  <c r="WV6" i="24" l="1"/>
  <c r="WW5" i="24"/>
  <c r="WT4" i="18"/>
  <c r="WT6" i="18"/>
  <c r="WU5" i="18"/>
  <c r="WW6" i="24" l="1"/>
  <c r="WX5" i="24"/>
  <c r="WU6" i="18"/>
  <c r="WV5" i="18"/>
  <c r="WX6" i="24" l="1"/>
  <c r="WY5" i="24"/>
  <c r="WW5" i="18"/>
  <c r="WV6" i="18"/>
  <c r="WY6" i="24" l="1"/>
  <c r="WZ5" i="24"/>
  <c r="WX5" i="18"/>
  <c r="WW6" i="18"/>
  <c r="WZ6" i="24" l="1"/>
  <c r="XA5" i="24"/>
  <c r="WY5" i="18"/>
  <c r="WX6" i="18"/>
  <c r="XA6" i="24" l="1"/>
  <c r="XB5" i="24"/>
  <c r="XA4" i="24"/>
  <c r="WZ5" i="18"/>
  <c r="WY6" i="18"/>
  <c r="XC5" i="24" l="1"/>
  <c r="XB6" i="24"/>
  <c r="WZ6" i="18"/>
  <c r="XA5" i="18"/>
  <c r="XD5" i="24" l="1"/>
  <c r="XC6" i="24"/>
  <c r="XA6" i="18"/>
  <c r="XB5" i="18"/>
  <c r="XA4" i="18"/>
  <c r="XE5" i="24" l="1"/>
  <c r="XD6" i="24"/>
  <c r="XC5" i="18"/>
  <c r="XB6" i="18"/>
  <c r="XF5" i="24" l="1"/>
  <c r="XE6" i="24"/>
  <c r="XC6" i="18"/>
  <c r="XD5" i="18"/>
  <c r="XG5" i="24" l="1"/>
  <c r="XF6" i="24"/>
  <c r="XD6" i="18"/>
  <c r="XE5" i="18"/>
  <c r="XH5" i="24" l="1"/>
  <c r="XG6" i="24"/>
  <c r="XE6" i="18"/>
  <c r="XF5" i="18"/>
  <c r="XI5" i="24" l="1"/>
  <c r="XH4" i="24"/>
  <c r="XH6" i="24"/>
  <c r="XG5" i="18"/>
  <c r="XF6" i="18"/>
  <c r="XJ5" i="24" l="1"/>
  <c r="XI6" i="24"/>
  <c r="XH5" i="18"/>
  <c r="XG6" i="18"/>
  <c r="XJ6" i="24" l="1"/>
  <c r="XK5" i="24"/>
  <c r="XH4" i="18"/>
  <c r="XH6" i="18"/>
  <c r="XI5" i="18"/>
  <c r="XK6" i="24" l="1"/>
  <c r="XL5" i="24"/>
  <c r="XJ5" i="18"/>
  <c r="XI6" i="18"/>
  <c r="XL6" i="24" l="1"/>
  <c r="XM5" i="24"/>
  <c r="XK5" i="18"/>
  <c r="XJ6" i="18"/>
  <c r="XM6" i="24" l="1"/>
  <c r="XN5" i="24"/>
  <c r="XL5" i="18"/>
  <c r="XK6" i="18"/>
  <c r="XN6" i="24" l="1"/>
  <c r="XO5" i="24"/>
  <c r="XM5" i="18"/>
  <c r="XL6" i="18"/>
  <c r="XO6" i="24" l="1"/>
  <c r="XO4" i="24"/>
  <c r="XP5" i="24"/>
  <c r="XN5" i="18"/>
  <c r="XM6" i="18"/>
  <c r="XP6" i="24" l="1"/>
  <c r="XQ5" i="24"/>
  <c r="XO5" i="18"/>
  <c r="XN6" i="18"/>
  <c r="XQ6" i="24" l="1"/>
  <c r="XR5" i="24"/>
  <c r="XP5" i="18"/>
  <c r="XO6" i="18"/>
  <c r="XO4" i="18"/>
  <c r="XS5" i="24" l="1"/>
  <c r="XR6" i="24"/>
  <c r="XP6" i="18"/>
  <c r="XQ5" i="18"/>
  <c r="XT5" i="24" l="1"/>
  <c r="XS6" i="24"/>
  <c r="XQ6" i="18"/>
  <c r="XR5" i="18"/>
  <c r="XU5" i="24" l="1"/>
  <c r="XT6" i="24"/>
  <c r="XS5" i="18"/>
  <c r="XR6" i="18"/>
  <c r="XV5" i="24" l="1"/>
  <c r="XU6" i="24"/>
  <c r="XS6" i="18"/>
  <c r="XT5" i="18"/>
  <c r="XW5" i="24" l="1"/>
  <c r="XV6" i="24"/>
  <c r="XV4" i="24"/>
  <c r="XU5" i="18"/>
  <c r="XT6" i="18"/>
  <c r="XX5" i="24" l="1"/>
  <c r="XW6" i="24"/>
  <c r="XU6" i="18"/>
  <c r="XV5" i="18"/>
  <c r="XY5" i="24" l="1"/>
  <c r="XX6" i="24"/>
  <c r="XV6" i="18"/>
  <c r="XV4" i="18"/>
  <c r="XW5" i="18"/>
  <c r="XZ5" i="24" l="1"/>
  <c r="XY6" i="24"/>
  <c r="XW6" i="18"/>
  <c r="XX5" i="18"/>
  <c r="YA5" i="24" l="1"/>
  <c r="XZ6" i="24"/>
  <c r="XX6" i="18"/>
  <c r="XY5" i="18"/>
  <c r="YA6" i="24" l="1"/>
  <c r="YB5" i="24"/>
  <c r="XY6" i="18"/>
  <c r="XZ5" i="18"/>
  <c r="YB6" i="24" l="1"/>
  <c r="YC5" i="24"/>
  <c r="XZ6" i="18"/>
  <c r="YA5" i="18"/>
  <c r="YC6" i="24" l="1"/>
  <c r="YC4" i="24"/>
  <c r="YD5" i="24"/>
  <c r="YA6" i="18"/>
  <c r="YB5" i="18"/>
  <c r="YD6" i="24" l="1"/>
  <c r="YE5" i="24"/>
  <c r="YB6" i="18"/>
  <c r="YC5" i="18"/>
  <c r="YE6" i="24" l="1"/>
  <c r="YF5" i="24"/>
  <c r="YD5" i="18"/>
  <c r="YC4" i="18"/>
  <c r="YC6" i="18"/>
  <c r="YF6" i="24" l="1"/>
  <c r="YG5" i="24"/>
  <c r="YE5" i="18"/>
  <c r="YD6" i="18"/>
  <c r="YG6" i="24" l="1"/>
  <c r="YH5" i="24"/>
  <c r="YF5" i="18"/>
  <c r="YE6" i="18"/>
  <c r="YI5" i="24" l="1"/>
  <c r="YH6" i="24"/>
  <c r="YF6" i="18"/>
  <c r="YG5" i="18"/>
  <c r="YJ5" i="24" l="1"/>
  <c r="YI6" i="24"/>
  <c r="YG6" i="18"/>
  <c r="YH5" i="18"/>
  <c r="YK5" i="24" l="1"/>
  <c r="YJ4" i="24"/>
  <c r="YJ6" i="24"/>
  <c r="YI5" i="18"/>
  <c r="YH6" i="18"/>
  <c r="YL5" i="24" l="1"/>
  <c r="YK6" i="24"/>
  <c r="YI6" i="18"/>
  <c r="YJ5" i="18"/>
  <c r="YM5" i="24" l="1"/>
  <c r="YL6" i="24"/>
  <c r="YJ4" i="18"/>
  <c r="YJ6" i="18"/>
  <c r="YK5" i="18"/>
  <c r="YN5" i="24" l="1"/>
  <c r="YM6" i="24"/>
  <c r="YK6" i="18"/>
  <c r="YL5" i="18"/>
  <c r="YO5" i="24" l="1"/>
  <c r="YN6" i="24"/>
  <c r="YM5" i="18"/>
  <c r="YL6" i="18"/>
  <c r="YP5" i="24" l="1"/>
  <c r="YO6" i="24"/>
  <c r="YM6" i="18"/>
  <c r="YN5" i="18"/>
  <c r="YP6" i="24" l="1"/>
  <c r="YQ5" i="24"/>
  <c r="YO5" i="18"/>
  <c r="YN6" i="18"/>
  <c r="YR5" i="24" l="1"/>
  <c r="YQ4" i="24"/>
  <c r="YQ6" i="24"/>
  <c r="YO6" i="18"/>
  <c r="YP5" i="18"/>
  <c r="YS5" i="24" l="1"/>
  <c r="YR6" i="24"/>
  <c r="YQ5" i="18"/>
  <c r="YP6" i="18"/>
  <c r="YT5" i="24" l="1"/>
  <c r="YS6" i="24"/>
  <c r="YR5" i="18"/>
  <c r="YQ6" i="18"/>
  <c r="YQ4" i="18"/>
  <c r="YT6" i="24" l="1"/>
  <c r="YU5" i="24"/>
  <c r="YS5" i="18"/>
  <c r="YR6" i="18"/>
  <c r="YU6" i="24" l="1"/>
  <c r="YV5" i="24"/>
  <c r="YT5" i="18"/>
  <c r="YS6" i="18"/>
  <c r="YW5" i="24" l="1"/>
  <c r="YV6" i="24"/>
  <c r="YU5" i="18"/>
  <c r="YT6" i="18"/>
  <c r="YW6" i="24" l="1"/>
  <c r="YX5" i="24"/>
  <c r="YV5" i="18"/>
  <c r="YU6" i="18"/>
  <c r="YX4" i="24" l="1"/>
  <c r="YX6" i="24"/>
  <c r="YY5" i="24"/>
  <c r="YV6" i="18"/>
  <c r="YW5" i="18"/>
  <c r="YY6" i="24" l="1"/>
  <c r="YZ5" i="24"/>
  <c r="YW6" i="18"/>
  <c r="YX5" i="18"/>
  <c r="YZ6" i="24" l="1"/>
  <c r="ZA5" i="24"/>
  <c r="YY5" i="18"/>
  <c r="YX6" i="18"/>
  <c r="YX4" i="18"/>
  <c r="ZB5" i="24" l="1"/>
  <c r="ZA6" i="24"/>
  <c r="YY6" i="18"/>
  <c r="YZ5" i="18"/>
  <c r="ZB6" i="24" l="1"/>
  <c r="ZC5" i="24"/>
  <c r="YZ6" i="18"/>
  <c r="ZA5" i="18"/>
  <c r="ZC6" i="24" l="1"/>
  <c r="ZD5" i="24"/>
  <c r="ZA6" i="18"/>
  <c r="ZB5" i="18"/>
  <c r="ZE5" i="24" l="1"/>
  <c r="ZD6" i="24"/>
  <c r="ZB6" i="18"/>
  <c r="ZC5" i="18"/>
  <c r="ZE4" i="24" l="1"/>
  <c r="ZF5" i="24"/>
  <c r="ZE6" i="24"/>
  <c r="ZC6" i="18"/>
  <c r="ZD5" i="18"/>
  <c r="ZG5" i="24" l="1"/>
  <c r="ZF6" i="24"/>
  <c r="ZD6" i="18"/>
  <c r="ZE5" i="18"/>
  <c r="ZG6" i="24" l="1"/>
  <c r="ZH5" i="24"/>
  <c r="ZE4" i="18"/>
  <c r="ZE6" i="18"/>
  <c r="ZF5" i="18"/>
  <c r="ZI5" i="24" l="1"/>
  <c r="ZH6" i="24"/>
  <c r="ZF6" i="18"/>
  <c r="ZG5" i="18"/>
  <c r="ZJ5" i="24" l="1"/>
  <c r="ZI6" i="24"/>
  <c r="ZG6" i="18"/>
  <c r="ZH5" i="18"/>
  <c r="ZJ6" i="24" l="1"/>
  <c r="ZK5" i="24"/>
  <c r="ZH6" i="18"/>
  <c r="ZI5" i="18"/>
  <c r="ZL5" i="24" l="1"/>
  <c r="ZK6" i="24"/>
  <c r="ZJ5" i="18"/>
  <c r="ZI6" i="18"/>
  <c r="ZM5" i="24" l="1"/>
  <c r="ZL4" i="24"/>
  <c r="ZL6" i="24"/>
  <c r="ZK5" i="18"/>
  <c r="ZJ6" i="18"/>
  <c r="ZN5" i="24" l="1"/>
  <c r="ZM6" i="24"/>
  <c r="ZL5" i="18"/>
  <c r="ZK6" i="18"/>
  <c r="ZN6" i="24" l="1"/>
  <c r="ZO5" i="24"/>
  <c r="ZL4" i="18"/>
  <c r="ZL6" i="18"/>
  <c r="ZM5" i="18"/>
  <c r="ZO6" i="24" l="1"/>
  <c r="ZP5" i="24"/>
  <c r="ZM6" i="18"/>
  <c r="ZN5" i="18"/>
  <c r="ZP6" i="24" l="1"/>
  <c r="ZQ5" i="24"/>
  <c r="ZO5" i="18"/>
  <c r="ZN6" i="18"/>
  <c r="ZQ6" i="24" l="1"/>
  <c r="ZR5" i="24"/>
  <c r="ZO6" i="18"/>
  <c r="ZP5" i="18"/>
  <c r="ZR6" i="24" l="1"/>
  <c r="ZS5" i="24"/>
  <c r="ZP6" i="18"/>
  <c r="ZQ5" i="18"/>
  <c r="ZS4" i="24" l="1"/>
  <c r="ZS6" i="24"/>
  <c r="ZT5" i="24"/>
  <c r="ZQ6" i="18"/>
  <c r="ZR5" i="18"/>
  <c r="ZT6" i="24" l="1"/>
  <c r="ZU5" i="24"/>
  <c r="ZS5" i="18"/>
  <c r="ZR6" i="18"/>
  <c r="ZU6" i="24" l="1"/>
  <c r="ZV5" i="24"/>
  <c r="ZS4" i="18"/>
  <c r="ZT5" i="18"/>
  <c r="ZS6" i="18"/>
  <c r="ZW5" i="24" l="1"/>
  <c r="ZV6" i="24"/>
  <c r="ZU5" i="18"/>
  <c r="ZT6" i="18"/>
  <c r="ZW6" i="24" l="1"/>
  <c r="ZX5" i="24"/>
  <c r="ZV5" i="18"/>
  <c r="ZU6" i="18"/>
  <c r="ZY5" i="24" l="1"/>
  <c r="ZX6" i="24"/>
  <c r="ZW5" i="18"/>
  <c r="ZV6" i="18"/>
  <c r="ZZ5" i="24" l="1"/>
  <c r="ZY6" i="24"/>
  <c r="ZW6" i="18"/>
  <c r="ZX5" i="18"/>
  <c r="ZZ6" i="24" l="1"/>
  <c r="AAA5" i="24"/>
  <c r="ZZ4" i="24"/>
  <c r="ZY5" i="18"/>
  <c r="ZX6" i="18"/>
  <c r="AAB5" i="24" l="1"/>
  <c r="AAA6" i="24"/>
  <c r="ZZ5" i="18"/>
  <c r="ZY6" i="18"/>
  <c r="AAC5" i="24" l="1"/>
  <c r="AAB6" i="24"/>
  <c r="AAA5" i="18"/>
  <c r="ZZ4" i="18"/>
  <c r="ZZ6" i="18"/>
  <c r="AAD5" i="24" l="1"/>
  <c r="AAC6" i="24"/>
  <c r="AAB5" i="18"/>
  <c r="AAA6" i="18"/>
  <c r="AAE5" i="24" l="1"/>
  <c r="AAD6" i="24"/>
  <c r="AAB6" i="18"/>
  <c r="AAC5" i="18"/>
  <c r="AAF5" i="24" l="1"/>
  <c r="AAE6" i="24"/>
  <c r="AAC6" i="18"/>
  <c r="AAD5" i="18"/>
  <c r="AAG5" i="24" l="1"/>
  <c r="AAF6" i="24"/>
  <c r="AAE5" i="18"/>
  <c r="AAD6" i="18"/>
  <c r="AAH5" i="24" l="1"/>
  <c r="AAG4" i="24"/>
  <c r="AAG6" i="24"/>
  <c r="AAE6" i="18"/>
  <c r="AAF5" i="18"/>
  <c r="AAI5" i="24" l="1"/>
  <c r="AAH6" i="24"/>
  <c r="AAF6" i="18"/>
  <c r="AAG5" i="18"/>
  <c r="AAJ5" i="24" l="1"/>
  <c r="AAI6" i="24"/>
  <c r="AAG4" i="18"/>
  <c r="AAH5" i="18"/>
  <c r="AAG6" i="18"/>
  <c r="AAJ6" i="24" l="1"/>
  <c r="AAK5" i="24"/>
  <c r="AAH6" i="18"/>
  <c r="AAI5" i="18"/>
  <c r="AAK6" i="24" l="1"/>
  <c r="AAL5" i="24"/>
  <c r="AAI6" i="18"/>
  <c r="AAJ5" i="18"/>
  <c r="AAL6" i="24" l="1"/>
  <c r="AAM5" i="24"/>
  <c r="AAJ6" i="18"/>
  <c r="AAK5" i="18"/>
  <c r="AAM6" i="24" l="1"/>
  <c r="AAN5" i="24"/>
  <c r="AAK6" i="18"/>
  <c r="AAL5" i="18"/>
  <c r="AAO5" i="24" l="1"/>
  <c r="AAN6" i="24"/>
  <c r="AAN4" i="24"/>
  <c r="AAM5" i="18"/>
  <c r="AAM6" i="18" s="1"/>
  <c r="AAL6" i="18"/>
  <c r="AAP5" i="24" l="1"/>
  <c r="AAO6" i="24"/>
  <c r="AAQ5" i="24" l="1"/>
  <c r="AAP6" i="24"/>
  <c r="AAR5" i="24" l="1"/>
  <c r="AAQ6" i="24"/>
  <c r="AAS5" i="24" l="1"/>
  <c r="AAR6" i="24"/>
  <c r="AAS6" i="24" l="1"/>
  <c r="AAT5" i="24"/>
  <c r="AAT6" i="24" l="1"/>
  <c r="AAU5" i="24"/>
  <c r="AAU6" i="24" l="1"/>
  <c r="AAU4" i="24"/>
  <c r="AAV5" i="24"/>
  <c r="AAW5" i="24" l="1"/>
  <c r="AAV6" i="24"/>
  <c r="AAX5" i="24" l="1"/>
  <c r="AAW6" i="24"/>
  <c r="AAY5" i="24" l="1"/>
  <c r="AAX6" i="24"/>
  <c r="AAZ5" i="24" l="1"/>
  <c r="AAY6" i="24"/>
  <c r="ABA5" i="24" l="1"/>
  <c r="AAZ6" i="24"/>
  <c r="ABB5" i="24" l="1"/>
  <c r="ABA6" i="24"/>
  <c r="ABB4" i="24" l="1"/>
  <c r="ABC5" i="24"/>
  <c r="ABB6" i="24"/>
  <c r="ABC6" i="24" l="1"/>
  <c r="ABD5" i="24"/>
  <c r="ABE5" i="24" l="1"/>
  <c r="ABD6" i="24"/>
  <c r="ABF5" i="24" l="1"/>
  <c r="ABE6" i="24"/>
  <c r="ABF6" i="24" l="1"/>
  <c r="ABG5" i="24"/>
  <c r="ABH5" i="24" l="1"/>
  <c r="ABG6" i="24"/>
  <c r="ABI5" i="24" l="1"/>
  <c r="ABH6" i="24"/>
  <c r="ABI6" i="24" l="1"/>
  <c r="ABI4" i="24"/>
  <c r="ABJ5" i="24"/>
  <c r="ABJ6" i="24" l="1"/>
  <c r="ABK5" i="24"/>
  <c r="ABK6" i="24" l="1"/>
  <c r="ABL5" i="24"/>
  <c r="ABL6" i="24" l="1"/>
  <c r="ABM5" i="24"/>
  <c r="ABM6" i="24" l="1"/>
  <c r="ABN5" i="24"/>
  <c r="ABN6" i="24" l="1"/>
  <c r="ABO5" i="24"/>
  <c r="ABO6" i="24" l="1"/>
  <c r="ABP5" i="24"/>
  <c r="ABP4" i="24" l="1"/>
  <c r="ABQ5" i="24"/>
  <c r="ABP6" i="24"/>
  <c r="ABR5" i="24" l="1"/>
  <c r="ABQ6" i="24"/>
  <c r="ABS5" i="24" l="1"/>
  <c r="ABR6" i="24"/>
  <c r="ABS6" i="24" l="1"/>
  <c r="ABT5" i="24"/>
  <c r="ABU5" i="24" l="1"/>
  <c r="ABT6" i="24"/>
  <c r="ABV5" i="24" l="1"/>
  <c r="ABU6" i="24"/>
  <c r="ABV6" i="24" l="1"/>
  <c r="ABW5" i="24"/>
  <c r="ABX5" i="24" l="1"/>
  <c r="ABW4" i="24"/>
  <c r="ABW6" i="24"/>
  <c r="ABY5" i="24" l="1"/>
  <c r="ABX6" i="24"/>
  <c r="ABZ5" i="24" l="1"/>
  <c r="ABY6" i="24"/>
  <c r="ACA5" i="24" l="1"/>
  <c r="ABZ6" i="24"/>
  <c r="ACB5" i="24" l="1"/>
  <c r="ACA6" i="24"/>
  <c r="ACB6" i="24" l="1"/>
  <c r="ACC5" i="24"/>
  <c r="ACC6" i="24" l="1"/>
  <c r="ACD5" i="24"/>
  <c r="ACD6" i="24" l="1"/>
  <c r="ACD4" i="24"/>
  <c r="ACE5" i="24"/>
  <c r="ACE6" i="24" l="1"/>
  <c r="ACF5" i="24"/>
  <c r="ACF6" i="24" l="1"/>
  <c r="ACG5" i="24"/>
  <c r="ACG6" i="24" l="1"/>
  <c r="ACH5" i="24"/>
  <c r="ACH6" i="24" l="1"/>
  <c r="ACI5" i="24"/>
  <c r="ACI6" i="24" l="1"/>
  <c r="ACJ5" i="24"/>
  <c r="ACK5" i="24" l="1"/>
  <c r="ACJ6" i="24"/>
  <c r="ACK6" i="24" l="1"/>
  <c r="ACK4" i="24"/>
  <c r="ACL5" i="24"/>
  <c r="ACL6" i="24" l="1"/>
  <c r="ACM5" i="24"/>
  <c r="ACN5" i="24" l="1"/>
  <c r="ACM6" i="24"/>
  <c r="ACO5" i="24" l="1"/>
  <c r="ACN6" i="24"/>
  <c r="ACO6" i="24" l="1"/>
  <c r="ACP5" i="24"/>
  <c r="ACP6" i="24" l="1"/>
  <c r="ACQ5" i="24"/>
  <c r="ACR5" i="24" l="1"/>
  <c r="ACQ6" i="24"/>
  <c r="ACS5" i="24" l="1"/>
  <c r="ACR6" i="24"/>
  <c r="ACR4" i="24"/>
  <c r="ACT5" i="24" l="1"/>
  <c r="ACS6" i="24"/>
  <c r="ACU5" i="24" l="1"/>
  <c r="ACT6" i="24"/>
  <c r="ACV5" i="24" l="1"/>
  <c r="ACU6" i="24"/>
  <c r="ACV6" i="24" l="1"/>
  <c r="ACW5" i="24"/>
  <c r="ACX5" i="24" l="1"/>
  <c r="ACW6" i="24"/>
  <c r="ACY5" i="24" l="1"/>
  <c r="ACX6" i="24"/>
  <c r="ACY4" i="24" l="1"/>
  <c r="ACY6" i="24"/>
  <c r="ACZ5" i="24"/>
  <c r="ADA5" i="24" l="1"/>
  <c r="ACZ6" i="24"/>
  <c r="ADB5" i="24" l="1"/>
  <c r="ADA6" i="24"/>
  <c r="ADC5" i="24" l="1"/>
  <c r="ADB6" i="24"/>
  <c r="ADD5" i="24" l="1"/>
  <c r="ADC6" i="24"/>
  <c r="ADE5" i="24" l="1"/>
  <c r="ADD6" i="24"/>
  <c r="ADE6" i="24" l="1"/>
  <c r="ADF5" i="24"/>
  <c r="ADF4" i="24" l="1"/>
  <c r="ADF6" i="24"/>
  <c r="ADG5" i="24"/>
  <c r="ADG6" i="24" l="1"/>
  <c r="ADH5" i="24"/>
  <c r="ADH6" i="24" l="1"/>
  <c r="ADI5" i="24"/>
  <c r="ADI6" i="24" l="1"/>
  <c r="ADJ5" i="24"/>
  <c r="ADJ6" i="24" l="1"/>
  <c r="ADK5" i="24"/>
  <c r="ADL5" i="24" l="1"/>
  <c r="ADK6" i="24"/>
  <c r="ADM5" i="24" l="1"/>
  <c r="ADL6" i="24"/>
  <c r="ADM4" i="24" l="1"/>
  <c r="ADN5" i="24"/>
  <c r="ADM6" i="24"/>
  <c r="ADO5" i="24" l="1"/>
  <c r="ADN6" i="24"/>
  <c r="ADO6" i="24" l="1"/>
  <c r="ADP5" i="24"/>
  <c r="ADQ5" i="24" l="1"/>
  <c r="ADP6" i="24"/>
  <c r="ADR5" i="24" l="1"/>
  <c r="ADQ6" i="24"/>
  <c r="ADR6" i="24" l="1"/>
  <c r="ADS5" i="24"/>
  <c r="ADT5" i="24" l="1"/>
  <c r="ADS6" i="24"/>
  <c r="ADT4" i="24" l="1"/>
  <c r="ADU5" i="24"/>
  <c r="ADT6" i="24"/>
  <c r="ADV5" i="24" l="1"/>
  <c r="ADU6" i="24"/>
  <c r="ADV6" i="24" l="1"/>
  <c r="ADW5" i="24"/>
  <c r="ADW6" i="24" l="1"/>
  <c r="ADX5" i="24"/>
  <c r="ADY5" i="24" l="1"/>
  <c r="ADX6" i="24"/>
  <c r="ADY6" i="24" l="1"/>
  <c r="ADZ5" i="24"/>
  <c r="ADZ6" i="24" l="1"/>
  <c r="AEA5" i="24"/>
  <c r="AEA4" i="24" l="1"/>
  <c r="AEA6" i="24"/>
  <c r="AEB5" i="24"/>
  <c r="AEB6" i="24" l="1"/>
  <c r="AEC5" i="24"/>
  <c r="AEC6" i="24" l="1"/>
  <c r="AED5" i="24"/>
  <c r="AED6" i="24" l="1"/>
  <c r="AEE5" i="24"/>
  <c r="AEE6" i="24" l="1"/>
  <c r="AEF5" i="24"/>
  <c r="AEG5" i="24" l="1"/>
  <c r="AEF6" i="24"/>
  <c r="AEH5" i="24" l="1"/>
  <c r="AEG6" i="24"/>
  <c r="AEH6" i="24" l="1"/>
  <c r="AEI5" i="24"/>
  <c r="AEH4" i="24"/>
  <c r="AEJ5" i="24" l="1"/>
  <c r="AEI6" i="24"/>
  <c r="AEK5" i="24" l="1"/>
  <c r="AEJ6" i="24"/>
  <c r="AEL5" i="24" l="1"/>
  <c r="AEK6" i="24"/>
  <c r="AEM5" i="24" l="1"/>
  <c r="AEL6" i="24"/>
  <c r="AEN5" i="24" l="1"/>
  <c r="AEM6" i="24"/>
  <c r="AEN6" i="24" l="1"/>
  <c r="AEO5" i="24"/>
  <c r="AEO6" i="24" l="1"/>
  <c r="AEP5" i="24"/>
  <c r="AEO4" i="24"/>
  <c r="AEP6" i="24" l="1"/>
  <c r="AEQ5" i="24"/>
  <c r="AER5" i="24" l="1"/>
  <c r="AEQ6" i="24"/>
  <c r="AER6" i="24" l="1"/>
  <c r="AES5" i="24"/>
  <c r="AES6" i="24" l="1"/>
  <c r="AET5" i="24"/>
  <c r="AET6" i="24" l="1"/>
  <c r="AEU5" i="24"/>
  <c r="AEU6" i="24" l="1"/>
  <c r="AEV5" i="24"/>
  <c r="AEW5" i="24" l="1"/>
  <c r="AEV6" i="24"/>
  <c r="AEV4" i="24"/>
  <c r="AEX5" i="24" l="1"/>
  <c r="AEW6" i="24"/>
  <c r="AEX6" i="24" l="1"/>
  <c r="AEY5" i="24"/>
  <c r="AEZ5" i="24" l="1"/>
  <c r="AEY6" i="24"/>
  <c r="AFA5" i="24" l="1"/>
  <c r="AEZ6" i="24"/>
  <c r="AFA6" i="24" l="1"/>
  <c r="AFB5" i="24"/>
  <c r="AFC5" i="24" l="1"/>
  <c r="AFB6" i="24"/>
  <c r="AFD5" i="24" l="1"/>
  <c r="AFC6" i="24"/>
  <c r="AFC4" i="24"/>
  <c r="AFE5" i="24" l="1"/>
  <c r="AFD6" i="24"/>
  <c r="AFE6" i="24" l="1"/>
  <c r="AFF5" i="24"/>
  <c r="AFF6" i="24" l="1"/>
  <c r="AFG5" i="24"/>
  <c r="AFH5" i="24" l="1"/>
  <c r="AFG6" i="24"/>
  <c r="AFH6" i="24" l="1"/>
  <c r="AFI5" i="24"/>
  <c r="AFI6" i="24" l="1"/>
  <c r="AFJ5" i="24"/>
  <c r="AFK5" i="24" l="1"/>
  <c r="AFJ6" i="24"/>
  <c r="AFJ4" i="24"/>
  <c r="AFK6" i="24" l="1"/>
  <c r="AFL5" i="24"/>
  <c r="AFM5" i="24" l="1"/>
  <c r="AFL6" i="24"/>
  <c r="AFN5" i="24" l="1"/>
  <c r="AFM6" i="24"/>
  <c r="AFO5" i="24" l="1"/>
  <c r="AFN6" i="24"/>
  <c r="AFP5" i="24" l="1"/>
  <c r="AFO6" i="24"/>
  <c r="AFQ5" i="24" l="1"/>
  <c r="AFP6" i="24"/>
  <c r="AFQ4" i="24" l="1"/>
  <c r="AFQ6" i="24"/>
  <c r="AFR5" i="24"/>
  <c r="AFS5" i="24" l="1"/>
  <c r="AFR6" i="24"/>
  <c r="AFT5" i="24" l="1"/>
  <c r="AFS6" i="24"/>
  <c r="AFU5" i="24" l="1"/>
  <c r="AFT6" i="24"/>
  <c r="AFU6" i="24" l="1"/>
  <c r="AFV5" i="24"/>
  <c r="AFW5" i="24" l="1"/>
  <c r="AFV6" i="24"/>
  <c r="AFW6" i="24" l="1"/>
  <c r="AFX5" i="24"/>
  <c r="AFX4" i="24" l="1"/>
  <c r="AFY5" i="24"/>
  <c r="AFX6" i="24"/>
  <c r="AFY6" i="24" l="1"/>
  <c r="AFZ5" i="24"/>
  <c r="AGA5" i="24" l="1"/>
  <c r="AFZ6" i="24"/>
  <c r="AGA6" i="24" l="1"/>
  <c r="AGB5" i="24"/>
  <c r="AGC5" i="24" l="1"/>
  <c r="AGB6" i="24"/>
  <c r="AGD5" i="24" l="1"/>
  <c r="AGC6" i="24"/>
  <c r="AGD6" i="24" l="1"/>
  <c r="AGE5" i="24"/>
  <c r="AGF5" i="24" l="1"/>
  <c r="AGE6" i="24"/>
  <c r="AGE4" i="24"/>
  <c r="AGG5" i="24" l="1"/>
  <c r="AGF6" i="24"/>
  <c r="AGH5" i="24" l="1"/>
  <c r="AGG6" i="24"/>
  <c r="AGH6" i="24" l="1"/>
  <c r="AGI5" i="24"/>
  <c r="AGJ5" i="24" l="1"/>
  <c r="AGI6" i="24"/>
  <c r="AGK5" i="24" l="1"/>
  <c r="AGJ6" i="24"/>
  <c r="AGL5" i="24" l="1"/>
  <c r="AGK6" i="24"/>
  <c r="AGL4" i="24" l="1"/>
  <c r="AGL6" i="24"/>
  <c r="AGM5" i="24"/>
  <c r="AGN5" i="24" l="1"/>
  <c r="AGM6" i="24"/>
  <c r="AGO5" i="24" l="1"/>
  <c r="AGN6" i="24"/>
  <c r="AGP5" i="24" l="1"/>
  <c r="AGO6" i="24"/>
  <c r="AGQ5" i="24" l="1"/>
  <c r="AGP6" i="24"/>
  <c r="AGQ6" i="24" l="1"/>
  <c r="AGR5" i="24"/>
  <c r="AGS5" i="24" l="1"/>
  <c r="AGR6" i="24"/>
  <c r="AGT5" i="24" l="1"/>
  <c r="AGS4" i="24"/>
  <c r="AGS6" i="24"/>
  <c r="AGT6" i="24" l="1"/>
  <c r="AGU5" i="24"/>
  <c r="AGV5" i="24" l="1"/>
  <c r="AGU6" i="24"/>
  <c r="AGW5" i="24" l="1"/>
  <c r="AGV6" i="24"/>
  <c r="AGX5" i="24" l="1"/>
  <c r="AGW6" i="24"/>
  <c r="AGY5" i="24" l="1"/>
  <c r="AGX6" i="24"/>
  <c r="AGZ5" i="24" l="1"/>
  <c r="AGY6" i="24"/>
  <c r="AGZ6" i="24" l="1"/>
  <c r="AGZ4" i="24"/>
  <c r="AHA5" i="24"/>
  <c r="AHA6" i="24" l="1"/>
  <c r="AHB5" i="24"/>
  <c r="AHC5" i="24" l="1"/>
  <c r="AHB6" i="24"/>
  <c r="AHD5" i="24" l="1"/>
  <c r="AHC6" i="24"/>
  <c r="AHE5" i="24" l="1"/>
  <c r="AHD6" i="24"/>
  <c r="AHE6" i="24" l="1"/>
  <c r="AHF5" i="24"/>
  <c r="AHG5" i="24" l="1"/>
  <c r="AHF6" i="24"/>
  <c r="AHG4" i="24" l="1"/>
  <c r="AHG6" i="24"/>
  <c r="AHH5" i="24"/>
  <c r="AHI5" i="24" l="1"/>
  <c r="AHH6" i="24"/>
  <c r="AHJ5" i="24" l="1"/>
  <c r="AHI6" i="24"/>
  <c r="AHK5" i="24" l="1"/>
  <c r="AHJ6" i="24"/>
  <c r="AHL5" i="24" l="1"/>
  <c r="AHK6" i="24"/>
  <c r="AHM5" i="24" l="1"/>
  <c r="AHL6" i="24"/>
  <c r="AHN5" i="24" l="1"/>
  <c r="AHM6" i="24"/>
  <c r="AHN4" i="24" l="1"/>
  <c r="AHO5" i="24"/>
  <c r="AHN6" i="24"/>
  <c r="AHP5" i="24" l="1"/>
  <c r="AHO6" i="24"/>
  <c r="AHQ5" i="24" l="1"/>
  <c r="AHP6" i="24"/>
  <c r="AHR5" i="24" l="1"/>
  <c r="AHQ6" i="24"/>
  <c r="AHR6" i="24" l="1"/>
  <c r="AHS5" i="24"/>
  <c r="AHS6" i="24" l="1"/>
  <c r="AHT5" i="24"/>
  <c r="AHT6" i="24" l="1"/>
  <c r="AHU5" i="24"/>
  <c r="AHU4" i="24" l="1"/>
  <c r="AHU6" i="24"/>
  <c r="AHV5" i="24"/>
  <c r="AHV6" i="24" l="1"/>
  <c r="AHW5" i="24"/>
  <c r="AHW6" i="24" l="1"/>
  <c r="AHX5" i="24"/>
  <c r="AHY5" i="24" l="1"/>
  <c r="AHX6" i="24"/>
  <c r="AHZ5" i="24" l="1"/>
  <c r="AHY6" i="24"/>
  <c r="AHZ6" i="24" l="1"/>
  <c r="AIA5" i="24"/>
  <c r="AIB5" i="24" l="1"/>
  <c r="AIA6" i="24"/>
  <c r="AIB4" i="24" l="1"/>
  <c r="AIC5" i="24"/>
  <c r="AIB6" i="24"/>
  <c r="AID5" i="24" l="1"/>
  <c r="AIC6" i="24"/>
  <c r="AIE5" i="24" l="1"/>
  <c r="AID6" i="24"/>
  <c r="AIF5" i="24" l="1"/>
  <c r="AIE6" i="24"/>
  <c r="AIG5" i="24" l="1"/>
  <c r="AIF6" i="24"/>
  <c r="AIH5" i="24" l="1"/>
  <c r="AIG6" i="24"/>
  <c r="AII5" i="24" l="1"/>
  <c r="AIH6" i="24"/>
  <c r="AIJ5" i="24" l="1"/>
  <c r="AII6" i="24"/>
  <c r="AII4" i="24"/>
  <c r="AIK5" i="24" l="1"/>
  <c r="AIJ6" i="24"/>
  <c r="AIL5" i="24" l="1"/>
  <c r="AIK6" i="24"/>
  <c r="AIL6" i="24" l="1"/>
  <c r="AIM5" i="24"/>
  <c r="AIM6" i="24" l="1"/>
  <c r="AIN5" i="24"/>
  <c r="AIO5" i="24" l="1"/>
  <c r="AIN6" i="24"/>
  <c r="AIP5" i="24" l="1"/>
  <c r="AIO6" i="24"/>
  <c r="AIP6" i="24" l="1"/>
  <c r="AIQ5" i="24"/>
  <c r="AIP4" i="24"/>
  <c r="AIR5" i="24" l="1"/>
  <c r="AIQ6" i="24"/>
  <c r="AIS5" i="24" l="1"/>
  <c r="AIR6" i="24"/>
  <c r="AIS6" i="24" l="1"/>
  <c r="AIT5" i="24"/>
  <c r="AIU5" i="24" l="1"/>
  <c r="AIT6" i="24"/>
  <c r="AIU6" i="24" l="1"/>
  <c r="AIV5" i="24"/>
  <c r="AIV6" i="24" l="1"/>
  <c r="AIW5" i="24"/>
  <c r="AIX5" i="24" l="1"/>
  <c r="AIW6" i="24"/>
  <c r="AIW4" i="24"/>
  <c r="AIX6" i="24" l="1"/>
  <c r="AIY5" i="24"/>
  <c r="AIZ5" i="24" l="1"/>
  <c r="AIY6" i="24"/>
  <c r="AJA5" i="24" l="1"/>
  <c r="AIZ6" i="24"/>
  <c r="AJB5" i="24" l="1"/>
  <c r="AJA6" i="24"/>
  <c r="AJC5" i="24" l="1"/>
  <c r="AJC6" i="24" s="1"/>
  <c r="AJB6" i="24"/>
  <c r="G8" i="25"/>
</calcChain>
</file>

<file path=xl/sharedStrings.xml><?xml version="1.0" encoding="utf-8"?>
<sst xmlns="http://schemas.openxmlformats.org/spreadsheetml/2006/main" count="839" uniqueCount="177">
  <si>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</si>
  <si>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Modernización y sensorización del sistema de ordeño</t>
  </si>
  <si>
    <t>Escriba el nombre de la compañía en la celda B2.</t>
  </si>
  <si>
    <t>J.Delgado S.A.</t>
  </si>
  <si>
    <t>Escriba el nombre del responsable del proyecto en la celda B3. Escriba la fecha de comienzo del proyecto en la celda E3. Inicio del proyecto: la etiqueta se encuentra en la celda C3.</t>
  </si>
  <si>
    <t>Responsable del proyecto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</si>
  <si>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</si>
  <si>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</si>
  <si>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</si>
  <si>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</si>
  <si>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</si>
  <si>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</si>
  <si>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</si>
  <si>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</si>
  <si>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</si>
  <si>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</si>
  <si>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</si>
  <si>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</si>
  <si>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Financiación</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</si>
  <si>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</si>
  <si>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Definición financiera</t>
  </si>
  <si>
    <t>A</t>
  </si>
  <si>
    <t>Evaluación de financiamiento</t>
  </si>
  <si>
    <t>B</t>
  </si>
  <si>
    <t>Planificación y presupuesto</t>
  </si>
  <si>
    <t>C</t>
  </si>
  <si>
    <t>Negociación y acuerdos</t>
  </si>
  <si>
    <t>D</t>
  </si>
  <si>
    <t>Seguimiento y control</t>
  </si>
  <si>
    <t>E</t>
  </si>
  <si>
    <t>Investigación de hardware</t>
  </si>
  <si>
    <t>Investigación de materiales</t>
  </si>
  <si>
    <t>G</t>
  </si>
  <si>
    <t>Investigación de sensores</t>
  </si>
  <si>
    <t>H</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</si>
  <si>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</si>
  <si>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Compra hardware</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</si>
  <si>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</si>
  <si>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Compra cables alimentación</t>
  </si>
  <si>
    <t>I</t>
  </si>
  <si>
    <t>Compra cables comunicación</t>
  </si>
  <si>
    <t>J</t>
  </si>
  <si>
    <t>Compra LEDs</t>
  </si>
  <si>
    <t>K</t>
  </si>
  <si>
    <t>Compra NIR</t>
  </si>
  <si>
    <t>L</t>
  </si>
  <si>
    <t>Compra conductivo</t>
  </si>
  <si>
    <t>M</t>
  </si>
  <si>
    <t>Compra microcontrolador</t>
  </si>
  <si>
    <t>N</t>
  </si>
  <si>
    <t>Compra tuberías</t>
  </si>
  <si>
    <t>O</t>
  </si>
  <si>
    <t>Compra placas acero inoxidable</t>
  </si>
  <si>
    <t>P</t>
  </si>
  <si>
    <t>Recepción hardware</t>
  </si>
  <si>
    <t>Recepción cables alimentación</t>
  </si>
  <si>
    <t>Q</t>
  </si>
  <si>
    <t>Recepción cables comunicación</t>
  </si>
  <si>
    <t>R</t>
  </si>
  <si>
    <t>Recepción LEDs</t>
  </si>
  <si>
    <t>S</t>
  </si>
  <si>
    <t>Recepción NIR</t>
  </si>
  <si>
    <t>T</t>
  </si>
  <si>
    <t>Recepción conductivo</t>
  </si>
  <si>
    <t>U</t>
  </si>
  <si>
    <t>Recepción microcontrolador</t>
  </si>
  <si>
    <t>V</t>
  </si>
  <si>
    <t>Recepción tuberías</t>
  </si>
  <si>
    <t>W</t>
  </si>
  <si>
    <t>Recepción placas acero inoxidable</t>
  </si>
  <si>
    <t>X</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</si>
  <si>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</si>
  <si>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Realización de pruebas</t>
  </si>
  <si>
    <t>Comprobación NIR</t>
  </si>
  <si>
    <t>Y</t>
  </si>
  <si>
    <t>Comprobación conductivo</t>
  </si>
  <si>
    <t>Z</t>
  </si>
  <si>
    <t>Pruebas eléctricas</t>
  </si>
  <si>
    <t>AA</t>
  </si>
  <si>
    <t>Pruebas tuberías</t>
  </si>
  <si>
    <t>AB</t>
  </si>
  <si>
    <t>Pruebas placas acero inoxidable</t>
  </si>
  <si>
    <t>AC</t>
  </si>
  <si>
    <t>Bloque de título fase de ejemplo</t>
  </si>
  <si>
    <t>Construcción del prototipo</t>
  </si>
  <si>
    <t>Montaje de la caja (soldadura)</t>
  </si>
  <si>
    <t>AD</t>
  </si>
  <si>
    <t>Incorporación NIR</t>
  </si>
  <si>
    <t>AE</t>
  </si>
  <si>
    <t>Incorporación conductivo</t>
  </si>
  <si>
    <t>AF</t>
  </si>
  <si>
    <t>Incorporación microcontrolador</t>
  </si>
  <si>
    <t>AG</t>
  </si>
  <si>
    <t>Incorporación LEDs</t>
  </si>
  <si>
    <t>AH</t>
  </si>
  <si>
    <t>Incorporación tuberías</t>
  </si>
  <si>
    <t>AI</t>
  </si>
  <si>
    <t>Cableado eléctrico</t>
  </si>
  <si>
    <t>AJ</t>
  </si>
  <si>
    <t>Esta es una fila vacía.</t>
  </si>
  <si>
    <t>Desarrollo del software</t>
  </si>
  <si>
    <t>Obtención de la base de datos</t>
  </si>
  <si>
    <t>AK</t>
  </si>
  <si>
    <t>Elección del modelo predictivo</t>
  </si>
  <si>
    <t>AL</t>
  </si>
  <si>
    <t>Train del modelo predictivo</t>
  </si>
  <si>
    <t>AM</t>
  </si>
  <si>
    <t>Desarrollo del software para el microcontrolador</t>
  </si>
  <si>
    <t>AN</t>
  </si>
  <si>
    <t>Depuración de software y pruebas</t>
  </si>
  <si>
    <t>Depuración de software</t>
  </si>
  <si>
    <t>AO</t>
  </si>
  <si>
    <t>Test del modelo predictivo</t>
  </si>
  <si>
    <t>AP</t>
  </si>
  <si>
    <t>Pruebas de código</t>
  </si>
  <si>
    <t>AQ</t>
  </si>
  <si>
    <t>Pruebas de seguridad de la caja con tubería</t>
  </si>
  <si>
    <t>AR</t>
  </si>
  <si>
    <t>Pruebas del producto final</t>
  </si>
  <si>
    <t>AS</t>
  </si>
  <si>
    <t>Manual de usuario y de mantenimiento</t>
  </si>
  <si>
    <t>Recopilación de información del producto</t>
  </si>
  <si>
    <t>AT</t>
  </si>
  <si>
    <t>Redacción del manual</t>
  </si>
  <si>
    <t>AU</t>
  </si>
  <si>
    <t>Revisión y corrección de datos</t>
  </si>
  <si>
    <t>AV</t>
  </si>
  <si>
    <t>Diseño del formato del manual final</t>
  </si>
  <si>
    <t>AW</t>
  </si>
  <si>
    <t>Patentación</t>
  </si>
  <si>
    <t>Solicitud de patente de invención</t>
  </si>
  <si>
    <t>AX</t>
  </si>
  <si>
    <t>Revisión de notificaciones y correcciones</t>
  </si>
  <si>
    <t>AY</t>
  </si>
  <si>
    <t>Monitoreo y respuesta a oposiciones</t>
  </si>
  <si>
    <t>AZ</t>
  </si>
  <si>
    <t>Solicitud examen de patentabilidad</t>
  </si>
  <si>
    <t>BA</t>
  </si>
  <si>
    <t xml:space="preserve"> </t>
  </si>
  <si>
    <t>Seguimiento del examen</t>
  </si>
  <si>
    <t>BB</t>
  </si>
  <si>
    <t>Pago anualidad</t>
  </si>
  <si>
    <t>BC</t>
  </si>
  <si>
    <t>Homologación</t>
  </si>
  <si>
    <t>Revisión normativas</t>
  </si>
  <si>
    <t>BD</t>
  </si>
  <si>
    <t>Pruebas de seguridad</t>
  </si>
  <si>
    <t>BE</t>
  </si>
  <si>
    <t>Redacción del expediente técnico</t>
  </si>
  <si>
    <t>BF</t>
  </si>
  <si>
    <t>Declaración de conformidad</t>
  </si>
  <si>
    <t>BG</t>
  </si>
  <si>
    <t>Conseguir certificaciones específicas</t>
  </si>
  <si>
    <t>BH</t>
  </si>
  <si>
    <t>Aprobación de homologación</t>
  </si>
  <si>
    <t>BI</t>
  </si>
  <si>
    <t>Redacción de manuales</t>
  </si>
  <si>
    <t>Redacción del manual de instalación, uso y mantenimiento</t>
  </si>
  <si>
    <t>Redacción del manual de fabricación</t>
  </si>
  <si>
    <t>Patente</t>
  </si>
  <si>
    <t>BJ</t>
  </si>
  <si>
    <t>Transporte</t>
  </si>
  <si>
    <t>Transporte del prototipo</t>
  </si>
  <si>
    <t>BK</t>
  </si>
  <si>
    <t>DURACIÓN (días)</t>
  </si>
  <si>
    <t>ACTIVIDADES</t>
  </si>
  <si>
    <t>T. optimista</t>
  </si>
  <si>
    <t>T. más probable</t>
  </si>
  <si>
    <t>T. pesimista</t>
  </si>
  <si>
    <t>T. PERT</t>
  </si>
  <si>
    <t xml:space="preserve">Financiación </t>
  </si>
  <si>
    <t>Compra tubería</t>
  </si>
  <si>
    <t>Recepción tubería</t>
  </si>
  <si>
    <t>Pruebas tubería</t>
  </si>
  <si>
    <t>Pruebas acero inoxidable</t>
  </si>
  <si>
    <t>Desarrollo del código para el microcontrolador</t>
  </si>
  <si>
    <t>Pruebas de seguridad de la caja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</si>
</sst>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s>
  <fonts count="34">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1"/>
      <name val="Calibri"/>
      <family val="2"/>
      <scheme val="minor"/>
    </font>
    <font>
      <b/>
      <sz val="72"/>
      <color theme="1"/>
      <name val="Calibri"/>
      <family val="2"/>
      <scheme val="minor"/>
    </font>
    <font>
      <b/>
      <sz val="14"/>
      <color theme="1"/>
      <name val="Calibri"/>
      <family val="2"/>
      <scheme val="minor"/>
    </font>
  </fonts>
  <fills count="6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1" tint="0.249977111117893"/>
        <bgColor indexed="64"/>
      </patternFill>
    </fill>
    <fill>
      <patternFill patternType="solid">
        <fgColor rgb="FFC1CB01"/>
        <bgColor indexed="64"/>
      </patternFill>
    </fill>
    <fill>
      <patternFill patternType="solid">
        <fgColor rgb="FFF6FE50"/>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theme="0" tint="-0.34998626667073579"/>
      </right>
      <top style="thin">
        <color theme="0" tint="-0.34998626667073579"/>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4" fillId="15" borderId="10" applyNumberFormat="0" applyAlignment="0" applyProtection="0"/>
    <xf numFmtId="0" fontId="25" fillId="16" borderId="11" applyNumberFormat="0" applyAlignment="0" applyProtection="0"/>
    <xf numFmtId="0" fontId="26" fillId="16" borderId="10" applyNumberFormat="0" applyAlignment="0" applyProtection="0"/>
    <xf numFmtId="0" fontId="27" fillId="0" borderId="12" applyNumberFormat="0" applyFill="0" applyAlignment="0" applyProtection="0"/>
    <xf numFmtId="0" fontId="28" fillId="17" borderId="13" applyNumberFormat="0" applyAlignment="0" applyProtection="0"/>
    <xf numFmtId="0" fontId="29" fillId="0" borderId="0" applyNumberFormat="0" applyFill="0" applyBorder="0" applyAlignment="0" applyProtection="0"/>
    <xf numFmtId="0" fontId="9" fillId="18" borderId="14" applyNumberFormat="0" applyFont="0" applyAlignment="0" applyProtection="0"/>
    <xf numFmtId="0" fontId="30" fillId="0" borderId="0" applyNumberFormat="0" applyFill="0" applyBorder="0" applyAlignment="0" applyProtection="0"/>
    <xf numFmtId="0" fontId="6" fillId="0" borderId="15" applyNumberFormat="0" applyFill="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16"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2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7"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0" fillId="0" borderId="9" xfId="0" applyBorder="1"/>
    <xf numFmtId="0" fontId="17" fillId="0" borderId="0" xfId="0" applyFont="1"/>
    <xf numFmtId="0" fontId="18" fillId="0" borderId="0" xfId="1" applyFont="1" applyProtection="1">
      <alignment vertical="top"/>
    </xf>
    <xf numFmtId="167" fontId="11" fillId="6" borderId="5" xfId="0" applyNumberFormat="1" applyFont="1" applyFill="1" applyBorder="1" applyAlignment="1">
      <alignment horizontal="center" vertical="center"/>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0" fontId="0" fillId="0" borderId="18" xfId="0" applyBorder="1" applyAlignment="1">
      <alignment vertical="center"/>
    </xf>
    <xf numFmtId="0" fontId="9" fillId="48" borderId="16" xfId="12" applyFill="1" applyBorder="1">
      <alignment horizontal="left" vertical="center" indent="2"/>
    </xf>
    <xf numFmtId="0" fontId="6" fillId="7" borderId="16" xfId="0" applyFont="1" applyFill="1" applyBorder="1" applyAlignment="1">
      <alignment horizontal="left" vertical="center" indent="1"/>
    </xf>
    <xf numFmtId="0" fontId="6" fillId="8" borderId="16" xfId="0" applyFont="1" applyFill="1" applyBorder="1" applyAlignment="1">
      <alignment horizontal="left" vertical="center" indent="1"/>
    </xf>
    <xf numFmtId="0" fontId="6" fillId="5" borderId="16" xfId="0" applyFont="1" applyFill="1" applyBorder="1" applyAlignment="1">
      <alignment horizontal="left" vertical="center" indent="1"/>
    </xf>
    <xf numFmtId="0" fontId="9" fillId="9" borderId="16" xfId="12" applyFill="1" applyBorder="1">
      <alignment horizontal="left" vertical="center" indent="2"/>
    </xf>
    <xf numFmtId="0" fontId="6" fillId="43" borderId="16" xfId="0" applyFont="1" applyFill="1" applyBorder="1" applyAlignment="1">
      <alignment horizontal="left" vertical="center" indent="1"/>
    </xf>
    <xf numFmtId="0" fontId="9" fillId="44" borderId="16" xfId="12" applyFill="1" applyBorder="1">
      <alignment horizontal="left" vertical="center" indent="2"/>
    </xf>
    <xf numFmtId="0" fontId="0" fillId="44" borderId="16" xfId="12" applyFont="1" applyFill="1" applyBorder="1">
      <alignment horizontal="left" vertical="center" indent="2"/>
    </xf>
    <xf numFmtId="0" fontId="6" fillId="45" borderId="16" xfId="0" applyFont="1" applyFill="1" applyBorder="1" applyAlignment="1">
      <alignment horizontal="left" vertical="center" indent="1"/>
    </xf>
    <xf numFmtId="0" fontId="9" fillId="46" borderId="16" xfId="12" applyFill="1" applyBorder="1">
      <alignment horizontal="left" vertical="center" indent="2"/>
    </xf>
    <xf numFmtId="0" fontId="6" fillId="47" borderId="16" xfId="0" applyFont="1" applyFill="1" applyBorder="1" applyAlignment="1">
      <alignment horizontal="left" vertical="center" indent="1"/>
    </xf>
    <xf numFmtId="0" fontId="8" fillId="2" borderId="17" xfId="0" applyFont="1" applyFill="1" applyBorder="1" applyAlignment="1">
      <alignment horizontal="left" vertical="center" indent="1"/>
    </xf>
    <xf numFmtId="0" fontId="8" fillId="2" borderId="17" xfId="0" applyFont="1" applyFill="1" applyBorder="1" applyAlignment="1">
      <alignment horizontal="center" vertical="center"/>
    </xf>
    <xf numFmtId="9" fontId="5" fillId="2" borderId="17" xfId="2" applyFont="1" applyFill="1" applyBorder="1" applyAlignment="1">
      <alignment horizontal="center" vertical="center"/>
    </xf>
    <xf numFmtId="166" fontId="4" fillId="2" borderId="17" xfId="0" applyNumberFormat="1" applyFont="1" applyFill="1" applyBorder="1" applyAlignment="1">
      <alignment horizontal="left" vertical="center"/>
    </xf>
    <xf numFmtId="166" fontId="5" fillId="2" borderId="17" xfId="0" applyNumberFormat="1" applyFont="1" applyFill="1" applyBorder="1" applyAlignment="1">
      <alignment horizontal="center" vertical="center"/>
    </xf>
    <xf numFmtId="0" fontId="5" fillId="2" borderId="17" xfId="0" applyFont="1" applyFill="1" applyBorder="1" applyAlignment="1">
      <alignment horizontal="center" vertical="center"/>
    </xf>
    <xf numFmtId="0" fontId="6" fillId="7" borderId="16" xfId="11" applyFont="1" applyFill="1" applyBorder="1">
      <alignment horizontal="center" vertical="center"/>
    </xf>
    <xf numFmtId="9" fontId="17" fillId="7" borderId="16" xfId="2" applyFont="1" applyFill="1" applyBorder="1" applyAlignment="1">
      <alignment horizontal="center" vertical="center"/>
    </xf>
    <xf numFmtId="166" fontId="6" fillId="7" borderId="16" xfId="0" applyNumberFormat="1" applyFont="1" applyFill="1" applyBorder="1" applyAlignment="1">
      <alignment horizontal="center" vertical="center"/>
    </xf>
    <xf numFmtId="166" fontId="17" fillId="7" borderId="16" xfId="0" applyNumberFormat="1" applyFont="1" applyFill="1" applyBorder="1" applyAlignment="1">
      <alignment horizontal="center" vertical="center"/>
    </xf>
    <xf numFmtId="0" fontId="17" fillId="0" borderId="16" xfId="0" applyFont="1" applyBorder="1" applyAlignment="1">
      <alignment horizontal="center" vertical="center"/>
    </xf>
    <xf numFmtId="9" fontId="5" fillId="3" borderId="16" xfId="2" applyFont="1" applyFill="1" applyBorder="1" applyAlignment="1">
      <alignment horizontal="center" vertical="center"/>
    </xf>
    <xf numFmtId="166" fontId="9" fillId="3" borderId="16" xfId="10" applyFill="1" applyBorder="1">
      <alignment horizontal="center" vertical="center"/>
    </xf>
    <xf numFmtId="0" fontId="5" fillId="0" borderId="16" xfId="0" applyFont="1" applyBorder="1" applyAlignment="1">
      <alignment horizontal="center" vertical="center"/>
    </xf>
    <xf numFmtId="0" fontId="6" fillId="8" borderId="16" xfId="11" applyFont="1" applyFill="1" applyBorder="1">
      <alignment horizontal="center" vertical="center"/>
    </xf>
    <xf numFmtId="9" fontId="17" fillId="8" borderId="16" xfId="2" applyFont="1" applyFill="1" applyBorder="1" applyAlignment="1">
      <alignment horizontal="center" vertical="center"/>
    </xf>
    <xf numFmtId="166" fontId="6" fillId="8" borderId="16" xfId="0" applyNumberFormat="1" applyFont="1" applyFill="1" applyBorder="1" applyAlignment="1">
      <alignment horizontal="center" vertical="center"/>
    </xf>
    <xf numFmtId="166" fontId="17" fillId="8" borderId="16" xfId="0" applyNumberFormat="1" applyFont="1" applyFill="1" applyBorder="1" applyAlignment="1">
      <alignment horizontal="center" vertical="center"/>
    </xf>
    <xf numFmtId="9" fontId="5" fillId="4" borderId="16" xfId="2" applyFont="1" applyFill="1" applyBorder="1" applyAlignment="1">
      <alignment horizontal="center" vertical="center"/>
    </xf>
    <xf numFmtId="166" fontId="9" fillId="4" borderId="16" xfId="10" applyFill="1" applyBorder="1">
      <alignment horizontal="center" vertical="center"/>
    </xf>
    <xf numFmtId="0" fontId="6" fillId="5" borderId="16" xfId="11" applyFont="1" applyFill="1" applyBorder="1">
      <alignment horizontal="center" vertical="center"/>
    </xf>
    <xf numFmtId="9" fontId="17" fillId="5" borderId="16" xfId="2" applyFont="1" applyFill="1" applyBorder="1" applyAlignment="1">
      <alignment horizontal="center" vertical="center"/>
    </xf>
    <xf numFmtId="166" fontId="6" fillId="5" borderId="16" xfId="0" applyNumberFormat="1" applyFont="1" applyFill="1" applyBorder="1" applyAlignment="1">
      <alignment horizontal="center" vertical="center"/>
    </xf>
    <xf numFmtId="166" fontId="17" fillId="5" borderId="16" xfId="0" applyNumberFormat="1" applyFont="1" applyFill="1" applyBorder="1" applyAlignment="1">
      <alignment horizontal="center" vertical="center"/>
    </xf>
    <xf numFmtId="9" fontId="5" fillId="9" borderId="16" xfId="2" applyFont="1" applyFill="1" applyBorder="1" applyAlignment="1">
      <alignment horizontal="center" vertical="center"/>
    </xf>
    <xf numFmtId="166" fontId="9" fillId="9" borderId="16" xfId="10" applyFill="1" applyBorder="1">
      <alignment horizontal="center" vertical="center"/>
    </xf>
    <xf numFmtId="0" fontId="6" fillId="43" borderId="16" xfId="11" applyFont="1" applyFill="1" applyBorder="1">
      <alignment horizontal="center" vertical="center"/>
    </xf>
    <xf numFmtId="9" fontId="17" fillId="43" borderId="16" xfId="2" applyFont="1" applyFill="1" applyBorder="1" applyAlignment="1">
      <alignment horizontal="center" vertical="center"/>
    </xf>
    <xf numFmtId="166" fontId="6" fillId="43" borderId="16" xfId="0" applyNumberFormat="1" applyFont="1" applyFill="1" applyBorder="1" applyAlignment="1">
      <alignment horizontal="center" vertical="center"/>
    </xf>
    <xf numFmtId="166" fontId="17" fillId="43" borderId="16" xfId="0" applyNumberFormat="1" applyFont="1" applyFill="1" applyBorder="1" applyAlignment="1">
      <alignment horizontal="center" vertical="center"/>
    </xf>
    <xf numFmtId="9" fontId="5" fillId="44" borderId="16" xfId="2" applyFont="1" applyFill="1" applyBorder="1" applyAlignment="1">
      <alignment horizontal="center" vertical="center"/>
    </xf>
    <xf numFmtId="166" fontId="9" fillId="44" borderId="16" xfId="10" applyFill="1" applyBorder="1">
      <alignment horizontal="center" vertical="center"/>
    </xf>
    <xf numFmtId="0" fontId="0" fillId="44" borderId="16" xfId="11" applyFont="1" applyFill="1" applyBorder="1">
      <alignment horizontal="center" vertical="center"/>
    </xf>
    <xf numFmtId="166" fontId="0" fillId="44" borderId="16" xfId="10" applyFont="1" applyFill="1" applyBorder="1">
      <alignment horizontal="center" vertical="center"/>
    </xf>
    <xf numFmtId="0" fontId="6" fillId="45" borderId="16" xfId="11" applyFont="1" applyFill="1" applyBorder="1">
      <alignment horizontal="center" vertical="center"/>
    </xf>
    <xf numFmtId="9" fontId="17" fillId="45" borderId="16" xfId="2" applyFont="1" applyFill="1" applyBorder="1" applyAlignment="1">
      <alignment horizontal="center" vertical="center"/>
    </xf>
    <xf numFmtId="166" fontId="6" fillId="45" borderId="16" xfId="0" applyNumberFormat="1" applyFont="1" applyFill="1" applyBorder="1" applyAlignment="1">
      <alignment horizontal="center" vertical="center"/>
    </xf>
    <xf numFmtId="166" fontId="17" fillId="45" borderId="16" xfId="0" applyNumberFormat="1" applyFont="1" applyFill="1" applyBorder="1" applyAlignment="1">
      <alignment horizontal="center" vertical="center"/>
    </xf>
    <xf numFmtId="9" fontId="5" fillId="46" borderId="16" xfId="2" applyFont="1" applyFill="1" applyBorder="1" applyAlignment="1">
      <alignment horizontal="center" vertical="center"/>
    </xf>
    <xf numFmtId="166" fontId="9" fillId="46" borderId="16" xfId="10" applyFill="1" applyBorder="1">
      <alignment horizontal="center" vertical="center"/>
    </xf>
    <xf numFmtId="0" fontId="6" fillId="47" borderId="16" xfId="11" applyFont="1" applyFill="1" applyBorder="1">
      <alignment horizontal="center" vertical="center"/>
    </xf>
    <xf numFmtId="9" fontId="17" fillId="47" borderId="16" xfId="2" applyFont="1" applyFill="1" applyBorder="1" applyAlignment="1">
      <alignment horizontal="center" vertical="center"/>
    </xf>
    <xf numFmtId="166" fontId="6" fillId="47" borderId="16" xfId="0" applyNumberFormat="1" applyFont="1" applyFill="1" applyBorder="1" applyAlignment="1">
      <alignment horizontal="center" vertical="center"/>
    </xf>
    <xf numFmtId="166" fontId="17" fillId="47" borderId="16" xfId="0" applyNumberFormat="1" applyFont="1" applyFill="1" applyBorder="1" applyAlignment="1">
      <alignment horizontal="center" vertical="center"/>
    </xf>
    <xf numFmtId="9" fontId="5" fillId="48" borderId="16" xfId="2" applyFont="1" applyFill="1" applyBorder="1" applyAlignment="1">
      <alignment horizontal="center" vertical="center"/>
    </xf>
    <xf numFmtId="166" fontId="9" fillId="48" borderId="16" xfId="10" applyFill="1" applyBorder="1">
      <alignment horizontal="center" vertical="center"/>
    </xf>
    <xf numFmtId="0" fontId="9" fillId="49" borderId="16" xfId="12" applyFill="1" applyBorder="1">
      <alignment horizontal="left" vertical="center" indent="2"/>
    </xf>
    <xf numFmtId="9" fontId="5" fillId="49" borderId="16" xfId="2" applyFont="1" applyFill="1" applyBorder="1" applyAlignment="1">
      <alignment horizontal="center" vertical="center"/>
    </xf>
    <xf numFmtId="166" fontId="9" fillId="49" borderId="16" xfId="10" applyFill="1" applyBorder="1">
      <alignment horizontal="center" vertical="center"/>
    </xf>
    <xf numFmtId="0" fontId="6" fillId="50" borderId="16" xfId="0" applyFont="1" applyFill="1" applyBorder="1" applyAlignment="1">
      <alignment horizontal="left" vertical="center" indent="1"/>
    </xf>
    <xf numFmtId="0" fontId="6" fillId="50" borderId="16" xfId="11" applyFont="1" applyFill="1" applyBorder="1">
      <alignment horizontal="center" vertical="center"/>
    </xf>
    <xf numFmtId="9" fontId="17" fillId="50" borderId="16" xfId="2" applyFont="1" applyFill="1" applyBorder="1" applyAlignment="1">
      <alignment horizontal="center" vertical="center"/>
    </xf>
    <xf numFmtId="166" fontId="6" fillId="50" borderId="16" xfId="0" applyNumberFormat="1" applyFont="1" applyFill="1" applyBorder="1" applyAlignment="1">
      <alignment horizontal="center" vertical="center"/>
    </xf>
    <xf numFmtId="166" fontId="17" fillId="50" borderId="16" xfId="0" applyNumberFormat="1" applyFont="1" applyFill="1" applyBorder="1" applyAlignment="1">
      <alignment horizontal="center" vertical="center"/>
    </xf>
    <xf numFmtId="0" fontId="9" fillId="51" borderId="16" xfId="12" applyFill="1" applyBorder="1">
      <alignment horizontal="left" vertical="center" indent="2"/>
    </xf>
    <xf numFmtId="9" fontId="5" fillId="51" borderId="16" xfId="2" applyFont="1" applyFill="1" applyBorder="1" applyAlignment="1">
      <alignment horizontal="center" vertical="center"/>
    </xf>
    <xf numFmtId="166" fontId="9" fillId="51" borderId="16" xfId="10" applyFill="1" applyBorder="1">
      <alignment horizontal="center" vertical="center"/>
    </xf>
    <xf numFmtId="0" fontId="6" fillId="52" borderId="16" xfId="0" applyFont="1" applyFill="1" applyBorder="1" applyAlignment="1">
      <alignment horizontal="left" vertical="center" indent="1"/>
    </xf>
    <xf numFmtId="0" fontId="6" fillId="52" borderId="16" xfId="11" applyFont="1" applyFill="1" applyBorder="1">
      <alignment horizontal="center" vertical="center"/>
    </xf>
    <xf numFmtId="9" fontId="17" fillId="52" borderId="16" xfId="2" applyFont="1" applyFill="1" applyBorder="1" applyAlignment="1">
      <alignment horizontal="center" vertical="center"/>
    </xf>
    <xf numFmtId="166" fontId="6" fillId="52" borderId="16" xfId="0" applyNumberFormat="1" applyFont="1" applyFill="1" applyBorder="1" applyAlignment="1">
      <alignment horizontal="center" vertical="center"/>
    </xf>
    <xf numFmtId="166" fontId="17" fillId="52" borderId="16" xfId="0" applyNumberFormat="1" applyFont="1" applyFill="1" applyBorder="1" applyAlignment="1">
      <alignment horizontal="center" vertical="center"/>
    </xf>
    <xf numFmtId="0" fontId="6" fillId="53" borderId="16" xfId="0" applyFont="1" applyFill="1" applyBorder="1" applyAlignment="1">
      <alignment horizontal="left" vertical="center" indent="1"/>
    </xf>
    <xf numFmtId="0" fontId="6" fillId="53" borderId="16" xfId="11" applyFont="1" applyFill="1" applyBorder="1">
      <alignment horizontal="center" vertical="center"/>
    </xf>
    <xf numFmtId="9" fontId="17" fillId="53" borderId="16" xfId="2" applyFont="1" applyFill="1" applyBorder="1" applyAlignment="1">
      <alignment horizontal="center" vertical="center"/>
    </xf>
    <xf numFmtId="166" fontId="6" fillId="53" borderId="16" xfId="0" applyNumberFormat="1" applyFont="1" applyFill="1" applyBorder="1" applyAlignment="1">
      <alignment horizontal="center" vertical="center"/>
    </xf>
    <xf numFmtId="166" fontId="17" fillId="53" borderId="16" xfId="0" applyNumberFormat="1" applyFont="1" applyFill="1" applyBorder="1" applyAlignment="1">
      <alignment horizontal="center" vertical="center"/>
    </xf>
    <xf numFmtId="9" fontId="5" fillId="54" borderId="16" xfId="2" applyFont="1" applyFill="1" applyBorder="1" applyAlignment="1">
      <alignment horizontal="center" vertical="center"/>
    </xf>
    <xf numFmtId="166" fontId="9" fillId="54" borderId="16" xfId="10" applyFill="1" applyBorder="1">
      <alignment horizontal="center" vertical="center"/>
    </xf>
    <xf numFmtId="0" fontId="6" fillId="55" borderId="16" xfId="0" applyFont="1" applyFill="1" applyBorder="1" applyAlignment="1">
      <alignment horizontal="left" vertical="center" indent="1"/>
    </xf>
    <xf numFmtId="0" fontId="6" fillId="55" borderId="16" xfId="11" applyFont="1" applyFill="1" applyBorder="1">
      <alignment horizontal="center" vertical="center"/>
    </xf>
    <xf numFmtId="9" fontId="17" fillId="55" borderId="16" xfId="2" applyFont="1" applyFill="1" applyBorder="1" applyAlignment="1">
      <alignment horizontal="center" vertical="center"/>
    </xf>
    <xf numFmtId="166" fontId="6" fillId="55" borderId="16" xfId="0" applyNumberFormat="1" applyFont="1" applyFill="1" applyBorder="1" applyAlignment="1">
      <alignment horizontal="center" vertical="center"/>
    </xf>
    <xf numFmtId="166" fontId="17" fillId="55" borderId="16" xfId="0" applyNumberFormat="1" applyFont="1" applyFill="1" applyBorder="1" applyAlignment="1">
      <alignment horizontal="center" vertical="center"/>
    </xf>
    <xf numFmtId="9" fontId="5" fillId="56" borderId="16" xfId="2" applyFont="1" applyFill="1" applyBorder="1" applyAlignment="1">
      <alignment horizontal="center" vertical="center"/>
    </xf>
    <xf numFmtId="166" fontId="9" fillId="56" borderId="16" xfId="10" applyFill="1" applyBorder="1">
      <alignment horizontal="center" vertical="center"/>
    </xf>
    <xf numFmtId="0" fontId="6" fillId="57" borderId="16" xfId="0" applyFont="1" applyFill="1" applyBorder="1" applyAlignment="1">
      <alignment horizontal="left" vertical="center" indent="1"/>
    </xf>
    <xf numFmtId="0" fontId="6" fillId="57" borderId="16" xfId="11" applyFont="1" applyFill="1" applyBorder="1">
      <alignment horizontal="center" vertical="center"/>
    </xf>
    <xf numFmtId="9" fontId="17" fillId="57" borderId="16" xfId="2" applyFont="1" applyFill="1" applyBorder="1" applyAlignment="1">
      <alignment horizontal="center" vertical="center"/>
    </xf>
    <xf numFmtId="166" fontId="6" fillId="57" borderId="16" xfId="0" applyNumberFormat="1" applyFont="1" applyFill="1" applyBorder="1" applyAlignment="1">
      <alignment horizontal="center" vertical="center"/>
    </xf>
    <xf numFmtId="166" fontId="17" fillId="57" borderId="16" xfId="0" applyNumberFormat="1" applyFont="1" applyFill="1" applyBorder="1" applyAlignment="1">
      <alignment horizontal="center" vertical="center"/>
    </xf>
    <xf numFmtId="9" fontId="5" fillId="58" borderId="16" xfId="2" applyFont="1" applyFill="1" applyBorder="1" applyAlignment="1">
      <alignment horizontal="center" vertical="center"/>
    </xf>
    <xf numFmtId="166" fontId="9" fillId="58" borderId="16" xfId="10" applyFill="1" applyBorder="1">
      <alignment horizontal="center" vertical="center"/>
    </xf>
    <xf numFmtId="0" fontId="18" fillId="0" borderId="0" xfId="1" applyFont="1" applyAlignment="1" applyProtection="1">
      <alignment vertical="top"/>
    </xf>
    <xf numFmtId="0" fontId="0" fillId="51" borderId="16" xfId="12" applyFont="1" applyFill="1" applyBorder="1">
      <alignment horizontal="left" vertical="center" indent="2"/>
    </xf>
    <xf numFmtId="0" fontId="0" fillId="51" borderId="16" xfId="11" applyFont="1" applyFill="1" applyBorder="1">
      <alignment horizontal="center" vertical="center"/>
    </xf>
    <xf numFmtId="166" fontId="0" fillId="51" borderId="16" xfId="10" applyFont="1" applyFill="1" applyBorder="1">
      <alignment horizontal="center" vertical="center"/>
    </xf>
    <xf numFmtId="0" fontId="0" fillId="49" borderId="16" xfId="11" applyFont="1" applyFill="1" applyBorder="1">
      <alignment horizontal="center" vertical="center"/>
    </xf>
    <xf numFmtId="166" fontId="0" fillId="49" borderId="16" xfId="10" applyFont="1" applyFill="1" applyBorder="1">
      <alignment horizontal="center" vertical="center"/>
    </xf>
    <xf numFmtId="0" fontId="0" fillId="54" borderId="16" xfId="11" applyFont="1" applyFill="1" applyBorder="1">
      <alignment horizontal="center" vertical="center"/>
    </xf>
    <xf numFmtId="166" fontId="0" fillId="54" borderId="16" xfId="10" applyFont="1" applyFill="1" applyBorder="1">
      <alignment horizontal="center" vertical="center"/>
    </xf>
    <xf numFmtId="0" fontId="0" fillId="3" borderId="16" xfId="11" applyFont="1" applyFill="1" applyBorder="1">
      <alignment horizontal="center" vertical="center"/>
    </xf>
    <xf numFmtId="166" fontId="0" fillId="3" borderId="16" xfId="10" applyFont="1" applyFill="1" applyBorder="1">
      <alignment horizontal="center" vertical="center"/>
    </xf>
    <xf numFmtId="0" fontId="0" fillId="4" borderId="16" xfId="11" applyFont="1" applyFill="1" applyBorder="1">
      <alignment horizontal="center" vertical="center"/>
    </xf>
    <xf numFmtId="166" fontId="0" fillId="4" borderId="16" xfId="10" applyFont="1" applyFill="1" applyBorder="1">
      <alignment horizontal="center" vertical="center"/>
    </xf>
    <xf numFmtId="0" fontId="0" fillId="9" borderId="16" xfId="11" applyFont="1" applyFill="1" applyBorder="1">
      <alignment horizontal="center" vertical="center"/>
    </xf>
    <xf numFmtId="166" fontId="0" fillId="9" borderId="16" xfId="10" applyFont="1" applyFill="1" applyBorder="1">
      <alignment horizontal="center" vertical="center"/>
    </xf>
    <xf numFmtId="0" fontId="0" fillId="46" borderId="16" xfId="11" applyFont="1" applyFill="1" applyBorder="1">
      <alignment horizontal="center" vertical="center"/>
    </xf>
    <xf numFmtId="166" fontId="0" fillId="46" borderId="16" xfId="10" applyFont="1" applyFill="1" applyBorder="1">
      <alignment horizontal="center" vertical="center"/>
    </xf>
    <xf numFmtId="166" fontId="0" fillId="48" borderId="16" xfId="10" applyFont="1" applyFill="1" applyBorder="1">
      <alignment horizontal="center" vertical="center"/>
    </xf>
    <xf numFmtId="0" fontId="0" fillId="48" borderId="16" xfId="11" applyFont="1" applyFill="1" applyBorder="1">
      <alignment horizontal="center" vertical="center"/>
    </xf>
    <xf numFmtId="0" fontId="0" fillId="56" borderId="16" xfId="11" applyFont="1" applyFill="1" applyBorder="1">
      <alignment horizontal="center" vertical="center"/>
    </xf>
    <xf numFmtId="166" fontId="0" fillId="56" borderId="16" xfId="10" applyFont="1" applyFill="1" applyBorder="1">
      <alignment horizontal="center" vertical="center"/>
    </xf>
    <xf numFmtId="0" fontId="0" fillId="58" borderId="16" xfId="11" applyFont="1" applyFill="1" applyBorder="1">
      <alignment horizontal="center" vertical="center"/>
    </xf>
    <xf numFmtId="166" fontId="0" fillId="58" borderId="16" xfId="10" applyFont="1" applyFill="1" applyBorder="1">
      <alignment horizontal="center" vertical="center"/>
    </xf>
    <xf numFmtId="0" fontId="31" fillId="0" borderId="8" xfId="0" applyFont="1" applyBorder="1" applyAlignment="1">
      <alignment vertical="center"/>
    </xf>
    <xf numFmtId="0" fontId="0" fillId="48" borderId="16" xfId="12" applyFont="1" applyFill="1" applyBorder="1" applyAlignment="1">
      <alignment horizontal="center" vertical="center"/>
    </xf>
    <xf numFmtId="0" fontId="31" fillId="0" borderId="8" xfId="0" quotePrefix="1" applyFont="1" applyBorder="1" applyAlignment="1">
      <alignment vertical="center"/>
    </xf>
    <xf numFmtId="0" fontId="6" fillId="52" borderId="24" xfId="11" applyFont="1" applyFill="1" applyBorder="1">
      <alignment horizontal="center" vertical="center"/>
    </xf>
    <xf numFmtId="0" fontId="7" fillId="11" borderId="20" xfId="0" applyFont="1" applyFill="1" applyBorder="1" applyAlignment="1">
      <alignment horizontal="left" vertical="center" indent="1"/>
    </xf>
    <xf numFmtId="0" fontId="7" fillId="11" borderId="25" xfId="0" applyFont="1" applyFill="1" applyBorder="1" applyAlignment="1">
      <alignment horizontal="left" vertical="center" indent="1"/>
    </xf>
    <xf numFmtId="0" fontId="28" fillId="59" borderId="26" xfId="0" applyFont="1" applyFill="1" applyBorder="1"/>
    <xf numFmtId="0" fontId="28" fillId="59" borderId="27" xfId="0" applyFont="1" applyFill="1" applyBorder="1"/>
    <xf numFmtId="0" fontId="6" fillId="51" borderId="16" xfId="11" applyFont="1" applyFill="1" applyBorder="1">
      <alignment horizontal="center" vertical="center"/>
    </xf>
    <xf numFmtId="0" fontId="6" fillId="49" borderId="16" xfId="11" applyFont="1" applyFill="1" applyBorder="1">
      <alignment horizontal="center" vertical="center"/>
    </xf>
    <xf numFmtId="0" fontId="6" fillId="54" borderId="16" xfId="11" applyFont="1" applyFill="1" applyBorder="1">
      <alignment horizontal="center" vertical="center"/>
    </xf>
    <xf numFmtId="0" fontId="6" fillId="3" borderId="16" xfId="11" applyFont="1" applyFill="1" applyBorder="1">
      <alignment horizontal="center" vertical="center"/>
    </xf>
    <xf numFmtId="0" fontId="6" fillId="4" borderId="16" xfId="11" applyFont="1" applyFill="1" applyBorder="1">
      <alignment horizontal="center" vertical="center"/>
    </xf>
    <xf numFmtId="0" fontId="6" fillId="9" borderId="16" xfId="11" applyFont="1" applyFill="1" applyBorder="1">
      <alignment horizontal="center" vertical="center"/>
    </xf>
    <xf numFmtId="0" fontId="6" fillId="44" borderId="16" xfId="11" applyFont="1" applyFill="1" applyBorder="1">
      <alignment horizontal="center" vertical="center"/>
    </xf>
    <xf numFmtId="0" fontId="6" fillId="46" borderId="16" xfId="11" applyFont="1" applyFill="1" applyBorder="1">
      <alignment horizontal="center" vertical="center"/>
    </xf>
    <xf numFmtId="0" fontId="6" fillId="48" borderId="16" xfId="12" applyFont="1" applyFill="1" applyBorder="1" applyAlignment="1">
      <alignment horizontal="center" vertical="center"/>
    </xf>
    <xf numFmtId="0" fontId="6" fillId="56" borderId="16" xfId="11" applyFont="1" applyFill="1" applyBorder="1">
      <alignment horizontal="center" vertical="center"/>
    </xf>
    <xf numFmtId="0" fontId="6" fillId="58" borderId="16" xfId="11" applyFont="1" applyFill="1" applyBorder="1">
      <alignment horizontal="center" vertical="center"/>
    </xf>
    <xf numFmtId="0" fontId="9" fillId="54" borderId="16" xfId="12" applyFill="1" applyBorder="1">
      <alignment horizontal="left" vertical="center" indent="2"/>
    </xf>
    <xf numFmtId="0" fontId="9" fillId="3" borderId="16" xfId="12" applyFill="1" applyBorder="1">
      <alignment horizontal="left" vertical="center" indent="2"/>
    </xf>
    <xf numFmtId="0" fontId="9" fillId="4" borderId="16" xfId="12" applyFill="1" applyBorder="1">
      <alignment horizontal="left" vertical="center" indent="2"/>
    </xf>
    <xf numFmtId="0" fontId="0" fillId="56" borderId="16" xfId="12" applyFont="1" applyFill="1" applyBorder="1">
      <alignment horizontal="left" vertical="center" indent="2"/>
    </xf>
    <xf numFmtId="0" fontId="0" fillId="58" borderId="16" xfId="12" applyFont="1" applyFill="1" applyBorder="1">
      <alignment horizontal="left" vertical="center" indent="2"/>
    </xf>
    <xf numFmtId="0" fontId="0" fillId="49" borderId="16" xfId="12" applyFont="1" applyFill="1" applyBorder="1">
      <alignment horizontal="left" vertical="center" indent="2"/>
    </xf>
    <xf numFmtId="0" fontId="0" fillId="54" borderId="16" xfId="12" applyFont="1" applyFill="1" applyBorder="1">
      <alignment horizontal="left" vertical="center" indent="2"/>
    </xf>
    <xf numFmtId="0" fontId="0" fillId="3" borderId="16" xfId="12" applyFont="1" applyFill="1" applyBorder="1">
      <alignment horizontal="left" vertical="center" indent="2"/>
    </xf>
    <xf numFmtId="0" fontId="0" fillId="4" borderId="16" xfId="12" applyFont="1" applyFill="1" applyBorder="1">
      <alignment horizontal="left" vertical="center" indent="2"/>
    </xf>
    <xf numFmtId="0" fontId="0" fillId="9" borderId="16" xfId="12" applyFont="1" applyFill="1" applyBorder="1">
      <alignment horizontal="left" vertical="center" indent="2"/>
    </xf>
    <xf numFmtId="0" fontId="0" fillId="46" borderId="16" xfId="12" applyFont="1" applyFill="1" applyBorder="1">
      <alignment horizontal="left" vertical="center" indent="2"/>
    </xf>
    <xf numFmtId="0" fontId="6" fillId="60" borderId="16" xfId="0" applyFont="1" applyFill="1" applyBorder="1" applyAlignment="1">
      <alignment horizontal="left" vertical="center" indent="1"/>
    </xf>
    <xf numFmtId="9" fontId="17" fillId="60" borderId="16" xfId="2" applyFont="1" applyFill="1" applyBorder="1" applyAlignment="1">
      <alignment horizontal="center" vertical="center"/>
    </xf>
    <xf numFmtId="166" fontId="6" fillId="60" borderId="16" xfId="0" applyNumberFormat="1" applyFont="1" applyFill="1" applyBorder="1" applyAlignment="1">
      <alignment horizontal="center" vertical="center"/>
    </xf>
    <xf numFmtId="166" fontId="17" fillId="60" borderId="16" xfId="0" applyNumberFormat="1" applyFont="1" applyFill="1" applyBorder="1" applyAlignment="1">
      <alignment horizontal="center" vertical="center"/>
    </xf>
    <xf numFmtId="0" fontId="0" fillId="61" borderId="16" xfId="12" applyFont="1" applyFill="1" applyBorder="1">
      <alignment horizontal="left" vertical="center" indent="2"/>
    </xf>
    <xf numFmtId="9" fontId="5" fillId="61" borderId="16" xfId="2" applyFont="1" applyFill="1" applyBorder="1" applyAlignment="1">
      <alignment horizontal="center" vertical="center"/>
    </xf>
    <xf numFmtId="166" fontId="9" fillId="61" borderId="16" xfId="10" applyFill="1" applyBorder="1">
      <alignment horizontal="center" vertical="center"/>
    </xf>
    <xf numFmtId="166" fontId="0" fillId="61" borderId="16" xfId="10" applyFont="1" applyFill="1" applyBorder="1">
      <alignment horizontal="center" vertical="center"/>
    </xf>
    <xf numFmtId="0" fontId="0" fillId="61" borderId="16" xfId="12" applyFont="1" applyFill="1" applyBorder="1" applyAlignment="1">
      <alignment horizontal="center" vertical="center"/>
    </xf>
    <xf numFmtId="0" fontId="6" fillId="60" borderId="16" xfId="0" applyFont="1" applyFill="1" applyBorder="1" applyAlignment="1">
      <alignment horizontal="center" vertical="center"/>
    </xf>
    <xf numFmtId="0" fontId="6" fillId="61" borderId="16" xfId="12" applyFont="1" applyFill="1" applyBorder="1" applyAlignment="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19" xfId="0" applyNumberFormat="1" applyFill="1" applyBorder="1" applyAlignment="1">
      <alignment horizontal="left" vertical="center" wrapText="1" indent="1"/>
    </xf>
    <xf numFmtId="0" fontId="32" fillId="0" borderId="21" xfId="0" applyFont="1" applyBorder="1" applyAlignment="1">
      <alignment horizontal="center" vertical="center" textRotation="90" wrapText="1"/>
    </xf>
    <xf numFmtId="0" fontId="32" fillId="0" borderId="22" xfId="0" applyFont="1" applyBorder="1" applyAlignment="1">
      <alignment horizontal="center" vertical="center" textRotation="90" wrapText="1"/>
    </xf>
    <xf numFmtId="0" fontId="32" fillId="0" borderId="23" xfId="0" applyFont="1" applyBorder="1" applyAlignment="1">
      <alignment horizontal="center" vertical="center" textRotation="90" wrapText="1"/>
    </xf>
    <xf numFmtId="0" fontId="33" fillId="0" borderId="25" xfId="0" applyFont="1" applyBorder="1" applyAlignment="1">
      <alignment horizontal="center" wrapText="1"/>
    </xf>
    <xf numFmtId="0" fontId="33" fillId="0" borderId="26" xfId="0" applyFont="1" applyBorder="1" applyAlignment="1">
      <alignment horizontal="center" wrapText="1"/>
    </xf>
    <xf numFmtId="0" fontId="33" fillId="0" borderId="27" xfId="0" applyFont="1" applyBorder="1" applyAlignment="1">
      <alignment horizontal="center" wrapText="1"/>
    </xf>
    <xf numFmtId="0" fontId="9" fillId="0" borderId="0" xfId="8" applyAlignment="1">
      <alignment horizontal="right" indent="1"/>
    </xf>
    <xf numFmtId="168" fontId="9" fillId="0" borderId="3" xfId="9" applyAlignment="1">
      <alignment horizontal="center" vertical="center"/>
    </xf>
    <xf numFmtId="0" fontId="0" fillId="0" borderId="0" xfId="8" applyFont="1" applyAlignment="1">
      <alignment horizontal="right" indent="1"/>
    </xf>
    <xf numFmtId="168" fontId="0" fillId="0" borderId="3" xfId="9" applyFont="1" applyAlignment="1">
      <alignment horizontal="center" vertical="center"/>
    </xf>
  </cellXfs>
  <cellStyles count="54">
    <cellStyle name="20% - Énfase1" xfId="31" builtinId="30" customBuiltin="1"/>
    <cellStyle name="20% - Énfase2" xfId="35" builtinId="34" customBuiltin="1"/>
    <cellStyle name="20% - Énfase3" xfId="39" builtinId="38" customBuiltin="1"/>
    <cellStyle name="20% - Énfase4" xfId="43" builtinId="42" customBuiltin="1"/>
    <cellStyle name="20% - Énfase5" xfId="47" builtinId="46" customBuiltin="1"/>
    <cellStyle name="20% - Énfase6" xfId="51" builtinId="50" customBuiltin="1"/>
    <cellStyle name="40% - Énfase1" xfId="32" builtinId="31" customBuiltin="1"/>
    <cellStyle name="40% - Énfase2" xfId="36" builtinId="35" customBuiltin="1"/>
    <cellStyle name="40% - Énfase3" xfId="40" builtinId="39" customBuiltin="1"/>
    <cellStyle name="40% - Énfase4" xfId="44" builtinId="43" customBuiltin="1"/>
    <cellStyle name="40% - Énfase5" xfId="48" builtinId="47" customBuiltin="1"/>
    <cellStyle name="40% - Énfase6" xfId="52" builtinId="51" customBuiltin="1"/>
    <cellStyle name="60% - Énfase1" xfId="33" builtinId="32" customBuiltin="1"/>
    <cellStyle name="60% - Énfase2" xfId="37" builtinId="36" customBuiltin="1"/>
    <cellStyle name="60% - Énfase3" xfId="41" builtinId="40" customBuiltin="1"/>
    <cellStyle name="60% - Énfase4" xfId="45" builtinId="44" customBuiltin="1"/>
    <cellStyle name="60% - Énfase5" xfId="49" builtinId="48" customBuiltin="1"/>
    <cellStyle name="60% - Énfase6" xfId="53" builtinId="52" customBuiltin="1"/>
    <cellStyle name="Cálculo" xfId="23" builtinId="22" customBuiltin="1"/>
    <cellStyle name="Cela de verificación" xfId="25" builtinId="23" customBuiltin="1"/>
    <cellStyle name="Cela ligada" xfId="24" builtinId="24" customBuiltin="1"/>
    <cellStyle name="Coma" xfId="4" builtinId="3" customBuiltin="1"/>
    <cellStyle name="Correcto" xfId="18" builtinId="26" customBuiltin="1"/>
    <cellStyle name="Énfase1" xfId="30" builtinId="29" customBuiltin="1"/>
    <cellStyle name="Énfase2" xfId="34" builtinId="33" customBuiltin="1"/>
    <cellStyle name="Énfase3" xfId="38" builtinId="37" customBuiltin="1"/>
    <cellStyle name="Énfase4" xfId="42" builtinId="41" customBuiltin="1"/>
    <cellStyle name="Énfase5" xfId="46" builtinId="45" customBuiltin="1"/>
    <cellStyle name="Énfase6" xfId="50" builtinId="49" customBuiltin="1"/>
    <cellStyle name="Entrada" xfId="21" builtinId="20" customBuiltin="1"/>
    <cellStyle name="Fecha" xfId="10" xr:uid="{229918B6-DD13-4F5A-97B9-305F7E002AA3}"/>
    <cellStyle name="Hiperligazón" xfId="1" builtinId="8" customBuiltin="1"/>
    <cellStyle name="Hiperligazón visitada" xfId="13" builtinId="9" customBuiltin="1"/>
    <cellStyle name="Incorrecto" xfId="19" builtinId="27" customBuiltin="1"/>
    <cellStyle name="Inicio del proyecto" xfId="9" xr:uid="{8EB8A09A-C31C-40A3-B2C1-9449520178B8}"/>
    <cellStyle name="Moeda" xfId="15" builtinId="4" customBuiltin="1"/>
    <cellStyle name="Moeda [0]" xfId="16" builtinId="7" customBuiltin="1"/>
    <cellStyle name="Neutro" xfId="20" builtinId="28" customBuiltin="1"/>
    <cellStyle name="Nombre" xfId="11" xr:uid="{B2D3C1EE-6B41-4801-AAFC-C2274E49E503}"/>
    <cellStyle name="Normal" xfId="0" builtinId="0" customBuiltin="1"/>
    <cellStyle name="Nota" xfId="27" builtinId="10" customBuiltin="1"/>
    <cellStyle name="Porcentaxe" xfId="2" builtinId="5" customBuiltin="1"/>
    <cellStyle name="Saída" xfId="22" builtinId="21" customBuiltin="1"/>
    <cellStyle name="Separador de milleiros [0]" xfId="14" builtinId="6" customBuiltin="1"/>
    <cellStyle name="Tare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zTextoOculto" xfId="3" xr:uid="{26E66EE6-E33F-4D77-BAE4-0FB4F5BBF673}"/>
  </cellStyles>
  <dxfs count="127">
    <dxf>
      <fill>
        <patternFill>
          <bgColor theme="7"/>
        </patternFill>
      </fill>
      <border>
        <left/>
        <right/>
      </border>
    </dxf>
    <dxf>
      <fill>
        <patternFill>
          <bgColor theme="7"/>
        </patternFill>
      </fill>
      <border>
        <left/>
        <right/>
      </border>
    </dxf>
    <dxf>
      <fill>
        <patternFill>
          <bgColor rgb="FFF6FE50"/>
        </patternFill>
      </fill>
    </dxf>
    <dxf>
      <fill>
        <patternFill>
          <bgColor theme="0" tint="-0.34998626667073579"/>
        </patternFill>
      </fill>
    </dxf>
    <dxf>
      <fill>
        <patternFill>
          <bgColor rgb="FFC1CB01"/>
        </patternFill>
      </fill>
    </dxf>
    <dxf>
      <fill>
        <patternFill>
          <bgColor theme="6" tint="0.39994506668294322"/>
        </patternFill>
      </fill>
    </dxf>
    <dxf>
      <fill>
        <patternFill>
          <bgColor theme="6" tint="-0.24994659260841701"/>
        </patternFill>
      </fill>
    </dxf>
    <dxf>
      <fill>
        <patternFill>
          <bgColor theme="9" tint="0.39994506668294322"/>
        </patternFill>
      </fill>
    </dxf>
    <dxf>
      <fill>
        <patternFill>
          <bgColor theme="9" tint="-0.24994659260841701"/>
        </patternFill>
      </fill>
    </dxf>
    <dxf>
      <fill>
        <patternFill>
          <bgColor theme="2" tint="-9.9948118533890809E-2"/>
        </patternFill>
      </fill>
    </dxf>
    <dxf>
      <fill>
        <patternFill>
          <bgColor theme="2" tint="-0.24994659260841701"/>
        </patternFill>
      </fill>
    </dxf>
    <dxf>
      <fill>
        <patternFill>
          <bgColor theme="8" tint="0.79998168889431442"/>
        </patternFill>
      </fill>
    </dxf>
    <dxf>
      <fill>
        <patternFill>
          <bgColor theme="8" tint="0.59996337778862885"/>
        </patternFill>
      </fill>
    </dxf>
    <dxf>
      <fill>
        <patternFill>
          <bgColor theme="9" tint="0.79998168889431442"/>
        </patternFill>
      </fill>
    </dxf>
    <dxf>
      <fill>
        <patternFill>
          <bgColor theme="9" tint="0.59996337778862885"/>
        </patternFill>
      </fill>
    </dxf>
    <dxf>
      <fill>
        <patternFill>
          <bgColor theme="7" tint="0.79998168889431442"/>
        </patternFill>
      </fill>
    </dxf>
    <dxf>
      <fill>
        <patternFill>
          <bgColor theme="7" tint="0.59996337778862885"/>
        </patternFill>
      </fill>
    </dxf>
    <dxf>
      <fill>
        <patternFill>
          <bgColor theme="5" tint="0.79998168889431442"/>
        </patternFill>
      </fill>
    </dxf>
    <dxf>
      <fill>
        <patternFill>
          <bgColor theme="5" tint="0.59996337778862885"/>
        </patternFill>
      </fill>
    </dxf>
    <dxf>
      <fill>
        <patternFill>
          <bgColor theme="4" tint="0.79998168889431442"/>
        </patternFill>
      </fill>
    </dxf>
    <dxf>
      <fill>
        <patternFill>
          <bgColor theme="4" tint="0.59996337778862885"/>
        </patternFill>
      </fill>
    </dxf>
    <dxf>
      <fill>
        <patternFill>
          <bgColor theme="8" tint="0.39994506668294322"/>
        </patternFill>
      </fill>
    </dxf>
    <dxf>
      <fill>
        <patternFill>
          <bgColor theme="8" tint="-0.24994659260841701"/>
        </patternFill>
      </fill>
    </dxf>
    <dxf>
      <fill>
        <patternFill>
          <bgColor theme="6" tint="0.79998168889431442"/>
        </patternFill>
      </fill>
    </dxf>
    <dxf>
      <fill>
        <patternFill>
          <bgColor theme="6" tint="0.59996337778862885"/>
        </patternFill>
      </fill>
    </dxf>
    <dxf>
      <fill>
        <patternFill>
          <bgColor theme="5" tint="0.39994506668294322"/>
        </patternFill>
      </fill>
    </dxf>
    <dxf>
      <fill>
        <patternFill>
          <bgColor theme="0" tint="-0.34998626667073579"/>
        </patternFill>
      </fill>
    </dxf>
    <dxf>
      <fill>
        <patternFill>
          <bgColor theme="5" tint="-0.24994659260841701"/>
        </patternFill>
      </fill>
    </dxf>
    <dxf>
      <fill>
        <patternFill>
          <bgColor theme="7"/>
        </patternFill>
      </fill>
      <border>
        <left/>
        <right/>
      </border>
    </dxf>
    <dxf>
      <fill>
        <patternFill>
          <bgColor theme="7"/>
        </patternFill>
      </fill>
      <border>
        <left/>
        <right/>
      </border>
    </dxf>
    <dxf>
      <fill>
        <patternFill>
          <bgColor theme="7"/>
        </patternFill>
      </fill>
      <border>
        <left/>
        <right/>
      </border>
    </dxf>
    <dxf>
      <fill>
        <patternFill>
          <bgColor theme="7"/>
        </patternFill>
      </fill>
      <border>
        <left/>
        <right/>
      </border>
    </dxf>
    <dxf>
      <fill>
        <patternFill>
          <bgColor theme="7"/>
        </patternFill>
      </fill>
      <border>
        <left/>
        <right/>
      </border>
    </dxf>
    <dxf>
      <fill>
        <patternFill>
          <bgColor rgb="FFC1CB01"/>
        </patternFill>
      </fill>
    </dxf>
    <dxf>
      <fill>
        <patternFill>
          <bgColor rgb="FFF6FE50"/>
        </patternFill>
      </fill>
    </dxf>
    <dxf>
      <fill>
        <patternFill>
          <bgColor rgb="FFC1CB01"/>
        </patternFill>
      </fill>
    </dxf>
    <dxf>
      <fill>
        <patternFill>
          <bgColor theme="6" tint="0.39994506668294322"/>
        </patternFill>
      </fill>
    </dxf>
    <dxf>
      <fill>
        <patternFill>
          <bgColor theme="6" tint="-0.24994659260841701"/>
        </patternFill>
      </fill>
    </dxf>
    <dxf>
      <fill>
        <patternFill>
          <bgColor theme="9" tint="0.39994506668294322"/>
        </patternFill>
      </fill>
    </dxf>
    <dxf>
      <fill>
        <patternFill>
          <bgColor theme="9" tint="-0.24994659260841701"/>
        </patternFill>
      </fill>
    </dxf>
    <dxf>
      <fill>
        <patternFill>
          <bgColor theme="2" tint="-9.9948118533890809E-2"/>
        </patternFill>
      </fill>
    </dxf>
    <dxf>
      <fill>
        <patternFill>
          <bgColor theme="2" tint="-0.24994659260841701"/>
        </patternFill>
      </fill>
    </dxf>
    <dxf>
      <fill>
        <patternFill>
          <bgColor theme="8" tint="0.79998168889431442"/>
        </patternFill>
      </fill>
    </dxf>
    <dxf>
      <fill>
        <patternFill>
          <bgColor theme="8" tint="0.59996337778862885"/>
        </patternFill>
      </fill>
    </dxf>
    <dxf>
      <fill>
        <patternFill>
          <bgColor theme="9" tint="0.79998168889431442"/>
        </patternFill>
      </fill>
    </dxf>
    <dxf>
      <fill>
        <patternFill>
          <bgColor theme="9" tint="0.59996337778862885"/>
        </patternFill>
      </fill>
    </dxf>
    <dxf>
      <fill>
        <patternFill>
          <bgColor theme="7" tint="0.79998168889431442"/>
        </patternFill>
      </fill>
    </dxf>
    <dxf>
      <fill>
        <patternFill>
          <bgColor theme="7" tint="0.59996337778862885"/>
        </patternFill>
      </fill>
    </dxf>
    <dxf>
      <fill>
        <patternFill>
          <bgColor theme="5" tint="0.79998168889431442"/>
        </patternFill>
      </fill>
    </dxf>
    <dxf>
      <fill>
        <patternFill>
          <bgColor theme="5" tint="0.59996337778862885"/>
        </patternFill>
      </fill>
    </dxf>
    <dxf>
      <fill>
        <patternFill>
          <bgColor theme="4" tint="0.79998168889431442"/>
        </patternFill>
      </fill>
    </dxf>
    <dxf>
      <fill>
        <patternFill>
          <bgColor theme="4" tint="0.59996337778862885"/>
        </patternFill>
      </fill>
    </dxf>
    <dxf>
      <fill>
        <patternFill>
          <bgColor theme="8" tint="0.39994506668294322"/>
        </patternFill>
      </fill>
    </dxf>
    <dxf>
      <fill>
        <patternFill>
          <bgColor theme="8" tint="-0.24994659260841701"/>
        </patternFill>
      </fill>
    </dxf>
    <dxf>
      <fill>
        <patternFill>
          <bgColor theme="6" tint="0.79998168889431442"/>
        </patternFill>
      </fill>
    </dxf>
    <dxf>
      <fill>
        <patternFill>
          <bgColor theme="6" tint="0.59996337778862885"/>
        </patternFill>
      </fill>
    </dxf>
    <dxf>
      <fill>
        <patternFill>
          <bgColor theme="5" tint="0.39994506668294322"/>
        </patternFill>
      </fill>
    </dxf>
    <dxf>
      <fill>
        <patternFill>
          <bgColor theme="5" tint="-0.24994659260841701"/>
        </patternFill>
      </fill>
    </dxf>
    <dxf>
      <fill>
        <patternFill>
          <bgColor theme="0" tint="-0.34998626667073579"/>
        </patternFill>
      </fill>
    </dxf>
    <dxf>
      <fill>
        <patternFill>
          <bgColor theme="7"/>
        </patternFill>
      </fill>
      <border>
        <left/>
        <right/>
      </border>
    </dxf>
    <dxf>
      <fill>
        <patternFill>
          <bgColor theme="7"/>
        </patternFill>
      </fill>
      <border>
        <left/>
        <right/>
      </border>
    </dxf>
    <dxf>
      <fill>
        <patternFill>
          <bgColor theme="7"/>
        </patternFill>
      </fill>
      <border>
        <left/>
        <right/>
      </border>
    </dxf>
    <dxf>
      <fill>
        <patternFill>
          <bgColor rgb="FFF6FE50"/>
        </patternFill>
      </fill>
    </dxf>
    <dxf>
      <fill>
        <patternFill>
          <bgColor theme="0" tint="-0.34998626667073579"/>
        </patternFill>
      </fill>
    </dxf>
    <dxf>
      <fill>
        <patternFill>
          <bgColor rgb="FFC1CB01"/>
        </patternFill>
      </fill>
    </dxf>
    <dxf>
      <fill>
        <patternFill>
          <bgColor theme="6" tint="0.39994506668294322"/>
        </patternFill>
      </fill>
    </dxf>
    <dxf>
      <fill>
        <patternFill>
          <bgColor theme="6" tint="-0.24994659260841701"/>
        </patternFill>
      </fill>
    </dxf>
    <dxf>
      <fill>
        <patternFill>
          <bgColor theme="9" tint="0.39994506668294322"/>
        </patternFill>
      </fill>
    </dxf>
    <dxf>
      <fill>
        <patternFill>
          <bgColor theme="9" tint="-0.24994659260841701"/>
        </patternFill>
      </fill>
    </dxf>
    <dxf>
      <fill>
        <patternFill>
          <bgColor theme="2" tint="-9.9948118533890809E-2"/>
        </patternFill>
      </fill>
    </dxf>
    <dxf>
      <fill>
        <patternFill>
          <bgColor theme="2" tint="-0.24994659260841701"/>
        </patternFill>
      </fill>
    </dxf>
    <dxf>
      <fill>
        <patternFill>
          <bgColor theme="8" tint="0.79998168889431442"/>
        </patternFill>
      </fill>
    </dxf>
    <dxf>
      <fill>
        <patternFill>
          <bgColor theme="8" tint="0.59996337778862885"/>
        </patternFill>
      </fill>
    </dxf>
    <dxf>
      <fill>
        <patternFill>
          <bgColor theme="9" tint="0.79998168889431442"/>
        </patternFill>
      </fill>
    </dxf>
    <dxf>
      <fill>
        <patternFill>
          <bgColor theme="9" tint="0.59996337778862885"/>
        </patternFill>
      </fill>
    </dxf>
    <dxf>
      <fill>
        <patternFill>
          <bgColor theme="7" tint="0.79998168889431442"/>
        </patternFill>
      </fill>
    </dxf>
    <dxf>
      <fill>
        <patternFill>
          <bgColor theme="7" tint="0.59996337778862885"/>
        </patternFill>
      </fill>
    </dxf>
    <dxf>
      <fill>
        <patternFill>
          <bgColor theme="5" tint="0.79998168889431442"/>
        </patternFill>
      </fill>
    </dxf>
    <dxf>
      <fill>
        <patternFill>
          <bgColor theme="5" tint="0.59996337778862885"/>
        </patternFill>
      </fill>
    </dxf>
    <dxf>
      <fill>
        <patternFill>
          <bgColor theme="4" tint="0.79998168889431442"/>
        </patternFill>
      </fill>
    </dxf>
    <dxf>
      <fill>
        <patternFill>
          <bgColor theme="4" tint="0.59996337778862885"/>
        </patternFill>
      </fill>
    </dxf>
    <dxf>
      <fill>
        <patternFill>
          <bgColor theme="8" tint="0.39994506668294322"/>
        </patternFill>
      </fill>
    </dxf>
    <dxf>
      <fill>
        <patternFill>
          <bgColor theme="8" tint="-0.24994659260841701"/>
        </patternFill>
      </fill>
    </dxf>
    <dxf>
      <fill>
        <patternFill>
          <bgColor theme="6" tint="0.79998168889431442"/>
        </patternFill>
      </fill>
    </dxf>
    <dxf>
      <fill>
        <patternFill>
          <bgColor theme="6" tint="0.59996337778862885"/>
        </patternFill>
      </fill>
    </dxf>
    <dxf>
      <fill>
        <patternFill>
          <bgColor theme="5" tint="0.39994506668294322"/>
        </patternFill>
      </fill>
    </dxf>
    <dxf>
      <fill>
        <patternFill>
          <bgColor theme="5" tint="-0.24994659260841701"/>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7"/>
        </patternFill>
      </fill>
      <border>
        <left/>
        <right/>
      </border>
    </dxf>
    <dxf>
      <fill>
        <patternFill>
          <bgColor theme="6" tint="0.39994506668294322"/>
        </patternFill>
      </fill>
    </dxf>
    <dxf>
      <fill>
        <patternFill>
          <bgColor theme="6" tint="-0.24994659260841701"/>
        </patternFill>
      </fill>
    </dxf>
    <dxf>
      <fill>
        <patternFill>
          <bgColor theme="9" tint="0.39994506668294322"/>
        </patternFill>
      </fill>
    </dxf>
    <dxf>
      <fill>
        <patternFill>
          <bgColor theme="9" tint="-0.24994659260841701"/>
        </patternFill>
      </fill>
    </dxf>
    <dxf>
      <fill>
        <patternFill>
          <bgColor theme="2" tint="-9.9948118533890809E-2"/>
        </patternFill>
      </fill>
    </dxf>
    <dxf>
      <fill>
        <patternFill>
          <bgColor theme="2" tint="-0.24994659260841701"/>
        </patternFill>
      </fill>
    </dxf>
    <dxf>
      <fill>
        <patternFill>
          <bgColor theme="8" tint="0.79998168889431442"/>
        </patternFill>
      </fill>
    </dxf>
    <dxf>
      <fill>
        <patternFill>
          <bgColor theme="8" tint="0.59996337778862885"/>
        </patternFill>
      </fill>
    </dxf>
    <dxf>
      <fill>
        <patternFill>
          <bgColor theme="9" tint="0.79998168889431442"/>
        </patternFill>
      </fill>
    </dxf>
    <dxf>
      <fill>
        <patternFill>
          <bgColor theme="9" tint="0.59996337778862885"/>
        </patternFill>
      </fill>
    </dxf>
    <dxf>
      <fill>
        <patternFill>
          <bgColor theme="7" tint="0.79998168889431442"/>
        </patternFill>
      </fill>
    </dxf>
    <dxf>
      <fill>
        <patternFill>
          <bgColor theme="7" tint="0.59996337778862885"/>
        </patternFill>
      </fill>
    </dxf>
    <dxf>
      <fill>
        <patternFill>
          <bgColor theme="5" tint="0.79998168889431442"/>
        </patternFill>
      </fill>
    </dxf>
    <dxf>
      <fill>
        <patternFill>
          <bgColor theme="5" tint="0.59996337778862885"/>
        </patternFill>
      </fill>
    </dxf>
    <dxf>
      <fill>
        <patternFill>
          <bgColor theme="4" tint="0.79998168889431442"/>
        </patternFill>
      </fill>
    </dxf>
    <dxf>
      <fill>
        <patternFill>
          <bgColor theme="4" tint="0.59996337778862885"/>
        </patternFill>
      </fill>
    </dxf>
    <dxf>
      <fill>
        <patternFill>
          <bgColor theme="8" tint="0.39994506668294322"/>
        </patternFill>
      </fill>
    </dxf>
    <dxf>
      <fill>
        <patternFill>
          <bgColor theme="8" tint="-0.24994659260841701"/>
        </patternFill>
      </fill>
    </dxf>
    <dxf>
      <fill>
        <patternFill>
          <bgColor theme="6" tint="0.79998168889431442"/>
        </patternFill>
      </fill>
    </dxf>
    <dxf>
      <fill>
        <patternFill>
          <bgColor theme="6" tint="0.59996337778862885"/>
        </patternFill>
      </fill>
    </dxf>
    <dxf>
      <fill>
        <patternFill>
          <bgColor theme="5" tint="0.39994506668294322"/>
        </patternFill>
      </fill>
    </dxf>
    <dxf>
      <fill>
        <patternFill>
          <bgColor theme="5" tint="-0.24994659260841701"/>
        </patternFill>
      </fill>
    </dxf>
    <dxf>
      <fill>
        <patternFill>
          <bgColor theme="0" tint="-0.34998626667073579"/>
        </patternFill>
      </fill>
    </dxf>
    <dxf>
      <fill>
        <patternFill>
          <bgColor theme="7"/>
        </patternFill>
      </fill>
      <border>
        <left/>
        <right/>
      </border>
    </dxf>
    <dxf>
      <fill>
        <patternFill>
          <bgColor theme="9" tint="0.39994506668294322"/>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26"/>
      <tableStyleElement type="headerRow" dxfId="125"/>
      <tableStyleElement type="totalRow" dxfId="124"/>
      <tableStyleElement type="firstColumn" dxfId="123"/>
      <tableStyleElement type="lastColumn" dxfId="122"/>
      <tableStyleElement type="firstRowStripe" dxfId="121"/>
      <tableStyleElement type="secondRowStripe" dxfId="120"/>
      <tableStyleElement type="firstColumnStripe" dxfId="119"/>
      <tableStyleElement type="secondColumnStripe" dxfId="1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1CB01"/>
      <color rgb="FFF6FE5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CB152-22E9-4793-A4F2-D396052DE3AA}">
  <sheetPr>
    <pageSetUpPr fitToPage="1"/>
  </sheetPr>
  <dimension ref="A1:IE83"/>
  <sheetViews>
    <sheetView showGridLines="0" showRuler="0" zoomScale="85" zoomScaleNormal="85" zoomScalePageLayoutView="70" workbookViewId="0">
      <pane ySplit="6" topLeftCell="A50" activePane="bottomLeft" state="frozen"/>
      <selection pane="bottomLeft" activeCell="E59" sqref="E59"/>
    </sheetView>
  </sheetViews>
  <sheetFormatPr defaultColWidth="9.140625" defaultRowHeight="30" customHeight="1"/>
  <cols>
    <col min="1" max="1" width="2.7109375" style="17" customWidth="1"/>
    <col min="2" max="2" width="61.140625" customWidth="1"/>
    <col min="3" max="3" width="12.140625" customWidth="1"/>
    <col min="4" max="4" width="10.7109375" customWidth="1"/>
    <col min="5" max="5" width="10.7109375" style="5" bestFit="1" customWidth="1"/>
    <col min="6" max="6" width="10.7109375" bestFit="1" customWidth="1"/>
    <col min="7" max="7" width="6.42578125" hidden="1" customWidth="1"/>
    <col min="8" max="8" width="6.42578125" bestFit="1" customWidth="1"/>
    <col min="9" max="239" width="4.28515625" customWidth="1"/>
  </cols>
  <sheetData>
    <row r="1" spans="1:239" ht="30" customHeight="1">
      <c r="A1" s="18" t="s">
        <v>0</v>
      </c>
      <c r="B1" s="21" t="s">
        <v>1</v>
      </c>
      <c r="C1" s="1"/>
      <c r="D1" s="2"/>
      <c r="E1" s="4"/>
      <c r="F1" s="16"/>
      <c r="H1" s="2"/>
      <c r="I1" s="25"/>
    </row>
    <row r="2" spans="1:239" ht="30" customHeight="1">
      <c r="A2" s="17" t="s">
        <v>2</v>
      </c>
      <c r="B2" s="22" t="s">
        <v>3</v>
      </c>
      <c r="I2" s="26"/>
    </row>
    <row r="3" spans="1:239" ht="30" customHeight="1">
      <c r="A3" s="17" t="s">
        <v>4</v>
      </c>
      <c r="B3" s="23" t="s">
        <v>5</v>
      </c>
      <c r="C3" s="197" t="s">
        <v>6</v>
      </c>
      <c r="D3" s="197"/>
      <c r="E3" s="198">
        <v>45693</v>
      </c>
      <c r="F3" s="198"/>
    </row>
    <row r="4" spans="1:239" ht="30" customHeight="1">
      <c r="A4" s="18" t="s">
        <v>7</v>
      </c>
      <c r="C4" s="197" t="s">
        <v>8</v>
      </c>
      <c r="D4" s="197"/>
      <c r="E4" s="7">
        <v>1</v>
      </c>
      <c r="I4" s="188">
        <f>I5</f>
        <v>45691</v>
      </c>
      <c r="J4" s="188"/>
      <c r="K4" s="188"/>
      <c r="L4" s="188"/>
      <c r="M4" s="188"/>
      <c r="N4" s="188"/>
      <c r="O4" s="188"/>
      <c r="P4" s="188">
        <f>P5</f>
        <v>45698</v>
      </c>
      <c r="Q4" s="188"/>
      <c r="R4" s="188"/>
      <c r="S4" s="188"/>
      <c r="T4" s="188"/>
      <c r="U4" s="188"/>
      <c r="V4" s="188"/>
      <c r="W4" s="188">
        <f>W5</f>
        <v>45705</v>
      </c>
      <c r="X4" s="188"/>
      <c r="Y4" s="188"/>
      <c r="Z4" s="188"/>
      <c r="AA4" s="188"/>
      <c r="AB4" s="188"/>
      <c r="AC4" s="188"/>
      <c r="AD4" s="188">
        <f>AD5</f>
        <v>45712</v>
      </c>
      <c r="AE4" s="188"/>
      <c r="AF4" s="188"/>
      <c r="AG4" s="188"/>
      <c r="AH4" s="188"/>
      <c r="AI4" s="188"/>
      <c r="AJ4" s="188"/>
      <c r="AK4" s="188">
        <f>AK5</f>
        <v>45719</v>
      </c>
      <c r="AL4" s="188"/>
      <c r="AM4" s="188"/>
      <c r="AN4" s="188"/>
      <c r="AO4" s="188"/>
      <c r="AP4" s="188"/>
      <c r="AQ4" s="188"/>
      <c r="AR4" s="188">
        <f>AR5</f>
        <v>45726</v>
      </c>
      <c r="AS4" s="188"/>
      <c r="AT4" s="188"/>
      <c r="AU4" s="188"/>
      <c r="AV4" s="188"/>
      <c r="AW4" s="188"/>
      <c r="AX4" s="188"/>
      <c r="AY4" s="188">
        <f>AY5</f>
        <v>45733</v>
      </c>
      <c r="AZ4" s="188"/>
      <c r="BA4" s="188"/>
      <c r="BB4" s="188"/>
      <c r="BC4" s="188"/>
      <c r="BD4" s="188"/>
      <c r="BE4" s="188"/>
      <c r="BF4" s="188">
        <f>BF5</f>
        <v>45740</v>
      </c>
      <c r="BG4" s="188"/>
      <c r="BH4" s="188"/>
      <c r="BI4" s="188"/>
      <c r="BJ4" s="188"/>
      <c r="BK4" s="188"/>
      <c r="BL4" s="188"/>
      <c r="BM4" s="188">
        <f>BM5</f>
        <v>45747</v>
      </c>
      <c r="BN4" s="188"/>
      <c r="BO4" s="188"/>
      <c r="BP4" s="188"/>
      <c r="BQ4" s="188"/>
      <c r="BR4" s="188"/>
      <c r="BS4" s="188"/>
      <c r="BT4" s="188">
        <f>BT5</f>
        <v>45754</v>
      </c>
      <c r="BU4" s="189"/>
      <c r="BV4" s="189"/>
      <c r="BW4" s="189"/>
      <c r="BX4" s="189"/>
      <c r="BY4" s="189"/>
      <c r="BZ4" s="189"/>
      <c r="CA4" s="188">
        <f>CA5</f>
        <v>45761</v>
      </c>
      <c r="CB4" s="189"/>
      <c r="CC4" s="189"/>
      <c r="CD4" s="189"/>
      <c r="CE4" s="189"/>
      <c r="CF4" s="189"/>
      <c r="CG4" s="190"/>
      <c r="CH4" s="188">
        <f>CH5</f>
        <v>45768</v>
      </c>
      <c r="CI4" s="189"/>
      <c r="CJ4" s="189"/>
      <c r="CK4" s="189"/>
      <c r="CL4" s="189"/>
      <c r="CM4" s="189"/>
      <c r="CN4" s="189"/>
      <c r="CO4" s="188">
        <f>CO5</f>
        <v>45775</v>
      </c>
      <c r="CP4" s="189"/>
      <c r="CQ4" s="189"/>
      <c r="CR4" s="189"/>
      <c r="CS4" s="189"/>
      <c r="CT4" s="189"/>
      <c r="CU4" s="190"/>
      <c r="CV4" s="188">
        <f>CV5</f>
        <v>45782</v>
      </c>
      <c r="CW4" s="189"/>
      <c r="CX4" s="189"/>
      <c r="CY4" s="189"/>
      <c r="CZ4" s="189"/>
      <c r="DA4" s="189"/>
      <c r="DB4" s="190"/>
      <c r="DC4" s="188">
        <f>DC5</f>
        <v>45789</v>
      </c>
      <c r="DD4" s="189"/>
      <c r="DE4" s="189"/>
      <c r="DF4" s="189"/>
      <c r="DG4" s="189"/>
      <c r="DH4" s="189"/>
      <c r="DI4" s="190"/>
      <c r="DJ4" s="188">
        <f>DJ5</f>
        <v>45796</v>
      </c>
      <c r="DK4" s="189"/>
      <c r="DL4" s="189"/>
      <c r="DM4" s="189"/>
      <c r="DN4" s="189"/>
      <c r="DO4" s="189"/>
      <c r="DP4" s="189"/>
      <c r="DQ4" s="188">
        <f>DQ5</f>
        <v>45803</v>
      </c>
      <c r="DR4" s="189"/>
      <c r="DS4" s="189"/>
      <c r="DT4" s="189"/>
      <c r="DU4" s="189"/>
      <c r="DV4" s="189"/>
      <c r="DW4" s="190"/>
      <c r="DX4" s="188">
        <f>DX5</f>
        <v>45810</v>
      </c>
      <c r="DY4" s="189"/>
      <c r="DZ4" s="189"/>
      <c r="EA4" s="189"/>
      <c r="EB4" s="189"/>
      <c r="EC4" s="189"/>
      <c r="ED4" s="190"/>
      <c r="EE4" s="188">
        <f>EE5</f>
        <v>45817</v>
      </c>
      <c r="EF4" s="189"/>
      <c r="EG4" s="189"/>
      <c r="EH4" s="189"/>
      <c r="EI4" s="189"/>
      <c r="EJ4" s="189"/>
      <c r="EK4" s="190"/>
      <c r="EL4" s="188">
        <f>EL5</f>
        <v>45824</v>
      </c>
      <c r="EM4" s="189"/>
      <c r="EN4" s="189"/>
      <c r="EO4" s="189"/>
      <c r="EP4" s="189"/>
      <c r="EQ4" s="189"/>
      <c r="ER4" s="190"/>
      <c r="ES4" s="188">
        <f>ES5</f>
        <v>45831</v>
      </c>
      <c r="ET4" s="189"/>
      <c r="EU4" s="189"/>
      <c r="EV4" s="189"/>
      <c r="EW4" s="189"/>
      <c r="EX4" s="189"/>
      <c r="EY4" s="190"/>
      <c r="EZ4" s="188">
        <f>EZ5</f>
        <v>45838</v>
      </c>
      <c r="FA4" s="189"/>
      <c r="FB4" s="189"/>
      <c r="FC4" s="189"/>
      <c r="FD4" s="189"/>
      <c r="FE4" s="189"/>
      <c r="FF4" s="190"/>
      <c r="FG4" s="188">
        <f>FG5</f>
        <v>45845</v>
      </c>
      <c r="FH4" s="189"/>
      <c r="FI4" s="189"/>
      <c r="FJ4" s="189"/>
      <c r="FK4" s="189"/>
      <c r="FL4" s="189"/>
      <c r="FM4" s="190"/>
      <c r="FN4" s="188">
        <f>FN5</f>
        <v>45852</v>
      </c>
      <c r="FO4" s="189"/>
      <c r="FP4" s="189"/>
      <c r="FQ4" s="189"/>
      <c r="FR4" s="189"/>
      <c r="FS4" s="189"/>
      <c r="FT4" s="189"/>
      <c r="FU4" s="188">
        <f>FU5</f>
        <v>45859</v>
      </c>
      <c r="FV4" s="189"/>
      <c r="FW4" s="189"/>
      <c r="FX4" s="189"/>
      <c r="FY4" s="189"/>
      <c r="FZ4" s="189"/>
      <c r="GA4" s="190"/>
      <c r="GB4" s="188">
        <f>GB5</f>
        <v>45866</v>
      </c>
      <c r="GC4" s="189"/>
      <c r="GD4" s="189"/>
      <c r="GE4" s="189"/>
      <c r="GF4" s="189"/>
      <c r="GG4" s="189"/>
      <c r="GH4" s="190"/>
      <c r="GI4" s="188">
        <f>GI5</f>
        <v>45873</v>
      </c>
      <c r="GJ4" s="189"/>
      <c r="GK4" s="189"/>
      <c r="GL4" s="189"/>
      <c r="GM4" s="189"/>
      <c r="GN4" s="189"/>
      <c r="GO4" s="189"/>
      <c r="GP4" s="188">
        <f>GP5</f>
        <v>45880</v>
      </c>
      <c r="GQ4" s="189"/>
      <c r="GR4" s="189"/>
      <c r="GS4" s="189"/>
      <c r="GT4" s="189"/>
      <c r="GU4" s="189"/>
      <c r="GV4" s="190"/>
      <c r="GW4" s="188">
        <f>GW5</f>
        <v>45887</v>
      </c>
      <c r="GX4" s="189"/>
      <c r="GY4" s="189"/>
      <c r="GZ4" s="189"/>
      <c r="HA4" s="189"/>
      <c r="HB4" s="189"/>
      <c r="HC4" s="190"/>
      <c r="HD4" s="188">
        <f>HD5</f>
        <v>45894</v>
      </c>
      <c r="HE4" s="189"/>
      <c r="HF4" s="189"/>
      <c r="HG4" s="189"/>
      <c r="HH4" s="189"/>
      <c r="HI4" s="189"/>
      <c r="HJ4" s="189"/>
      <c r="HK4" s="188">
        <f>HK5</f>
        <v>45901</v>
      </c>
      <c r="HL4" s="189"/>
      <c r="HM4" s="189"/>
      <c r="HN4" s="189"/>
      <c r="HO4" s="189"/>
      <c r="HP4" s="189"/>
      <c r="HQ4" s="190"/>
      <c r="HR4" s="188">
        <f>HR5</f>
        <v>45908</v>
      </c>
      <c r="HS4" s="189"/>
      <c r="HT4" s="189"/>
      <c r="HU4" s="189"/>
      <c r="HV4" s="189"/>
      <c r="HW4" s="189"/>
      <c r="HX4" s="190"/>
      <c r="HY4" s="188">
        <f>HY5</f>
        <v>45915</v>
      </c>
      <c r="HZ4" s="189"/>
      <c r="IA4" s="189"/>
      <c r="IB4" s="189"/>
      <c r="IC4" s="189"/>
      <c r="ID4" s="189"/>
      <c r="IE4" s="189"/>
    </row>
    <row r="5" spans="1:239" ht="15" customHeight="1">
      <c r="A5" s="18" t="s">
        <v>9</v>
      </c>
      <c r="B5" s="24"/>
      <c r="C5" s="24"/>
      <c r="D5" s="24"/>
      <c r="E5" s="24"/>
      <c r="F5" s="24"/>
      <c r="G5" s="24"/>
      <c r="I5" s="27">
        <f>Inicio_del_proyecto-WEEKDAY(Inicio_del_proyecto,1)+2+7*(Semana_para_mostrar-1)</f>
        <v>45691</v>
      </c>
      <c r="J5" s="28">
        <f>I5+1</f>
        <v>45692</v>
      </c>
      <c r="K5" s="28">
        <f t="shared" ref="K5:AX5" si="0">J5+1</f>
        <v>45693</v>
      </c>
      <c r="L5" s="28">
        <f t="shared" si="0"/>
        <v>45694</v>
      </c>
      <c r="M5" s="28">
        <f t="shared" si="0"/>
        <v>45695</v>
      </c>
      <c r="N5" s="28">
        <f t="shared" si="0"/>
        <v>45696</v>
      </c>
      <c r="O5" s="29">
        <f t="shared" si="0"/>
        <v>45697</v>
      </c>
      <c r="P5" s="27">
        <f>O5+1</f>
        <v>45698</v>
      </c>
      <c r="Q5" s="28">
        <f>P5+1</f>
        <v>45699</v>
      </c>
      <c r="R5" s="28">
        <f t="shared" si="0"/>
        <v>45700</v>
      </c>
      <c r="S5" s="28">
        <f t="shared" si="0"/>
        <v>45701</v>
      </c>
      <c r="T5" s="28">
        <f t="shared" si="0"/>
        <v>45702</v>
      </c>
      <c r="U5" s="28">
        <f t="shared" si="0"/>
        <v>45703</v>
      </c>
      <c r="V5" s="29">
        <f t="shared" si="0"/>
        <v>45704</v>
      </c>
      <c r="W5" s="27">
        <f>V5+1</f>
        <v>45705</v>
      </c>
      <c r="X5" s="28">
        <f>W5+1</f>
        <v>45706</v>
      </c>
      <c r="Y5" s="28">
        <f t="shared" si="0"/>
        <v>45707</v>
      </c>
      <c r="Z5" s="28">
        <f t="shared" si="0"/>
        <v>45708</v>
      </c>
      <c r="AA5" s="28">
        <f t="shared" si="0"/>
        <v>45709</v>
      </c>
      <c r="AB5" s="28">
        <f t="shared" si="0"/>
        <v>45710</v>
      </c>
      <c r="AC5" s="29">
        <f t="shared" si="0"/>
        <v>45711</v>
      </c>
      <c r="AD5" s="27">
        <f>AC5+1</f>
        <v>45712</v>
      </c>
      <c r="AE5" s="28">
        <f>AD5+1</f>
        <v>45713</v>
      </c>
      <c r="AF5" s="28">
        <f t="shared" si="0"/>
        <v>45714</v>
      </c>
      <c r="AG5" s="28">
        <f t="shared" si="0"/>
        <v>45715</v>
      </c>
      <c r="AH5" s="28">
        <f t="shared" si="0"/>
        <v>45716</v>
      </c>
      <c r="AI5" s="28">
        <f t="shared" si="0"/>
        <v>45717</v>
      </c>
      <c r="AJ5" s="29">
        <f t="shared" si="0"/>
        <v>45718</v>
      </c>
      <c r="AK5" s="27">
        <f>AJ5+1</f>
        <v>45719</v>
      </c>
      <c r="AL5" s="28">
        <f>AK5+1</f>
        <v>45720</v>
      </c>
      <c r="AM5" s="28">
        <f t="shared" si="0"/>
        <v>45721</v>
      </c>
      <c r="AN5" s="28">
        <f t="shared" si="0"/>
        <v>45722</v>
      </c>
      <c r="AO5" s="28">
        <f t="shared" si="0"/>
        <v>45723</v>
      </c>
      <c r="AP5" s="28">
        <f t="shared" si="0"/>
        <v>45724</v>
      </c>
      <c r="AQ5" s="29">
        <f t="shared" si="0"/>
        <v>45725</v>
      </c>
      <c r="AR5" s="27">
        <f>AQ5+1</f>
        <v>45726</v>
      </c>
      <c r="AS5" s="28">
        <f>AR5+1</f>
        <v>45727</v>
      </c>
      <c r="AT5" s="28">
        <f t="shared" si="0"/>
        <v>45728</v>
      </c>
      <c r="AU5" s="28">
        <f t="shared" si="0"/>
        <v>45729</v>
      </c>
      <c r="AV5" s="28">
        <f t="shared" si="0"/>
        <v>45730</v>
      </c>
      <c r="AW5" s="28">
        <f t="shared" si="0"/>
        <v>45731</v>
      </c>
      <c r="AX5" s="29">
        <f t="shared" si="0"/>
        <v>45732</v>
      </c>
      <c r="AY5" s="27">
        <f>AX5+1</f>
        <v>45733</v>
      </c>
      <c r="AZ5" s="28">
        <f>AY5+1</f>
        <v>45734</v>
      </c>
      <c r="BA5" s="28">
        <f t="shared" ref="BA5:BE5" si="1">AZ5+1</f>
        <v>45735</v>
      </c>
      <c r="BB5" s="28">
        <f t="shared" si="1"/>
        <v>45736</v>
      </c>
      <c r="BC5" s="28">
        <f t="shared" si="1"/>
        <v>45737</v>
      </c>
      <c r="BD5" s="28">
        <f t="shared" si="1"/>
        <v>45738</v>
      </c>
      <c r="BE5" s="29">
        <f t="shared" si="1"/>
        <v>45739</v>
      </c>
      <c r="BF5" s="27">
        <f>BE5+1</f>
        <v>45740</v>
      </c>
      <c r="BG5" s="28">
        <f>BF5+1</f>
        <v>45741</v>
      </c>
      <c r="BH5" s="28">
        <f t="shared" ref="BH5:BL5" si="2">BG5+1</f>
        <v>45742</v>
      </c>
      <c r="BI5" s="28">
        <f t="shared" si="2"/>
        <v>45743</v>
      </c>
      <c r="BJ5" s="28">
        <f t="shared" si="2"/>
        <v>45744</v>
      </c>
      <c r="BK5" s="28">
        <f t="shared" si="2"/>
        <v>45745</v>
      </c>
      <c r="BL5" s="29">
        <f t="shared" si="2"/>
        <v>45746</v>
      </c>
      <c r="BM5" s="27">
        <f>BL5+1</f>
        <v>45747</v>
      </c>
      <c r="BN5" s="28">
        <f>BM5+1</f>
        <v>45748</v>
      </c>
      <c r="BO5" s="28">
        <f t="shared" ref="BO5:BS5" si="3">BN5+1</f>
        <v>45749</v>
      </c>
      <c r="BP5" s="28">
        <f t="shared" si="3"/>
        <v>45750</v>
      </c>
      <c r="BQ5" s="28">
        <f t="shared" si="3"/>
        <v>45751</v>
      </c>
      <c r="BR5" s="28">
        <f t="shared" si="3"/>
        <v>45752</v>
      </c>
      <c r="BS5" s="29">
        <f t="shared" si="3"/>
        <v>45753</v>
      </c>
      <c r="BT5" s="27">
        <f>BS5+1</f>
        <v>45754</v>
      </c>
      <c r="BU5" s="28">
        <f>BT5+1</f>
        <v>45755</v>
      </c>
      <c r="BV5" s="28">
        <f t="shared" ref="BV5:BZ5" si="4">BU5+1</f>
        <v>45756</v>
      </c>
      <c r="BW5" s="28">
        <f t="shared" si="4"/>
        <v>45757</v>
      </c>
      <c r="BX5" s="28">
        <f t="shared" si="4"/>
        <v>45758</v>
      </c>
      <c r="BY5" s="28">
        <f t="shared" si="4"/>
        <v>45759</v>
      </c>
      <c r="BZ5" s="29">
        <f t="shared" si="4"/>
        <v>45760</v>
      </c>
      <c r="CA5" s="27">
        <f>BZ5+1</f>
        <v>45761</v>
      </c>
      <c r="CB5" s="28">
        <f>CA5+1</f>
        <v>45762</v>
      </c>
      <c r="CC5" s="28">
        <f t="shared" ref="CC5:CG5" si="5">CB5+1</f>
        <v>45763</v>
      </c>
      <c r="CD5" s="28">
        <f t="shared" si="5"/>
        <v>45764</v>
      </c>
      <c r="CE5" s="28">
        <f t="shared" si="5"/>
        <v>45765</v>
      </c>
      <c r="CF5" s="28">
        <f t="shared" si="5"/>
        <v>45766</v>
      </c>
      <c r="CG5" s="29">
        <f t="shared" si="5"/>
        <v>45767</v>
      </c>
      <c r="CH5" s="27">
        <f>CG5+1</f>
        <v>45768</v>
      </c>
      <c r="CI5" s="28">
        <f>CH5+1</f>
        <v>45769</v>
      </c>
      <c r="CJ5" s="28">
        <f t="shared" ref="CJ5:CN5" si="6">CI5+1</f>
        <v>45770</v>
      </c>
      <c r="CK5" s="28">
        <f t="shared" si="6"/>
        <v>45771</v>
      </c>
      <c r="CL5" s="28">
        <f t="shared" si="6"/>
        <v>45772</v>
      </c>
      <c r="CM5" s="28">
        <f t="shared" si="6"/>
        <v>45773</v>
      </c>
      <c r="CN5" s="29">
        <f t="shared" si="6"/>
        <v>45774</v>
      </c>
      <c r="CO5" s="27">
        <f>CN5+1</f>
        <v>45775</v>
      </c>
      <c r="CP5" s="28">
        <f>CO5+1</f>
        <v>45776</v>
      </c>
      <c r="CQ5" s="28">
        <f t="shared" ref="CQ5:CU5" si="7">CP5+1</f>
        <v>45777</v>
      </c>
      <c r="CR5" s="28">
        <f t="shared" si="7"/>
        <v>45778</v>
      </c>
      <c r="CS5" s="28">
        <f t="shared" si="7"/>
        <v>45779</v>
      </c>
      <c r="CT5" s="28">
        <f t="shared" si="7"/>
        <v>45780</v>
      </c>
      <c r="CU5" s="29">
        <f t="shared" si="7"/>
        <v>45781</v>
      </c>
      <c r="CV5" s="27">
        <f>CU5+1</f>
        <v>45782</v>
      </c>
      <c r="CW5" s="28">
        <f>CV5+1</f>
        <v>45783</v>
      </c>
      <c r="CX5" s="28">
        <f t="shared" ref="CX5:DB5" si="8">CW5+1</f>
        <v>45784</v>
      </c>
      <c r="CY5" s="28">
        <f t="shared" si="8"/>
        <v>45785</v>
      </c>
      <c r="CZ5" s="28">
        <f t="shared" si="8"/>
        <v>45786</v>
      </c>
      <c r="DA5" s="28">
        <f t="shared" si="8"/>
        <v>45787</v>
      </c>
      <c r="DB5" s="29">
        <f t="shared" si="8"/>
        <v>45788</v>
      </c>
      <c r="DC5" s="27">
        <f>DB5+1</f>
        <v>45789</v>
      </c>
      <c r="DD5" s="28">
        <f>DC5+1</f>
        <v>45790</v>
      </c>
      <c r="DE5" s="28">
        <f t="shared" ref="DE5:DI5" si="9">DD5+1</f>
        <v>45791</v>
      </c>
      <c r="DF5" s="28">
        <f t="shared" si="9"/>
        <v>45792</v>
      </c>
      <c r="DG5" s="28">
        <f t="shared" si="9"/>
        <v>45793</v>
      </c>
      <c r="DH5" s="28">
        <f t="shared" si="9"/>
        <v>45794</v>
      </c>
      <c r="DI5" s="29">
        <f t="shared" si="9"/>
        <v>45795</v>
      </c>
      <c r="DJ5" s="27">
        <f>DI5+1</f>
        <v>45796</v>
      </c>
      <c r="DK5" s="28">
        <f>DJ5+1</f>
        <v>45797</v>
      </c>
      <c r="DL5" s="28">
        <f t="shared" ref="DL5:DP5" si="10">DK5+1</f>
        <v>45798</v>
      </c>
      <c r="DM5" s="28">
        <f t="shared" si="10"/>
        <v>45799</v>
      </c>
      <c r="DN5" s="28">
        <f t="shared" si="10"/>
        <v>45800</v>
      </c>
      <c r="DO5" s="28">
        <f t="shared" si="10"/>
        <v>45801</v>
      </c>
      <c r="DP5" s="29">
        <f t="shared" si="10"/>
        <v>45802</v>
      </c>
      <c r="DQ5" s="27">
        <f>DP5+1</f>
        <v>45803</v>
      </c>
      <c r="DR5" s="28">
        <f>DQ5+1</f>
        <v>45804</v>
      </c>
      <c r="DS5" s="28">
        <f t="shared" ref="DS5:DW5" si="11">DR5+1</f>
        <v>45805</v>
      </c>
      <c r="DT5" s="28">
        <f t="shared" si="11"/>
        <v>45806</v>
      </c>
      <c r="DU5" s="28">
        <f t="shared" si="11"/>
        <v>45807</v>
      </c>
      <c r="DV5" s="28">
        <f t="shared" si="11"/>
        <v>45808</v>
      </c>
      <c r="DW5" s="29">
        <f t="shared" si="11"/>
        <v>45809</v>
      </c>
      <c r="DX5" s="27">
        <f>DW5+1</f>
        <v>45810</v>
      </c>
      <c r="DY5" s="28">
        <f>DX5+1</f>
        <v>45811</v>
      </c>
      <c r="DZ5" s="28">
        <f t="shared" ref="DZ5:ED5" si="12">DY5+1</f>
        <v>45812</v>
      </c>
      <c r="EA5" s="28">
        <f t="shared" si="12"/>
        <v>45813</v>
      </c>
      <c r="EB5" s="28">
        <f t="shared" si="12"/>
        <v>45814</v>
      </c>
      <c r="EC5" s="28">
        <f t="shared" si="12"/>
        <v>45815</v>
      </c>
      <c r="ED5" s="29">
        <f t="shared" si="12"/>
        <v>45816</v>
      </c>
      <c r="EE5" s="27">
        <f>ED5+1</f>
        <v>45817</v>
      </c>
      <c r="EF5" s="28">
        <f>EE5+1</f>
        <v>45818</v>
      </c>
      <c r="EG5" s="28">
        <f t="shared" ref="EG5:EK5" si="13">EF5+1</f>
        <v>45819</v>
      </c>
      <c r="EH5" s="28">
        <f t="shared" si="13"/>
        <v>45820</v>
      </c>
      <c r="EI5" s="28">
        <f t="shared" si="13"/>
        <v>45821</v>
      </c>
      <c r="EJ5" s="28">
        <f t="shared" si="13"/>
        <v>45822</v>
      </c>
      <c r="EK5" s="29">
        <f t="shared" si="13"/>
        <v>45823</v>
      </c>
      <c r="EL5" s="27">
        <f>EK5+1</f>
        <v>45824</v>
      </c>
      <c r="EM5" s="28">
        <f>EL5+1</f>
        <v>45825</v>
      </c>
      <c r="EN5" s="28">
        <f t="shared" ref="EN5:ER5" si="14">EM5+1</f>
        <v>45826</v>
      </c>
      <c r="EO5" s="28">
        <f t="shared" si="14"/>
        <v>45827</v>
      </c>
      <c r="EP5" s="28">
        <f t="shared" si="14"/>
        <v>45828</v>
      </c>
      <c r="EQ5" s="28">
        <f t="shared" si="14"/>
        <v>45829</v>
      </c>
      <c r="ER5" s="29">
        <f t="shared" si="14"/>
        <v>45830</v>
      </c>
      <c r="ES5" s="27">
        <f>ER5+1</f>
        <v>45831</v>
      </c>
      <c r="ET5" s="28">
        <f>ES5+1</f>
        <v>45832</v>
      </c>
      <c r="EU5" s="28">
        <f t="shared" ref="EU5:EY5" si="15">ET5+1</f>
        <v>45833</v>
      </c>
      <c r="EV5" s="28">
        <f t="shared" si="15"/>
        <v>45834</v>
      </c>
      <c r="EW5" s="28">
        <f t="shared" si="15"/>
        <v>45835</v>
      </c>
      <c r="EX5" s="28">
        <f t="shared" si="15"/>
        <v>45836</v>
      </c>
      <c r="EY5" s="29">
        <f t="shared" si="15"/>
        <v>45837</v>
      </c>
      <c r="EZ5" s="27">
        <f>EY5+1</f>
        <v>45838</v>
      </c>
      <c r="FA5" s="28">
        <f>EZ5+1</f>
        <v>45839</v>
      </c>
      <c r="FB5" s="28">
        <f t="shared" ref="FB5:FF5" si="16">FA5+1</f>
        <v>45840</v>
      </c>
      <c r="FC5" s="28">
        <f t="shared" si="16"/>
        <v>45841</v>
      </c>
      <c r="FD5" s="28">
        <f t="shared" si="16"/>
        <v>45842</v>
      </c>
      <c r="FE5" s="28">
        <f t="shared" si="16"/>
        <v>45843</v>
      </c>
      <c r="FF5" s="29">
        <f t="shared" si="16"/>
        <v>45844</v>
      </c>
      <c r="FG5" s="27">
        <f>FF5+1</f>
        <v>45845</v>
      </c>
      <c r="FH5" s="28">
        <f>FG5+1</f>
        <v>45846</v>
      </c>
      <c r="FI5" s="28">
        <f t="shared" ref="FI5:FM5" si="17">FH5+1</f>
        <v>45847</v>
      </c>
      <c r="FJ5" s="28">
        <f t="shared" si="17"/>
        <v>45848</v>
      </c>
      <c r="FK5" s="28">
        <f t="shared" si="17"/>
        <v>45849</v>
      </c>
      <c r="FL5" s="28">
        <f t="shared" si="17"/>
        <v>45850</v>
      </c>
      <c r="FM5" s="29">
        <f t="shared" si="17"/>
        <v>45851</v>
      </c>
      <c r="FN5" s="27">
        <f>FM5+1</f>
        <v>45852</v>
      </c>
      <c r="FO5" s="28">
        <f>FN5+1</f>
        <v>45853</v>
      </c>
      <c r="FP5" s="28">
        <f t="shared" ref="FP5:FT5" si="18">FO5+1</f>
        <v>45854</v>
      </c>
      <c r="FQ5" s="28">
        <f t="shared" si="18"/>
        <v>45855</v>
      </c>
      <c r="FR5" s="28">
        <f t="shared" si="18"/>
        <v>45856</v>
      </c>
      <c r="FS5" s="28">
        <f t="shared" si="18"/>
        <v>45857</v>
      </c>
      <c r="FT5" s="29">
        <f t="shared" si="18"/>
        <v>45858</v>
      </c>
      <c r="FU5" s="27">
        <f>FT5+1</f>
        <v>45859</v>
      </c>
      <c r="FV5" s="28">
        <f>FU5+1</f>
        <v>45860</v>
      </c>
      <c r="FW5" s="28">
        <f t="shared" ref="FW5" si="19">FV5+1</f>
        <v>45861</v>
      </c>
      <c r="FX5" s="28">
        <f t="shared" ref="FX5" si="20">FW5+1</f>
        <v>45862</v>
      </c>
      <c r="FY5" s="28">
        <f t="shared" ref="FY5" si="21">FX5+1</f>
        <v>45863</v>
      </c>
      <c r="FZ5" s="28">
        <f t="shared" ref="FZ5" si="22">FY5+1</f>
        <v>45864</v>
      </c>
      <c r="GA5" s="29">
        <f t="shared" ref="GA5" si="23">FZ5+1</f>
        <v>45865</v>
      </c>
      <c r="GB5" s="27">
        <f>GA5+1</f>
        <v>45866</v>
      </c>
      <c r="GC5" s="28">
        <f>GB5+1</f>
        <v>45867</v>
      </c>
      <c r="GD5" s="28">
        <f t="shared" ref="GD5" si="24">GC5+1</f>
        <v>45868</v>
      </c>
      <c r="GE5" s="28">
        <f t="shared" ref="GE5" si="25">GD5+1</f>
        <v>45869</v>
      </c>
      <c r="GF5" s="28">
        <f t="shared" ref="GF5" si="26">GE5+1</f>
        <v>45870</v>
      </c>
      <c r="GG5" s="28">
        <f t="shared" ref="GG5" si="27">GF5+1</f>
        <v>45871</v>
      </c>
      <c r="GH5" s="29">
        <f t="shared" ref="GH5" si="28">GG5+1</f>
        <v>45872</v>
      </c>
      <c r="GI5" s="27">
        <f>GH5+1</f>
        <v>45873</v>
      </c>
      <c r="GJ5" s="28">
        <f>GI5+1</f>
        <v>45874</v>
      </c>
      <c r="GK5" s="28">
        <f t="shared" ref="GK5" si="29">GJ5+1</f>
        <v>45875</v>
      </c>
      <c r="GL5" s="28">
        <f t="shared" ref="GL5" si="30">GK5+1</f>
        <v>45876</v>
      </c>
      <c r="GM5" s="28">
        <f t="shared" ref="GM5" si="31">GL5+1</f>
        <v>45877</v>
      </c>
      <c r="GN5" s="28">
        <f t="shared" ref="GN5" si="32">GM5+1</f>
        <v>45878</v>
      </c>
      <c r="GO5" s="29">
        <f t="shared" ref="GO5" si="33">GN5+1</f>
        <v>45879</v>
      </c>
      <c r="GP5" s="27">
        <f>GO5+1</f>
        <v>45880</v>
      </c>
      <c r="GQ5" s="28">
        <f>GP5+1</f>
        <v>45881</v>
      </c>
      <c r="GR5" s="28">
        <f t="shared" ref="GR5" si="34">GQ5+1</f>
        <v>45882</v>
      </c>
      <c r="GS5" s="28">
        <f t="shared" ref="GS5" si="35">GR5+1</f>
        <v>45883</v>
      </c>
      <c r="GT5" s="28">
        <f t="shared" ref="GT5" si="36">GS5+1</f>
        <v>45884</v>
      </c>
      <c r="GU5" s="28">
        <f t="shared" ref="GU5" si="37">GT5+1</f>
        <v>45885</v>
      </c>
      <c r="GV5" s="29">
        <f t="shared" ref="GV5" si="38">GU5+1</f>
        <v>45886</v>
      </c>
      <c r="GW5" s="27">
        <f>GV5+1</f>
        <v>45887</v>
      </c>
      <c r="GX5" s="28">
        <f>GW5+1</f>
        <v>45888</v>
      </c>
      <c r="GY5" s="28">
        <f t="shared" ref="GY5" si="39">GX5+1</f>
        <v>45889</v>
      </c>
      <c r="GZ5" s="28">
        <f t="shared" ref="GZ5" si="40">GY5+1</f>
        <v>45890</v>
      </c>
      <c r="HA5" s="28">
        <f t="shared" ref="HA5" si="41">GZ5+1</f>
        <v>45891</v>
      </c>
      <c r="HB5" s="28">
        <f t="shared" ref="HB5" si="42">HA5+1</f>
        <v>45892</v>
      </c>
      <c r="HC5" s="29">
        <f t="shared" ref="HC5" si="43">HB5+1</f>
        <v>45893</v>
      </c>
      <c r="HD5" s="27">
        <f>HC5+1</f>
        <v>45894</v>
      </c>
      <c r="HE5" s="28">
        <f>HD5+1</f>
        <v>45895</v>
      </c>
      <c r="HF5" s="28">
        <f t="shared" ref="HF5" si="44">HE5+1</f>
        <v>45896</v>
      </c>
      <c r="HG5" s="28">
        <f t="shared" ref="HG5" si="45">HF5+1</f>
        <v>45897</v>
      </c>
      <c r="HH5" s="28">
        <f t="shared" ref="HH5" si="46">HG5+1</f>
        <v>45898</v>
      </c>
      <c r="HI5" s="28">
        <f t="shared" ref="HI5" si="47">HH5+1</f>
        <v>45899</v>
      </c>
      <c r="HJ5" s="29">
        <f t="shared" ref="HJ5" si="48">HI5+1</f>
        <v>45900</v>
      </c>
      <c r="HK5" s="27">
        <f>HJ5+1</f>
        <v>45901</v>
      </c>
      <c r="HL5" s="28">
        <f>HK5+1</f>
        <v>45902</v>
      </c>
      <c r="HM5" s="28">
        <f t="shared" ref="HM5" si="49">HL5+1</f>
        <v>45903</v>
      </c>
      <c r="HN5" s="28">
        <f t="shared" ref="HN5" si="50">HM5+1</f>
        <v>45904</v>
      </c>
      <c r="HO5" s="28">
        <f t="shared" ref="HO5" si="51">HN5+1</f>
        <v>45905</v>
      </c>
      <c r="HP5" s="28">
        <f t="shared" ref="HP5" si="52">HO5+1</f>
        <v>45906</v>
      </c>
      <c r="HQ5" s="29">
        <f t="shared" ref="HQ5" si="53">HP5+1</f>
        <v>45907</v>
      </c>
      <c r="HR5" s="27">
        <f>HQ5+1</f>
        <v>45908</v>
      </c>
      <c r="HS5" s="28">
        <f>HR5+1</f>
        <v>45909</v>
      </c>
      <c r="HT5" s="28">
        <f t="shared" ref="HT5" si="54">HS5+1</f>
        <v>45910</v>
      </c>
      <c r="HU5" s="28">
        <f t="shared" ref="HU5" si="55">HT5+1</f>
        <v>45911</v>
      </c>
      <c r="HV5" s="28">
        <f t="shared" ref="HV5" si="56">HU5+1</f>
        <v>45912</v>
      </c>
      <c r="HW5" s="28">
        <f t="shared" ref="HW5" si="57">HV5+1</f>
        <v>45913</v>
      </c>
      <c r="HX5" s="29">
        <f t="shared" ref="HX5" si="58">HW5+1</f>
        <v>45914</v>
      </c>
      <c r="HY5" s="27">
        <f>HX5+1</f>
        <v>45915</v>
      </c>
      <c r="HZ5" s="28">
        <f>HY5+1</f>
        <v>45916</v>
      </c>
      <c r="IA5" s="28">
        <f t="shared" ref="IA5" si="59">HZ5+1</f>
        <v>45917</v>
      </c>
      <c r="IB5" s="28">
        <f t="shared" ref="IB5" si="60">IA5+1</f>
        <v>45918</v>
      </c>
      <c r="IC5" s="28">
        <f t="shared" ref="IC5" si="61">IB5+1</f>
        <v>45919</v>
      </c>
      <c r="ID5" s="28">
        <f t="shared" ref="ID5" si="62">IC5+1</f>
        <v>45920</v>
      </c>
      <c r="IE5" s="29">
        <f t="shared" ref="IE5" si="63">ID5+1</f>
        <v>45921</v>
      </c>
    </row>
    <row r="6" spans="1:239" ht="30" customHeight="1" thickBot="1">
      <c r="A6" s="18" t="s">
        <v>10</v>
      </c>
      <c r="B6" s="8" t="s">
        <v>11</v>
      </c>
      <c r="C6" s="9" t="s">
        <v>12</v>
      </c>
      <c r="D6" s="9" t="s">
        <v>13</v>
      </c>
      <c r="E6" s="9" t="s">
        <v>14</v>
      </c>
      <c r="F6" s="9" t="s">
        <v>15</v>
      </c>
      <c r="G6" s="9"/>
      <c r="H6" s="9" t="s">
        <v>16</v>
      </c>
      <c r="I6" s="10" t="str">
        <f t="shared" ref="I6:BT6" si="64">LEFT(TEXT(I5,"ddd"),1)</f>
        <v>l</v>
      </c>
      <c r="J6" s="10" t="str">
        <f t="shared" si="64"/>
        <v>m</v>
      </c>
      <c r="K6" s="10" t="str">
        <f t="shared" si="64"/>
        <v>m</v>
      </c>
      <c r="L6" s="10" t="str">
        <f t="shared" si="64"/>
        <v>j</v>
      </c>
      <c r="M6" s="10" t="str">
        <f t="shared" si="64"/>
        <v>v</v>
      </c>
      <c r="N6" s="10" t="str">
        <f t="shared" si="64"/>
        <v>s</v>
      </c>
      <c r="O6" s="10" t="str">
        <f t="shared" si="64"/>
        <v>d</v>
      </c>
      <c r="P6" s="10" t="str">
        <f t="shared" si="64"/>
        <v>l</v>
      </c>
      <c r="Q6" s="10" t="str">
        <f t="shared" si="64"/>
        <v>m</v>
      </c>
      <c r="R6" s="10" t="str">
        <f t="shared" si="64"/>
        <v>m</v>
      </c>
      <c r="S6" s="10" t="str">
        <f t="shared" si="64"/>
        <v>j</v>
      </c>
      <c r="T6" s="10" t="str">
        <f t="shared" si="64"/>
        <v>v</v>
      </c>
      <c r="U6" s="10" t="str">
        <f t="shared" si="64"/>
        <v>s</v>
      </c>
      <c r="V6" s="10" t="str">
        <f t="shared" si="64"/>
        <v>d</v>
      </c>
      <c r="W6" s="10" t="str">
        <f t="shared" si="64"/>
        <v>l</v>
      </c>
      <c r="X6" s="10" t="str">
        <f t="shared" si="64"/>
        <v>m</v>
      </c>
      <c r="Y6" s="10" t="str">
        <f t="shared" si="64"/>
        <v>m</v>
      </c>
      <c r="Z6" s="10" t="str">
        <f t="shared" si="64"/>
        <v>j</v>
      </c>
      <c r="AA6" s="10" t="str">
        <f t="shared" si="64"/>
        <v>v</v>
      </c>
      <c r="AB6" s="10" t="str">
        <f t="shared" si="64"/>
        <v>s</v>
      </c>
      <c r="AC6" s="10" t="str">
        <f t="shared" si="64"/>
        <v>d</v>
      </c>
      <c r="AD6" s="10" t="str">
        <f t="shared" si="64"/>
        <v>l</v>
      </c>
      <c r="AE6" s="10" t="str">
        <f t="shared" si="64"/>
        <v>m</v>
      </c>
      <c r="AF6" s="10" t="str">
        <f t="shared" si="64"/>
        <v>m</v>
      </c>
      <c r="AG6" s="10" t="str">
        <f t="shared" si="64"/>
        <v>j</v>
      </c>
      <c r="AH6" s="10" t="str">
        <f t="shared" si="64"/>
        <v>v</v>
      </c>
      <c r="AI6" s="10" t="str">
        <f t="shared" si="64"/>
        <v>s</v>
      </c>
      <c r="AJ6" s="10" t="str">
        <f t="shared" si="64"/>
        <v>d</v>
      </c>
      <c r="AK6" s="10" t="str">
        <f t="shared" si="64"/>
        <v>l</v>
      </c>
      <c r="AL6" s="10" t="str">
        <f t="shared" si="64"/>
        <v>m</v>
      </c>
      <c r="AM6" s="10" t="str">
        <f t="shared" si="64"/>
        <v>m</v>
      </c>
      <c r="AN6" s="10" t="str">
        <f t="shared" si="64"/>
        <v>j</v>
      </c>
      <c r="AO6" s="10" t="str">
        <f t="shared" si="64"/>
        <v>v</v>
      </c>
      <c r="AP6" s="10" t="str">
        <f t="shared" si="64"/>
        <v>s</v>
      </c>
      <c r="AQ6" s="10" t="str">
        <f t="shared" si="64"/>
        <v>d</v>
      </c>
      <c r="AR6" s="10" t="str">
        <f t="shared" si="64"/>
        <v>l</v>
      </c>
      <c r="AS6" s="10" t="str">
        <f t="shared" si="64"/>
        <v>m</v>
      </c>
      <c r="AT6" s="10" t="str">
        <f t="shared" si="64"/>
        <v>m</v>
      </c>
      <c r="AU6" s="10" t="str">
        <f t="shared" si="64"/>
        <v>j</v>
      </c>
      <c r="AV6" s="10" t="str">
        <f t="shared" si="64"/>
        <v>v</v>
      </c>
      <c r="AW6" s="10" t="str">
        <f t="shared" si="64"/>
        <v>s</v>
      </c>
      <c r="AX6" s="10" t="str">
        <f t="shared" si="64"/>
        <v>d</v>
      </c>
      <c r="AY6" s="10" t="str">
        <f t="shared" si="64"/>
        <v>l</v>
      </c>
      <c r="AZ6" s="10" t="str">
        <f t="shared" si="64"/>
        <v>m</v>
      </c>
      <c r="BA6" s="10" t="str">
        <f t="shared" si="64"/>
        <v>m</v>
      </c>
      <c r="BB6" s="10" t="str">
        <f t="shared" si="64"/>
        <v>j</v>
      </c>
      <c r="BC6" s="10" t="str">
        <f t="shared" si="64"/>
        <v>v</v>
      </c>
      <c r="BD6" s="10" t="str">
        <f t="shared" si="64"/>
        <v>s</v>
      </c>
      <c r="BE6" s="10" t="str">
        <f t="shared" si="64"/>
        <v>d</v>
      </c>
      <c r="BF6" s="10" t="str">
        <f t="shared" si="64"/>
        <v>l</v>
      </c>
      <c r="BG6" s="10" t="str">
        <f t="shared" si="64"/>
        <v>m</v>
      </c>
      <c r="BH6" s="10" t="str">
        <f t="shared" si="64"/>
        <v>m</v>
      </c>
      <c r="BI6" s="10" t="str">
        <f t="shared" si="64"/>
        <v>j</v>
      </c>
      <c r="BJ6" s="10" t="str">
        <f t="shared" si="64"/>
        <v>v</v>
      </c>
      <c r="BK6" s="10" t="str">
        <f t="shared" si="64"/>
        <v>s</v>
      </c>
      <c r="BL6" s="10" t="str">
        <f t="shared" si="64"/>
        <v>d</v>
      </c>
      <c r="BM6" s="10" t="str">
        <f t="shared" si="64"/>
        <v>l</v>
      </c>
      <c r="BN6" s="10" t="str">
        <f t="shared" si="64"/>
        <v>m</v>
      </c>
      <c r="BO6" s="10" t="str">
        <f t="shared" si="64"/>
        <v>m</v>
      </c>
      <c r="BP6" s="10" t="str">
        <f t="shared" si="64"/>
        <v>j</v>
      </c>
      <c r="BQ6" s="10" t="str">
        <f t="shared" si="64"/>
        <v>v</v>
      </c>
      <c r="BR6" s="10" t="str">
        <f t="shared" si="64"/>
        <v>s</v>
      </c>
      <c r="BS6" s="10" t="str">
        <f t="shared" si="64"/>
        <v>d</v>
      </c>
      <c r="BT6" s="10" t="str">
        <f t="shared" si="64"/>
        <v>l</v>
      </c>
      <c r="BU6" s="10" t="str">
        <f t="shared" ref="BU6:EF6" si="65">LEFT(TEXT(BU5,"ddd"),1)</f>
        <v>m</v>
      </c>
      <c r="BV6" s="10" t="str">
        <f t="shared" si="65"/>
        <v>m</v>
      </c>
      <c r="BW6" s="10" t="str">
        <f t="shared" si="65"/>
        <v>j</v>
      </c>
      <c r="BX6" s="10" t="str">
        <f t="shared" si="65"/>
        <v>v</v>
      </c>
      <c r="BY6" s="10" t="str">
        <f t="shared" si="65"/>
        <v>s</v>
      </c>
      <c r="BZ6" s="10" t="str">
        <f t="shared" si="65"/>
        <v>d</v>
      </c>
      <c r="CA6" s="10" t="str">
        <f t="shared" si="65"/>
        <v>l</v>
      </c>
      <c r="CB6" s="10" t="str">
        <f t="shared" si="65"/>
        <v>m</v>
      </c>
      <c r="CC6" s="10" t="str">
        <f t="shared" si="65"/>
        <v>m</v>
      </c>
      <c r="CD6" s="10" t="str">
        <f t="shared" si="65"/>
        <v>j</v>
      </c>
      <c r="CE6" s="10" t="str">
        <f t="shared" si="65"/>
        <v>v</v>
      </c>
      <c r="CF6" s="10" t="str">
        <f t="shared" si="65"/>
        <v>s</v>
      </c>
      <c r="CG6" s="10" t="str">
        <f t="shared" si="65"/>
        <v>d</v>
      </c>
      <c r="CH6" s="10" t="str">
        <f t="shared" si="65"/>
        <v>l</v>
      </c>
      <c r="CI6" s="10" t="str">
        <f t="shared" si="65"/>
        <v>m</v>
      </c>
      <c r="CJ6" s="10" t="str">
        <f t="shared" si="65"/>
        <v>m</v>
      </c>
      <c r="CK6" s="10" t="str">
        <f t="shared" si="65"/>
        <v>j</v>
      </c>
      <c r="CL6" s="10" t="str">
        <f t="shared" si="65"/>
        <v>v</v>
      </c>
      <c r="CM6" s="10" t="str">
        <f t="shared" si="65"/>
        <v>s</v>
      </c>
      <c r="CN6" s="10" t="str">
        <f t="shared" si="65"/>
        <v>d</v>
      </c>
      <c r="CO6" s="10" t="str">
        <f t="shared" si="65"/>
        <v>l</v>
      </c>
      <c r="CP6" s="10" t="str">
        <f t="shared" si="65"/>
        <v>m</v>
      </c>
      <c r="CQ6" s="10" t="str">
        <f t="shared" si="65"/>
        <v>m</v>
      </c>
      <c r="CR6" s="10" t="str">
        <f t="shared" si="65"/>
        <v>j</v>
      </c>
      <c r="CS6" s="10" t="str">
        <f t="shared" si="65"/>
        <v>v</v>
      </c>
      <c r="CT6" s="10" t="str">
        <f t="shared" si="65"/>
        <v>s</v>
      </c>
      <c r="CU6" s="10" t="str">
        <f t="shared" si="65"/>
        <v>d</v>
      </c>
      <c r="CV6" s="10" t="str">
        <f t="shared" si="65"/>
        <v>l</v>
      </c>
      <c r="CW6" s="10" t="str">
        <f t="shared" si="65"/>
        <v>m</v>
      </c>
      <c r="CX6" s="10" t="str">
        <f t="shared" si="65"/>
        <v>m</v>
      </c>
      <c r="CY6" s="10" t="str">
        <f t="shared" si="65"/>
        <v>j</v>
      </c>
      <c r="CZ6" s="10" t="str">
        <f t="shared" si="65"/>
        <v>v</v>
      </c>
      <c r="DA6" s="10" t="str">
        <f t="shared" si="65"/>
        <v>s</v>
      </c>
      <c r="DB6" s="10" t="str">
        <f t="shared" si="65"/>
        <v>d</v>
      </c>
      <c r="DC6" s="10" t="str">
        <f t="shared" si="65"/>
        <v>l</v>
      </c>
      <c r="DD6" s="10" t="str">
        <f t="shared" si="65"/>
        <v>m</v>
      </c>
      <c r="DE6" s="10" t="str">
        <f t="shared" si="65"/>
        <v>m</v>
      </c>
      <c r="DF6" s="10" t="str">
        <f t="shared" si="65"/>
        <v>j</v>
      </c>
      <c r="DG6" s="10" t="str">
        <f t="shared" si="65"/>
        <v>v</v>
      </c>
      <c r="DH6" s="10" t="str">
        <f t="shared" si="65"/>
        <v>s</v>
      </c>
      <c r="DI6" s="10" t="str">
        <f t="shared" si="65"/>
        <v>d</v>
      </c>
      <c r="DJ6" s="10" t="str">
        <f t="shared" si="65"/>
        <v>l</v>
      </c>
      <c r="DK6" s="10" t="str">
        <f t="shared" si="65"/>
        <v>m</v>
      </c>
      <c r="DL6" s="10" t="str">
        <f t="shared" si="65"/>
        <v>m</v>
      </c>
      <c r="DM6" s="10" t="str">
        <f t="shared" si="65"/>
        <v>j</v>
      </c>
      <c r="DN6" s="10" t="str">
        <f t="shared" si="65"/>
        <v>v</v>
      </c>
      <c r="DO6" s="10" t="str">
        <f t="shared" si="65"/>
        <v>s</v>
      </c>
      <c r="DP6" s="10" t="str">
        <f t="shared" si="65"/>
        <v>d</v>
      </c>
      <c r="DQ6" s="10" t="str">
        <f t="shared" si="65"/>
        <v>l</v>
      </c>
      <c r="DR6" s="10" t="str">
        <f t="shared" si="65"/>
        <v>m</v>
      </c>
      <c r="DS6" s="10" t="str">
        <f t="shared" si="65"/>
        <v>m</v>
      </c>
      <c r="DT6" s="10" t="str">
        <f t="shared" si="65"/>
        <v>j</v>
      </c>
      <c r="DU6" s="10" t="str">
        <f t="shared" si="65"/>
        <v>v</v>
      </c>
      <c r="DV6" s="10" t="str">
        <f t="shared" si="65"/>
        <v>s</v>
      </c>
      <c r="DW6" s="10" t="str">
        <f t="shared" si="65"/>
        <v>d</v>
      </c>
      <c r="DX6" s="10" t="str">
        <f t="shared" si="65"/>
        <v>l</v>
      </c>
      <c r="DY6" s="10" t="str">
        <f t="shared" si="65"/>
        <v>m</v>
      </c>
      <c r="DZ6" s="10" t="str">
        <f t="shared" si="65"/>
        <v>m</v>
      </c>
      <c r="EA6" s="10" t="str">
        <f t="shared" si="65"/>
        <v>j</v>
      </c>
      <c r="EB6" s="10" t="str">
        <f t="shared" si="65"/>
        <v>v</v>
      </c>
      <c r="EC6" s="10" t="str">
        <f t="shared" si="65"/>
        <v>s</v>
      </c>
      <c r="ED6" s="10" t="str">
        <f t="shared" si="65"/>
        <v>d</v>
      </c>
      <c r="EE6" s="10" t="str">
        <f t="shared" si="65"/>
        <v>l</v>
      </c>
      <c r="EF6" s="10" t="str">
        <f t="shared" si="65"/>
        <v>m</v>
      </c>
      <c r="EG6" s="10" t="str">
        <f t="shared" ref="EG6:FT6" si="66">LEFT(TEXT(EG5,"ddd"),1)</f>
        <v>m</v>
      </c>
      <c r="EH6" s="10" t="str">
        <f t="shared" si="66"/>
        <v>j</v>
      </c>
      <c r="EI6" s="10" t="str">
        <f t="shared" si="66"/>
        <v>v</v>
      </c>
      <c r="EJ6" s="10" t="str">
        <f t="shared" si="66"/>
        <v>s</v>
      </c>
      <c r="EK6" s="10" t="str">
        <f t="shared" si="66"/>
        <v>d</v>
      </c>
      <c r="EL6" s="10" t="str">
        <f t="shared" si="66"/>
        <v>l</v>
      </c>
      <c r="EM6" s="10" t="str">
        <f t="shared" si="66"/>
        <v>m</v>
      </c>
      <c r="EN6" s="10" t="str">
        <f t="shared" si="66"/>
        <v>m</v>
      </c>
      <c r="EO6" s="10" t="str">
        <f t="shared" si="66"/>
        <v>j</v>
      </c>
      <c r="EP6" s="10" t="str">
        <f t="shared" si="66"/>
        <v>v</v>
      </c>
      <c r="EQ6" s="10" t="str">
        <f t="shared" si="66"/>
        <v>s</v>
      </c>
      <c r="ER6" s="10" t="str">
        <f t="shared" si="66"/>
        <v>d</v>
      </c>
      <c r="ES6" s="10" t="str">
        <f t="shared" si="66"/>
        <v>l</v>
      </c>
      <c r="ET6" s="10" t="str">
        <f t="shared" si="66"/>
        <v>m</v>
      </c>
      <c r="EU6" s="10" t="str">
        <f t="shared" si="66"/>
        <v>m</v>
      </c>
      <c r="EV6" s="10" t="str">
        <f t="shared" si="66"/>
        <v>j</v>
      </c>
      <c r="EW6" s="10" t="str">
        <f t="shared" si="66"/>
        <v>v</v>
      </c>
      <c r="EX6" s="10" t="str">
        <f t="shared" si="66"/>
        <v>s</v>
      </c>
      <c r="EY6" s="10" t="str">
        <f t="shared" si="66"/>
        <v>d</v>
      </c>
      <c r="EZ6" s="10" t="str">
        <f t="shared" si="66"/>
        <v>l</v>
      </c>
      <c r="FA6" s="10" t="str">
        <f t="shared" si="66"/>
        <v>m</v>
      </c>
      <c r="FB6" s="10" t="str">
        <f t="shared" si="66"/>
        <v>m</v>
      </c>
      <c r="FC6" s="10" t="str">
        <f t="shared" si="66"/>
        <v>j</v>
      </c>
      <c r="FD6" s="10" t="str">
        <f t="shared" si="66"/>
        <v>v</v>
      </c>
      <c r="FE6" s="10" t="str">
        <f t="shared" si="66"/>
        <v>s</v>
      </c>
      <c r="FF6" s="10" t="str">
        <f t="shared" si="66"/>
        <v>d</v>
      </c>
      <c r="FG6" s="10" t="str">
        <f t="shared" si="66"/>
        <v>l</v>
      </c>
      <c r="FH6" s="10" t="str">
        <f t="shared" si="66"/>
        <v>m</v>
      </c>
      <c r="FI6" s="10" t="str">
        <f t="shared" si="66"/>
        <v>m</v>
      </c>
      <c r="FJ6" s="10" t="str">
        <f t="shared" si="66"/>
        <v>j</v>
      </c>
      <c r="FK6" s="10" t="str">
        <f t="shared" si="66"/>
        <v>v</v>
      </c>
      <c r="FL6" s="10" t="str">
        <f t="shared" si="66"/>
        <v>s</v>
      </c>
      <c r="FM6" s="10" t="str">
        <f t="shared" si="66"/>
        <v>d</v>
      </c>
      <c r="FN6" s="10" t="str">
        <f t="shared" si="66"/>
        <v>l</v>
      </c>
      <c r="FO6" s="10" t="str">
        <f t="shared" si="66"/>
        <v>m</v>
      </c>
      <c r="FP6" s="10" t="str">
        <f t="shared" si="66"/>
        <v>m</v>
      </c>
      <c r="FQ6" s="10" t="str">
        <f t="shared" si="66"/>
        <v>j</v>
      </c>
      <c r="FR6" s="10" t="str">
        <f t="shared" si="66"/>
        <v>v</v>
      </c>
      <c r="FS6" s="10" t="str">
        <f t="shared" si="66"/>
        <v>s</v>
      </c>
      <c r="FT6" s="10" t="str">
        <f t="shared" si="66"/>
        <v>d</v>
      </c>
      <c r="FU6" s="10" t="str">
        <f t="shared" ref="FU6:HJ6" si="67">LEFT(TEXT(FU5,"ddd"),1)</f>
        <v>l</v>
      </c>
      <c r="FV6" s="10" t="str">
        <f t="shared" si="67"/>
        <v>m</v>
      </c>
      <c r="FW6" s="10" t="str">
        <f t="shared" si="67"/>
        <v>m</v>
      </c>
      <c r="FX6" s="10" t="str">
        <f t="shared" si="67"/>
        <v>j</v>
      </c>
      <c r="FY6" s="10" t="str">
        <f t="shared" si="67"/>
        <v>v</v>
      </c>
      <c r="FZ6" s="10" t="str">
        <f t="shared" si="67"/>
        <v>s</v>
      </c>
      <c r="GA6" s="10" t="str">
        <f t="shared" si="67"/>
        <v>d</v>
      </c>
      <c r="GB6" s="10" t="str">
        <f t="shared" si="67"/>
        <v>l</v>
      </c>
      <c r="GC6" s="10" t="str">
        <f t="shared" si="67"/>
        <v>m</v>
      </c>
      <c r="GD6" s="10" t="str">
        <f t="shared" si="67"/>
        <v>m</v>
      </c>
      <c r="GE6" s="10" t="str">
        <f t="shared" si="67"/>
        <v>j</v>
      </c>
      <c r="GF6" s="10" t="str">
        <f t="shared" si="67"/>
        <v>v</v>
      </c>
      <c r="GG6" s="10" t="str">
        <f t="shared" si="67"/>
        <v>s</v>
      </c>
      <c r="GH6" s="10" t="str">
        <f t="shared" si="67"/>
        <v>d</v>
      </c>
      <c r="GI6" s="10" t="str">
        <f t="shared" si="67"/>
        <v>l</v>
      </c>
      <c r="GJ6" s="10" t="str">
        <f t="shared" si="67"/>
        <v>m</v>
      </c>
      <c r="GK6" s="10" t="str">
        <f t="shared" si="67"/>
        <v>m</v>
      </c>
      <c r="GL6" s="10" t="str">
        <f t="shared" si="67"/>
        <v>j</v>
      </c>
      <c r="GM6" s="10" t="str">
        <f t="shared" si="67"/>
        <v>v</v>
      </c>
      <c r="GN6" s="10" t="str">
        <f t="shared" si="67"/>
        <v>s</v>
      </c>
      <c r="GO6" s="10" t="str">
        <f t="shared" si="67"/>
        <v>d</v>
      </c>
      <c r="GP6" s="10" t="str">
        <f t="shared" si="67"/>
        <v>l</v>
      </c>
      <c r="GQ6" s="10" t="str">
        <f t="shared" si="67"/>
        <v>m</v>
      </c>
      <c r="GR6" s="10" t="str">
        <f t="shared" si="67"/>
        <v>m</v>
      </c>
      <c r="GS6" s="10" t="str">
        <f t="shared" si="67"/>
        <v>j</v>
      </c>
      <c r="GT6" s="10" t="str">
        <f t="shared" si="67"/>
        <v>v</v>
      </c>
      <c r="GU6" s="10" t="str">
        <f t="shared" si="67"/>
        <v>s</v>
      </c>
      <c r="GV6" s="10" t="str">
        <f t="shared" si="67"/>
        <v>d</v>
      </c>
      <c r="GW6" s="10" t="str">
        <f t="shared" si="67"/>
        <v>l</v>
      </c>
      <c r="GX6" s="10" t="str">
        <f t="shared" si="67"/>
        <v>m</v>
      </c>
      <c r="GY6" s="10" t="str">
        <f t="shared" si="67"/>
        <v>m</v>
      </c>
      <c r="GZ6" s="10" t="str">
        <f t="shared" si="67"/>
        <v>j</v>
      </c>
      <c r="HA6" s="10" t="str">
        <f t="shared" si="67"/>
        <v>v</v>
      </c>
      <c r="HB6" s="10" t="str">
        <f t="shared" si="67"/>
        <v>s</v>
      </c>
      <c r="HC6" s="10" t="str">
        <f t="shared" si="67"/>
        <v>d</v>
      </c>
      <c r="HD6" s="10" t="str">
        <f t="shared" si="67"/>
        <v>l</v>
      </c>
      <c r="HE6" s="10" t="str">
        <f t="shared" si="67"/>
        <v>m</v>
      </c>
      <c r="HF6" s="10" t="str">
        <f t="shared" si="67"/>
        <v>m</v>
      </c>
      <c r="HG6" s="10" t="str">
        <f t="shared" si="67"/>
        <v>j</v>
      </c>
      <c r="HH6" s="10" t="str">
        <f t="shared" si="67"/>
        <v>v</v>
      </c>
      <c r="HI6" s="10" t="str">
        <f t="shared" si="67"/>
        <v>s</v>
      </c>
      <c r="HJ6" s="10" t="str">
        <f t="shared" si="67"/>
        <v>d</v>
      </c>
      <c r="HK6" s="10" t="str">
        <f t="shared" ref="HK6:IE6" si="68">LEFT(TEXT(HK5,"ddd"),1)</f>
        <v>l</v>
      </c>
      <c r="HL6" s="10" t="str">
        <f t="shared" si="68"/>
        <v>m</v>
      </c>
      <c r="HM6" s="10" t="str">
        <f t="shared" si="68"/>
        <v>m</v>
      </c>
      <c r="HN6" s="10" t="str">
        <f t="shared" si="68"/>
        <v>j</v>
      </c>
      <c r="HO6" s="10" t="str">
        <f t="shared" si="68"/>
        <v>v</v>
      </c>
      <c r="HP6" s="10" t="str">
        <f t="shared" si="68"/>
        <v>s</v>
      </c>
      <c r="HQ6" s="10" t="str">
        <f t="shared" si="68"/>
        <v>d</v>
      </c>
      <c r="HR6" s="10" t="str">
        <f t="shared" si="68"/>
        <v>l</v>
      </c>
      <c r="HS6" s="10" t="str">
        <f t="shared" si="68"/>
        <v>m</v>
      </c>
      <c r="HT6" s="10" t="str">
        <f t="shared" si="68"/>
        <v>m</v>
      </c>
      <c r="HU6" s="10" t="str">
        <f t="shared" si="68"/>
        <v>j</v>
      </c>
      <c r="HV6" s="10" t="str">
        <f t="shared" si="68"/>
        <v>v</v>
      </c>
      <c r="HW6" s="10" t="str">
        <f t="shared" si="68"/>
        <v>s</v>
      </c>
      <c r="HX6" s="10" t="str">
        <f t="shared" si="68"/>
        <v>d</v>
      </c>
      <c r="HY6" s="10" t="str">
        <f t="shared" si="68"/>
        <v>l</v>
      </c>
      <c r="HZ6" s="10" t="str">
        <f t="shared" si="68"/>
        <v>m</v>
      </c>
      <c r="IA6" s="10" t="str">
        <f t="shared" si="68"/>
        <v>m</v>
      </c>
      <c r="IB6" s="10" t="str">
        <f t="shared" si="68"/>
        <v>j</v>
      </c>
      <c r="IC6" s="10" t="str">
        <f t="shared" si="68"/>
        <v>v</v>
      </c>
      <c r="ID6" s="10" t="str">
        <f t="shared" si="68"/>
        <v>s</v>
      </c>
      <c r="IE6" s="10" t="str">
        <f t="shared" si="68"/>
        <v>d</v>
      </c>
    </row>
    <row r="7" spans="1:239" ht="15.75" hidden="1" customHeight="1" thickBot="1">
      <c r="A7" s="17" t="s">
        <v>17</v>
      </c>
      <c r="C7" s="20"/>
      <c r="E7"/>
      <c r="H7" t="str">
        <f ca="1">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239" s="3" customFormat="1" ht="15" thickBot="1">
      <c r="A8" s="18"/>
      <c r="B8" s="99" t="s">
        <v>18</v>
      </c>
      <c r="C8" s="100"/>
      <c r="D8" s="101">
        <f>SUM(D9:D13)/COUNT(D9:D13)</f>
        <v>0</v>
      </c>
      <c r="E8" s="102">
        <f>MIN(E9:E13)</f>
        <v>45693</v>
      </c>
      <c r="F8" s="103">
        <f>MAX(F9:F13)</f>
        <v>45904</v>
      </c>
      <c r="G8" s="52"/>
      <c r="H8" s="52">
        <f ca="1">IF(OR(ISBLANK(task_start),ISBLANK(task_end)),"",task_end-task_start+1)</f>
        <v>212</v>
      </c>
      <c r="I8" s="30"/>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row>
    <row r="9" spans="1:239" s="3" customFormat="1" ht="30" customHeight="1" thickBot="1">
      <c r="A9" s="18" t="s">
        <v>19</v>
      </c>
      <c r="B9" s="96" t="s">
        <v>20</v>
      </c>
      <c r="C9" s="127" t="s">
        <v>21</v>
      </c>
      <c r="D9" s="97">
        <v>0</v>
      </c>
      <c r="E9" s="98">
        <v>45693</v>
      </c>
      <c r="F9" s="128">
        <f>E9+8</f>
        <v>45701</v>
      </c>
      <c r="G9" s="55"/>
      <c r="H9" s="55">
        <f t="shared" ref="H9:H79" ca="1" si="69">IF(OR(ISBLANK(task_start),ISBLANK(task_end)),"",task_end-task_start+1)</f>
        <v>9</v>
      </c>
      <c r="I9" s="30"/>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row>
    <row r="10" spans="1:239" s="3" customFormat="1" ht="30" customHeight="1" thickBot="1">
      <c r="A10" s="18"/>
      <c r="B10" s="96" t="s">
        <v>22</v>
      </c>
      <c r="C10" s="127" t="s">
        <v>23</v>
      </c>
      <c r="D10" s="97">
        <v>0</v>
      </c>
      <c r="E10" s="98">
        <f>F9+1</f>
        <v>45702</v>
      </c>
      <c r="F10" s="128">
        <f>E10+10</f>
        <v>45712</v>
      </c>
      <c r="G10" s="55"/>
      <c r="H10" s="55">
        <f t="shared" ca="1" si="69"/>
        <v>11</v>
      </c>
      <c r="I10" s="30"/>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row>
    <row r="11" spans="1:239" s="3" customFormat="1" ht="30" customHeight="1" thickBot="1">
      <c r="A11" s="18"/>
      <c r="B11" s="96" t="s">
        <v>24</v>
      </c>
      <c r="C11" s="127" t="s">
        <v>25</v>
      </c>
      <c r="D11" s="97">
        <v>0</v>
      </c>
      <c r="E11" s="98">
        <f>F10+1</f>
        <v>45713</v>
      </c>
      <c r="F11" s="128">
        <f>E11+9</f>
        <v>45722</v>
      </c>
      <c r="G11" s="55"/>
      <c r="H11" s="55">
        <f t="shared" ca="1" si="69"/>
        <v>10</v>
      </c>
      <c r="I11" s="30"/>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row>
    <row r="12" spans="1:239" s="3" customFormat="1" ht="30" customHeight="1" thickBot="1">
      <c r="A12" s="18" t="s">
        <v>19</v>
      </c>
      <c r="B12" s="96" t="s">
        <v>26</v>
      </c>
      <c r="C12" s="127" t="s">
        <v>27</v>
      </c>
      <c r="D12" s="97">
        <v>0</v>
      </c>
      <c r="E12" s="98">
        <f>F11+1</f>
        <v>45723</v>
      </c>
      <c r="F12" s="128">
        <f>E12+9</f>
        <v>45732</v>
      </c>
      <c r="G12" s="55"/>
      <c r="H12" s="55">
        <f t="shared" ca="1" si="69"/>
        <v>10</v>
      </c>
      <c r="I12" s="30"/>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row>
    <row r="13" spans="1:239" s="3" customFormat="1" ht="30" customHeight="1" thickBot="1">
      <c r="A13" s="18" t="s">
        <v>19</v>
      </c>
      <c r="B13" s="126" t="s">
        <v>28</v>
      </c>
      <c r="C13" s="127" t="s">
        <v>29</v>
      </c>
      <c r="D13" s="97">
        <v>0</v>
      </c>
      <c r="E13" s="98">
        <f>F12+1</f>
        <v>45733</v>
      </c>
      <c r="F13" s="128">
        <f>MAX(F15:F16,F18:F25,F27:F34,F36:F40,F42:F48,F50:F53,F55:F59,F61:F64,F66:F70,F73:F78)</f>
        <v>45904</v>
      </c>
      <c r="G13" s="55"/>
      <c r="H13" s="55">
        <f t="shared" ca="1" si="69"/>
        <v>172</v>
      </c>
      <c r="I13" s="30"/>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row>
    <row r="14" spans="1:239" s="3" customFormat="1" ht="15" thickBot="1">
      <c r="A14" s="18"/>
      <c r="B14" s="91" t="s">
        <v>30</v>
      </c>
      <c r="C14" s="92"/>
      <c r="D14" s="93">
        <f>SUM(D15:D16)/COUNT(D15:D16)</f>
        <v>0</v>
      </c>
      <c r="E14" s="94">
        <f>MIN(E15:E16)</f>
        <v>45733</v>
      </c>
      <c r="F14" s="95">
        <f>MAX(F15:F16)</f>
        <v>45737</v>
      </c>
      <c r="G14" s="52"/>
      <c r="H14" s="52">
        <f ca="1">IF(OR(ISBLANK(task_start),ISBLANK(task_end)),"",task_end-task_start+1)</f>
        <v>5</v>
      </c>
      <c r="I14" s="30"/>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row>
    <row r="15" spans="1:239" s="3" customFormat="1" ht="30" customHeight="1" thickBot="1">
      <c r="A15" s="18" t="s">
        <v>19</v>
      </c>
      <c r="B15" s="88" t="s">
        <v>31</v>
      </c>
      <c r="C15" s="129" t="s">
        <v>32</v>
      </c>
      <c r="D15" s="89">
        <v>0</v>
      </c>
      <c r="E15" s="90">
        <f>F12+1</f>
        <v>45733</v>
      </c>
      <c r="F15" s="130">
        <f>E15+4</f>
        <v>45737</v>
      </c>
      <c r="G15" s="55"/>
      <c r="H15" s="55">
        <f t="shared" ca="1" si="69"/>
        <v>5</v>
      </c>
      <c r="I15" s="30"/>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row>
    <row r="16" spans="1:239" s="3" customFormat="1" ht="30" customHeight="1" thickBot="1">
      <c r="A16" s="18"/>
      <c r="B16" s="88" t="s">
        <v>33</v>
      </c>
      <c r="C16" s="129" t="s">
        <v>34</v>
      </c>
      <c r="D16" s="89">
        <v>0</v>
      </c>
      <c r="E16" s="90">
        <f>F12+1</f>
        <v>45733</v>
      </c>
      <c r="F16" s="130">
        <f>E16+4</f>
        <v>45737</v>
      </c>
      <c r="G16" s="55"/>
      <c r="H16" s="55">
        <f t="shared" ca="1" si="69"/>
        <v>5</v>
      </c>
      <c r="I16" s="30"/>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row>
    <row r="17" spans="1:239" s="3" customFormat="1" ht="15" customHeight="1" thickBot="1">
      <c r="A17" s="18" t="s">
        <v>35</v>
      </c>
      <c r="B17" s="104" t="s">
        <v>36</v>
      </c>
      <c r="C17" s="105"/>
      <c r="D17" s="106">
        <f>SUM(D18:D25)/COUNT(D18:D25)</f>
        <v>0</v>
      </c>
      <c r="E17" s="107">
        <f>MIN(E18:E25)</f>
        <v>45738</v>
      </c>
      <c r="F17" s="108">
        <f>MAX(F18:F25)</f>
        <v>45738</v>
      </c>
      <c r="G17" s="52"/>
      <c r="H17" s="52">
        <f t="shared" ca="1" si="69"/>
        <v>1</v>
      </c>
      <c r="I17" s="30"/>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row>
    <row r="18" spans="1:239" s="3" customFormat="1" ht="30" customHeight="1" thickBot="1">
      <c r="A18" s="18" t="s">
        <v>37</v>
      </c>
      <c r="B18" s="166" t="s">
        <v>38</v>
      </c>
      <c r="C18" s="131" t="s">
        <v>39</v>
      </c>
      <c r="D18" s="109">
        <v>0</v>
      </c>
      <c r="E18" s="110">
        <f>F15+1</f>
        <v>45738</v>
      </c>
      <c r="F18" s="132">
        <f t="shared" ref="F18:F25" si="70">E18</f>
        <v>45738</v>
      </c>
      <c r="G18" s="55"/>
      <c r="H18" s="55">
        <f t="shared" ca="1" si="69"/>
        <v>1</v>
      </c>
      <c r="I18" s="30"/>
      <c r="J18" s="13"/>
      <c r="K18" s="13"/>
      <c r="L18" s="13"/>
      <c r="M18" s="13"/>
      <c r="N18" s="13"/>
      <c r="O18" s="13"/>
      <c r="P18" s="13"/>
      <c r="Q18" s="13"/>
      <c r="R18" s="13"/>
      <c r="S18" s="13"/>
      <c r="T18" s="13"/>
      <c r="U18" s="14"/>
      <c r="V18" s="14"/>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row>
    <row r="19" spans="1:239" s="3" customFormat="1" ht="30" customHeight="1" thickBot="1">
      <c r="A19" s="18" t="s">
        <v>19</v>
      </c>
      <c r="B19" s="166" t="s">
        <v>40</v>
      </c>
      <c r="C19" s="131" t="s">
        <v>41</v>
      </c>
      <c r="D19" s="109">
        <v>0</v>
      </c>
      <c r="E19" s="110">
        <f>F15+1</f>
        <v>45738</v>
      </c>
      <c r="F19" s="132">
        <f t="shared" si="70"/>
        <v>45738</v>
      </c>
      <c r="G19" s="55"/>
      <c r="H19" s="55">
        <f t="shared" ca="1" si="69"/>
        <v>1</v>
      </c>
      <c r="I19" s="30"/>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row>
    <row r="20" spans="1:239" s="3" customFormat="1" ht="30" customHeight="1" thickBot="1">
      <c r="A20" s="18" t="s">
        <v>37</v>
      </c>
      <c r="B20" s="166" t="s">
        <v>42</v>
      </c>
      <c r="C20" s="131" t="s">
        <v>43</v>
      </c>
      <c r="D20" s="109">
        <v>0</v>
      </c>
      <c r="E20" s="110">
        <f>F15+1</f>
        <v>45738</v>
      </c>
      <c r="F20" s="132">
        <f t="shared" si="70"/>
        <v>45738</v>
      </c>
      <c r="G20" s="55"/>
      <c r="H20" s="55">
        <f t="shared" ca="1" si="69"/>
        <v>1</v>
      </c>
      <c r="I20" s="30"/>
      <c r="J20" s="13"/>
      <c r="K20" s="13"/>
      <c r="L20" s="13"/>
      <c r="M20" s="13"/>
      <c r="N20" s="13"/>
      <c r="O20" s="13"/>
      <c r="P20" s="13"/>
      <c r="Q20" s="13"/>
      <c r="R20" s="13"/>
      <c r="S20" s="13"/>
      <c r="T20" s="13"/>
      <c r="U20" s="14"/>
      <c r="V20" s="14"/>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row>
    <row r="21" spans="1:239" s="3" customFormat="1" ht="30" customHeight="1" thickBot="1">
      <c r="A21" s="18"/>
      <c r="B21" s="166" t="s">
        <v>44</v>
      </c>
      <c r="C21" s="131" t="s">
        <v>45</v>
      </c>
      <c r="D21" s="109">
        <v>0</v>
      </c>
      <c r="E21" s="110">
        <f>F16+1</f>
        <v>45738</v>
      </c>
      <c r="F21" s="132">
        <f t="shared" si="70"/>
        <v>45738</v>
      </c>
      <c r="G21" s="55"/>
      <c r="H21" s="55">
        <f t="shared" ca="1" si="69"/>
        <v>1</v>
      </c>
      <c r="I21" s="30"/>
      <c r="J21" s="13"/>
      <c r="K21" s="13"/>
      <c r="L21" s="13"/>
      <c r="M21" s="13"/>
      <c r="N21" s="13"/>
      <c r="O21" s="13"/>
      <c r="P21" s="13"/>
      <c r="Q21" s="13"/>
      <c r="R21" s="13"/>
      <c r="S21" s="13"/>
      <c r="T21" s="13"/>
      <c r="U21" s="14"/>
      <c r="V21" s="14"/>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row>
    <row r="22" spans="1:239" s="3" customFormat="1" ht="30" customHeight="1" thickBot="1">
      <c r="A22" s="18" t="s">
        <v>37</v>
      </c>
      <c r="B22" s="166" t="s">
        <v>46</v>
      </c>
      <c r="C22" s="131" t="s">
        <v>47</v>
      </c>
      <c r="D22" s="109">
        <v>0</v>
      </c>
      <c r="E22" s="110">
        <f>F16+1</f>
        <v>45738</v>
      </c>
      <c r="F22" s="132">
        <f t="shared" si="70"/>
        <v>45738</v>
      </c>
      <c r="G22" s="55"/>
      <c r="H22" s="55">
        <f t="shared" ca="1" si="69"/>
        <v>1</v>
      </c>
      <c r="I22" s="30"/>
      <c r="J22" s="13"/>
      <c r="K22" s="13"/>
      <c r="L22" s="13"/>
      <c r="M22" s="13"/>
      <c r="N22" s="13"/>
      <c r="O22" s="13"/>
      <c r="P22" s="13"/>
      <c r="Q22" s="13"/>
      <c r="R22" s="13"/>
      <c r="S22" s="13"/>
      <c r="T22" s="13"/>
      <c r="U22" s="14"/>
      <c r="V22" s="14"/>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row>
    <row r="23" spans="1:239" s="3" customFormat="1" ht="30" customHeight="1" thickBot="1">
      <c r="A23" s="18" t="s">
        <v>19</v>
      </c>
      <c r="B23" s="166" t="s">
        <v>48</v>
      </c>
      <c r="C23" s="131" t="s">
        <v>49</v>
      </c>
      <c r="D23" s="109">
        <v>0</v>
      </c>
      <c r="E23" s="110">
        <f>F15+1</f>
        <v>45738</v>
      </c>
      <c r="F23" s="132">
        <f t="shared" si="70"/>
        <v>45738</v>
      </c>
      <c r="G23" s="55"/>
      <c r="H23" s="55">
        <f t="shared" ca="1" si="69"/>
        <v>1</v>
      </c>
      <c r="I23" s="30"/>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row>
    <row r="24" spans="1:239" s="3" customFormat="1" ht="30" customHeight="1" thickBot="1">
      <c r="A24" s="18" t="s">
        <v>37</v>
      </c>
      <c r="B24" s="166" t="s">
        <v>50</v>
      </c>
      <c r="C24" s="131" t="s">
        <v>51</v>
      </c>
      <c r="D24" s="109">
        <v>0</v>
      </c>
      <c r="E24" s="110">
        <f>F15+1</f>
        <v>45738</v>
      </c>
      <c r="F24" s="132">
        <f t="shared" si="70"/>
        <v>45738</v>
      </c>
      <c r="G24" s="55"/>
      <c r="H24" s="55">
        <f t="shared" ca="1" si="69"/>
        <v>1</v>
      </c>
      <c r="I24" s="30"/>
      <c r="J24" s="13"/>
      <c r="K24" s="13"/>
      <c r="L24" s="13"/>
      <c r="M24" s="147"/>
      <c r="N24" s="13"/>
      <c r="O24" s="13"/>
      <c r="P24" s="13"/>
      <c r="Q24" s="13"/>
      <c r="R24" s="13"/>
      <c r="S24" s="13"/>
      <c r="T24" s="13"/>
      <c r="U24" s="14"/>
      <c r="V24" s="14"/>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row>
    <row r="25" spans="1:239" s="3" customFormat="1" ht="30" customHeight="1" thickBot="1">
      <c r="A25" s="18"/>
      <c r="B25" s="166" t="s">
        <v>52</v>
      </c>
      <c r="C25" s="131" t="s">
        <v>53</v>
      </c>
      <c r="D25" s="109">
        <v>0</v>
      </c>
      <c r="E25" s="110">
        <f>F15+1</f>
        <v>45738</v>
      </c>
      <c r="F25" s="132">
        <f t="shared" si="70"/>
        <v>45738</v>
      </c>
      <c r="G25" s="55"/>
      <c r="H25" s="55">
        <f t="shared" ca="1" si="69"/>
        <v>1</v>
      </c>
      <c r="I25" s="30"/>
      <c r="J25" s="13"/>
      <c r="K25" s="13"/>
      <c r="L25" s="13"/>
      <c r="M25" s="13"/>
      <c r="N25" s="13"/>
      <c r="O25" s="13"/>
      <c r="P25" s="13"/>
      <c r="Q25" s="13"/>
      <c r="R25" s="13"/>
      <c r="S25" s="13"/>
      <c r="T25" s="13"/>
      <c r="U25" s="14"/>
      <c r="V25" s="14"/>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row>
    <row r="26" spans="1:239" s="3" customFormat="1" ht="15" customHeight="1" thickBot="1">
      <c r="A26" s="18" t="s">
        <v>35</v>
      </c>
      <c r="B26" s="32" t="s">
        <v>54</v>
      </c>
      <c r="C26" s="48"/>
      <c r="D26" s="49">
        <f>SUM(D27:D34)/COUNT(D27:D34)</f>
        <v>0</v>
      </c>
      <c r="E26" s="50">
        <f>MIN(E27:E34)</f>
        <v>45739</v>
      </c>
      <c r="F26" s="51">
        <f>MAX(F27:F34)</f>
        <v>45748</v>
      </c>
      <c r="G26" s="52"/>
      <c r="H26" s="52">
        <f t="shared" ca="1" si="69"/>
        <v>10</v>
      </c>
      <c r="I26" s="30"/>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row>
    <row r="27" spans="1:239" s="3" customFormat="1" ht="30" customHeight="1" thickBot="1">
      <c r="A27" s="18" t="s">
        <v>37</v>
      </c>
      <c r="B27" s="167" t="s">
        <v>55</v>
      </c>
      <c r="C27" s="133" t="s">
        <v>56</v>
      </c>
      <c r="D27" s="53">
        <v>0</v>
      </c>
      <c r="E27" s="54">
        <f t="shared" ref="E27:E34" si="71">F18+1</f>
        <v>45739</v>
      </c>
      <c r="F27" s="134">
        <f>E27+9</f>
        <v>45748</v>
      </c>
      <c r="G27" s="55"/>
      <c r="H27" s="55">
        <f t="shared" ca="1" si="69"/>
        <v>10</v>
      </c>
      <c r="I27" s="30"/>
      <c r="J27" s="13"/>
      <c r="K27" s="13"/>
      <c r="L27" s="13"/>
      <c r="M27" s="13"/>
      <c r="N27" s="13"/>
      <c r="O27" s="13"/>
      <c r="P27" s="13"/>
      <c r="Q27" s="13"/>
      <c r="R27" s="13"/>
      <c r="S27" s="13"/>
      <c r="T27" s="13"/>
      <c r="U27" s="14"/>
      <c r="V27" s="14"/>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row>
    <row r="28" spans="1:239" s="3" customFormat="1" ht="30" customHeight="1" thickBot="1">
      <c r="A28" s="18" t="s">
        <v>19</v>
      </c>
      <c r="B28" s="167" t="s">
        <v>57</v>
      </c>
      <c r="C28" s="133" t="s">
        <v>58</v>
      </c>
      <c r="D28" s="53">
        <v>0</v>
      </c>
      <c r="E28" s="54">
        <f t="shared" si="71"/>
        <v>45739</v>
      </c>
      <c r="F28" s="134">
        <f>E28+4</f>
        <v>45743</v>
      </c>
      <c r="G28" s="55"/>
      <c r="H28" s="55">
        <f t="shared" ca="1" si="69"/>
        <v>5</v>
      </c>
      <c r="I28" s="30"/>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row>
    <row r="29" spans="1:239" s="3" customFormat="1" ht="30" customHeight="1" thickBot="1">
      <c r="A29" s="18" t="s">
        <v>37</v>
      </c>
      <c r="B29" s="167" t="s">
        <v>59</v>
      </c>
      <c r="C29" s="133" t="s">
        <v>60</v>
      </c>
      <c r="D29" s="53">
        <v>0</v>
      </c>
      <c r="E29" s="54">
        <f t="shared" si="71"/>
        <v>45739</v>
      </c>
      <c r="F29" s="134">
        <f>E29+9</f>
        <v>45748</v>
      </c>
      <c r="G29" s="55"/>
      <c r="H29" s="55">
        <f t="shared" ca="1" si="69"/>
        <v>10</v>
      </c>
      <c r="I29" s="30"/>
      <c r="J29" s="13"/>
      <c r="K29" s="13"/>
      <c r="L29" s="13"/>
      <c r="M29" s="13"/>
      <c r="N29" s="13"/>
      <c r="O29" s="13"/>
      <c r="P29" s="13"/>
      <c r="Q29" s="13"/>
      <c r="R29" s="13"/>
      <c r="S29" s="13"/>
      <c r="T29" s="13"/>
      <c r="U29" s="14"/>
      <c r="V29" s="14"/>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row>
    <row r="30" spans="1:239" s="3" customFormat="1" ht="30" customHeight="1" thickBot="1">
      <c r="A30" s="18"/>
      <c r="B30" s="167" t="s">
        <v>61</v>
      </c>
      <c r="C30" s="133" t="s">
        <v>62</v>
      </c>
      <c r="D30" s="53">
        <v>0</v>
      </c>
      <c r="E30" s="54">
        <f t="shared" si="71"/>
        <v>45739</v>
      </c>
      <c r="F30" s="134">
        <f>E30+2</f>
        <v>45741</v>
      </c>
      <c r="G30" s="55"/>
      <c r="H30" s="55">
        <f t="shared" ca="1" si="69"/>
        <v>3</v>
      </c>
      <c r="I30" s="30"/>
      <c r="J30" s="13"/>
      <c r="K30" s="13"/>
      <c r="L30" s="13"/>
      <c r="M30" s="13"/>
      <c r="N30" s="13"/>
      <c r="O30" s="13"/>
      <c r="P30" s="13"/>
      <c r="Q30" s="13"/>
      <c r="R30" s="13"/>
      <c r="S30" s="13"/>
      <c r="T30" s="13"/>
      <c r="U30" s="14"/>
      <c r="V30" s="14"/>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row>
    <row r="31" spans="1:239" s="3" customFormat="1" ht="30" customHeight="1" thickBot="1">
      <c r="A31" s="18" t="s">
        <v>37</v>
      </c>
      <c r="B31" s="167" t="s">
        <v>63</v>
      </c>
      <c r="C31" s="133" t="s">
        <v>64</v>
      </c>
      <c r="D31" s="53">
        <v>0</v>
      </c>
      <c r="E31" s="54">
        <f t="shared" si="71"/>
        <v>45739</v>
      </c>
      <c r="F31" s="134">
        <f>E31+5</f>
        <v>45744</v>
      </c>
      <c r="G31" s="55"/>
      <c r="H31" s="55">
        <f t="shared" ca="1" si="69"/>
        <v>6</v>
      </c>
      <c r="I31" s="30"/>
      <c r="J31" s="13"/>
      <c r="K31" s="13"/>
      <c r="L31" s="13"/>
      <c r="M31" s="13"/>
      <c r="N31" s="13"/>
      <c r="O31" s="13"/>
      <c r="P31" s="13"/>
      <c r="Q31" s="13"/>
      <c r="R31" s="13"/>
      <c r="S31" s="13"/>
      <c r="T31" s="13"/>
      <c r="U31" s="14"/>
      <c r="V31" s="14"/>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row>
    <row r="32" spans="1:239" s="3" customFormat="1" ht="30" customHeight="1" thickBot="1">
      <c r="A32" s="18" t="s">
        <v>19</v>
      </c>
      <c r="B32" s="167" t="s">
        <v>65</v>
      </c>
      <c r="C32" s="133" t="s">
        <v>66</v>
      </c>
      <c r="D32" s="53">
        <v>0</v>
      </c>
      <c r="E32" s="54">
        <f t="shared" si="71"/>
        <v>45739</v>
      </c>
      <c r="F32" s="134">
        <f>E32+5</f>
        <v>45744</v>
      </c>
      <c r="G32" s="55"/>
      <c r="H32" s="55">
        <f t="shared" ca="1" si="69"/>
        <v>6</v>
      </c>
      <c r="I32" s="30"/>
      <c r="J32" s="13"/>
      <c r="K32" s="13"/>
      <c r="L32" s="13"/>
      <c r="M32" s="147"/>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row>
    <row r="33" spans="1:239" s="3" customFormat="1" ht="30" customHeight="1" thickBot="1">
      <c r="A33" s="18" t="s">
        <v>37</v>
      </c>
      <c r="B33" s="167" t="s">
        <v>67</v>
      </c>
      <c r="C33" s="133" t="s">
        <v>68</v>
      </c>
      <c r="D33" s="53">
        <v>0</v>
      </c>
      <c r="E33" s="54">
        <f t="shared" si="71"/>
        <v>45739</v>
      </c>
      <c r="F33" s="134">
        <f>E33+4</f>
        <v>45743</v>
      </c>
      <c r="G33" s="55"/>
      <c r="H33" s="55">
        <f t="shared" ca="1" si="69"/>
        <v>5</v>
      </c>
      <c r="I33" s="30"/>
      <c r="J33" s="13"/>
      <c r="K33" s="13"/>
      <c r="L33" s="13"/>
      <c r="M33" s="13"/>
      <c r="N33" s="13"/>
      <c r="O33" s="13"/>
      <c r="P33" s="13"/>
      <c r="Q33" s="13"/>
      <c r="R33" s="13"/>
      <c r="S33" s="13"/>
      <c r="T33" s="13"/>
      <c r="U33" s="14"/>
      <c r="V33" s="14"/>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row>
    <row r="34" spans="1:239" s="3" customFormat="1" ht="30" customHeight="1" thickBot="1">
      <c r="A34" s="18"/>
      <c r="B34" s="167" t="s">
        <v>69</v>
      </c>
      <c r="C34" s="133" t="s">
        <v>70</v>
      </c>
      <c r="D34" s="53">
        <v>0</v>
      </c>
      <c r="E34" s="54">
        <f t="shared" si="71"/>
        <v>45739</v>
      </c>
      <c r="F34" s="134">
        <f>E34+8</f>
        <v>45747</v>
      </c>
      <c r="G34" s="55"/>
      <c r="H34" s="55">
        <f t="shared" ca="1" si="69"/>
        <v>9</v>
      </c>
      <c r="I34" s="30"/>
      <c r="J34" s="13"/>
      <c r="K34" s="13"/>
      <c r="L34" s="13"/>
      <c r="M34" s="13"/>
      <c r="N34" s="13"/>
      <c r="O34" s="13"/>
      <c r="P34" s="13"/>
      <c r="Q34" s="13"/>
      <c r="R34" s="13"/>
      <c r="S34" s="13"/>
      <c r="T34" s="13"/>
      <c r="U34" s="14"/>
      <c r="V34" s="14"/>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row>
    <row r="35" spans="1:239" s="3" customFormat="1" ht="15" customHeight="1" thickBot="1">
      <c r="A35" s="18" t="s">
        <v>71</v>
      </c>
      <c r="B35" s="33" t="s">
        <v>72</v>
      </c>
      <c r="C35" s="56"/>
      <c r="D35" s="57">
        <f>SUM(D36:D40)/COUNT(D36:D40)</f>
        <v>0</v>
      </c>
      <c r="E35" s="58">
        <f>MIN(E36:E40)</f>
        <v>45741</v>
      </c>
      <c r="F35" s="59">
        <f>MAX(F36:F40)</f>
        <v>45749</v>
      </c>
      <c r="G35" s="52"/>
      <c r="H35" s="52">
        <f t="shared" ca="1" si="69"/>
        <v>9</v>
      </c>
      <c r="I35" s="30"/>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row>
    <row r="36" spans="1:239" s="3" customFormat="1" ht="30" customHeight="1" thickBot="1">
      <c r="A36" s="18"/>
      <c r="B36" s="168" t="s">
        <v>73</v>
      </c>
      <c r="C36" s="135" t="s">
        <v>74</v>
      </c>
      <c r="D36" s="60">
        <v>0</v>
      </c>
      <c r="E36" s="61">
        <f>F30</f>
        <v>45741</v>
      </c>
      <c r="F36" s="136">
        <f>E36</f>
        <v>45741</v>
      </c>
      <c r="G36" s="55"/>
      <c r="H36" s="55">
        <f t="shared" ca="1" si="69"/>
        <v>1</v>
      </c>
      <c r="I36" s="30"/>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row>
    <row r="37" spans="1:239" s="3" customFormat="1" ht="30" customHeight="1" thickBot="1">
      <c r="A37" s="18"/>
      <c r="B37" s="168" t="s">
        <v>75</v>
      </c>
      <c r="C37" s="135" t="s">
        <v>76</v>
      </c>
      <c r="D37" s="60">
        <v>0</v>
      </c>
      <c r="E37" s="61">
        <f>F31</f>
        <v>45744</v>
      </c>
      <c r="F37" s="136">
        <f>E37</f>
        <v>45744</v>
      </c>
      <c r="G37" s="55"/>
      <c r="H37" s="55">
        <f t="shared" ca="1" si="69"/>
        <v>1</v>
      </c>
      <c r="I37" s="30"/>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row>
    <row r="38" spans="1:239" s="3" customFormat="1" ht="30" customHeight="1" thickBot="1">
      <c r="A38" s="18"/>
      <c r="B38" s="168" t="s">
        <v>77</v>
      </c>
      <c r="C38" s="135" t="s">
        <v>78</v>
      </c>
      <c r="D38" s="60">
        <v>0</v>
      </c>
      <c r="E38" s="61">
        <f>MAX(F29,F32,F28,F27)</f>
        <v>45748</v>
      </c>
      <c r="F38" s="136">
        <f>E38+1</f>
        <v>45749</v>
      </c>
      <c r="G38" s="55"/>
      <c r="H38" s="55">
        <f t="shared" ca="1" si="69"/>
        <v>2</v>
      </c>
      <c r="I38" s="30"/>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row>
    <row r="39" spans="1:239" s="3" customFormat="1" ht="30" customHeight="1" thickBot="1">
      <c r="A39" s="18"/>
      <c r="B39" s="168" t="s">
        <v>79</v>
      </c>
      <c r="C39" s="135" t="s">
        <v>80</v>
      </c>
      <c r="D39" s="60">
        <v>0</v>
      </c>
      <c r="E39" s="61">
        <f>F33</f>
        <v>45743</v>
      </c>
      <c r="F39" s="136">
        <f>E39+1</f>
        <v>45744</v>
      </c>
      <c r="G39" s="55"/>
      <c r="H39" s="55">
        <f t="shared" ca="1" si="69"/>
        <v>2</v>
      </c>
      <c r="I39" s="30"/>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row>
    <row r="40" spans="1:239" s="3" customFormat="1" ht="30" customHeight="1" thickBot="1">
      <c r="A40" s="18"/>
      <c r="B40" s="168" t="s">
        <v>81</v>
      </c>
      <c r="C40" s="135" t="s">
        <v>82</v>
      </c>
      <c r="D40" s="60">
        <v>0</v>
      </c>
      <c r="E40" s="61">
        <f>F34</f>
        <v>45747</v>
      </c>
      <c r="F40" s="136">
        <f>E40+1</f>
        <v>45748</v>
      </c>
      <c r="G40" s="55"/>
      <c r="H40" s="55">
        <f t="shared" ca="1" si="69"/>
        <v>2</v>
      </c>
      <c r="I40" s="30"/>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row>
    <row r="41" spans="1:239" s="3" customFormat="1" ht="15" thickBot="1">
      <c r="A41" s="17" t="s">
        <v>83</v>
      </c>
      <c r="B41" s="34" t="s">
        <v>84</v>
      </c>
      <c r="C41" s="62"/>
      <c r="D41" s="63">
        <f>SUM(D42:D48)/COUNT(D42:D48)</f>
        <v>0</v>
      </c>
      <c r="E41" s="64">
        <f>MIN(E42:E48)</f>
        <v>45749</v>
      </c>
      <c r="F41" s="65">
        <f>MAX(F42:F48)</f>
        <v>45759</v>
      </c>
      <c r="G41" s="52"/>
      <c r="H41" s="52">
        <f t="shared" ca="1" si="69"/>
        <v>11</v>
      </c>
      <c r="I41" s="30"/>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row>
    <row r="42" spans="1:239" s="3" customFormat="1" ht="30" customHeight="1" thickBot="1">
      <c r="A42" s="17"/>
      <c r="B42" s="35" t="s">
        <v>85</v>
      </c>
      <c r="C42" s="137" t="s">
        <v>86</v>
      </c>
      <c r="D42" s="66">
        <v>0</v>
      </c>
      <c r="E42" s="67">
        <f>F40+1</f>
        <v>45749</v>
      </c>
      <c r="F42" s="138">
        <f>E42+2</f>
        <v>45751</v>
      </c>
      <c r="G42" s="55"/>
      <c r="H42" s="55">
        <f t="shared" ca="1" si="69"/>
        <v>3</v>
      </c>
      <c r="I42" s="30"/>
      <c r="J42" s="13"/>
      <c r="K42" s="13"/>
      <c r="L42" s="13"/>
      <c r="M42" s="13"/>
      <c r="N42" s="147"/>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row>
    <row r="43" spans="1:239" s="3" customFormat="1" ht="30" customHeight="1" thickBot="1">
      <c r="A43" s="17"/>
      <c r="B43" s="35" t="s">
        <v>87</v>
      </c>
      <c r="C43" s="137" t="s">
        <v>88</v>
      </c>
      <c r="D43" s="66">
        <v>0</v>
      </c>
      <c r="E43" s="67">
        <f>MAX(F58,F36)+1</f>
        <v>45755</v>
      </c>
      <c r="F43" s="138">
        <f>E43</f>
        <v>45755</v>
      </c>
      <c r="G43" s="55"/>
      <c r="H43" s="55">
        <f t="shared" ca="1" si="69"/>
        <v>1</v>
      </c>
      <c r="I43" s="30"/>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row>
    <row r="44" spans="1:239" s="3" customFormat="1" ht="30" customHeight="1" thickBot="1">
      <c r="A44" s="17"/>
      <c r="B44" s="35" t="s">
        <v>89</v>
      </c>
      <c r="C44" s="137" t="s">
        <v>90</v>
      </c>
      <c r="D44" s="66">
        <v>0</v>
      </c>
      <c r="E44" s="67">
        <f>MAX(F58,F37)+1</f>
        <v>45755</v>
      </c>
      <c r="F44" s="138">
        <f>E44</f>
        <v>45755</v>
      </c>
      <c r="G44" s="55"/>
      <c r="H44" s="55">
        <f t="shared" ca="1" si="69"/>
        <v>1</v>
      </c>
      <c r="I44" s="30"/>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row>
    <row r="45" spans="1:239" s="3" customFormat="1" ht="30" customHeight="1" thickBot="1">
      <c r="A45" s="17"/>
      <c r="B45" s="35" t="s">
        <v>91</v>
      </c>
      <c r="C45" s="137" t="s">
        <v>92</v>
      </c>
      <c r="D45" s="66">
        <v>0</v>
      </c>
      <c r="E45" s="67">
        <f>MAX(F38,F58,F56,F57)+1</f>
        <v>45755</v>
      </c>
      <c r="F45" s="138">
        <f>E45+1</f>
        <v>45756</v>
      </c>
      <c r="G45" s="55"/>
      <c r="H45" s="55">
        <f t="shared" ca="1" si="69"/>
        <v>2</v>
      </c>
      <c r="I45" s="30"/>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row>
    <row r="46" spans="1:239" s="3" customFormat="1" ht="30" customHeight="1" thickBot="1">
      <c r="A46" s="17"/>
      <c r="B46" s="35" t="s">
        <v>93</v>
      </c>
      <c r="C46" s="137" t="s">
        <v>94</v>
      </c>
      <c r="D46" s="66">
        <v>0</v>
      </c>
      <c r="E46" s="67">
        <f>MAX(F58,F38)</f>
        <v>45754</v>
      </c>
      <c r="F46" s="138">
        <f>E46+1</f>
        <v>45755</v>
      </c>
      <c r="G46" s="55"/>
      <c r="H46" s="55">
        <f t="shared" ca="1" si="69"/>
        <v>2</v>
      </c>
      <c r="I46" s="30"/>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row>
    <row r="47" spans="1:239" s="3" customFormat="1" ht="30" customHeight="1" thickBot="1">
      <c r="A47" s="17"/>
      <c r="B47" s="35" t="s">
        <v>95</v>
      </c>
      <c r="C47" s="137" t="s">
        <v>96</v>
      </c>
      <c r="D47" s="66">
        <v>0</v>
      </c>
      <c r="E47" s="67">
        <f>MAX(F39,F42)+1</f>
        <v>45752</v>
      </c>
      <c r="F47" s="138">
        <f>E47</f>
        <v>45752</v>
      </c>
      <c r="G47" s="55"/>
      <c r="H47" s="55">
        <f t="shared" ca="1" si="69"/>
        <v>1</v>
      </c>
      <c r="I47" s="30"/>
      <c r="J47" s="13"/>
      <c r="K47" s="13"/>
      <c r="L47" s="13"/>
      <c r="M47" s="13"/>
      <c r="N47" s="13"/>
      <c r="O47" s="147"/>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row>
    <row r="48" spans="1:239" s="3" customFormat="1" ht="30" customHeight="1" thickBot="1">
      <c r="A48" s="17"/>
      <c r="B48" s="35" t="s">
        <v>97</v>
      </c>
      <c r="C48" s="137" t="s">
        <v>98</v>
      </c>
      <c r="D48" s="66">
        <v>0</v>
      </c>
      <c r="E48" s="67">
        <f>MAX(F44,F43,F45,F46)+1</f>
        <v>45757</v>
      </c>
      <c r="F48" s="138">
        <f>E48+2</f>
        <v>45759</v>
      </c>
      <c r="G48" s="55"/>
      <c r="H48" s="55">
        <f t="shared" ca="1" si="69"/>
        <v>3</v>
      </c>
      <c r="I48" s="30"/>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row>
    <row r="49" spans="1:239" s="3" customFormat="1" ht="15" thickBot="1">
      <c r="A49" s="17" t="s">
        <v>99</v>
      </c>
      <c r="B49" s="36" t="s">
        <v>100</v>
      </c>
      <c r="C49" s="68"/>
      <c r="D49" s="69">
        <f>SUM(D50:D53)/COUNT(D50:D53)</f>
        <v>0</v>
      </c>
      <c r="E49" s="70">
        <f>MIN(E50:E53)</f>
        <v>45733</v>
      </c>
      <c r="F49" s="71">
        <f>MAX(F50:F53)</f>
        <v>45735</v>
      </c>
      <c r="G49" s="52"/>
      <c r="H49" s="52">
        <f t="shared" ca="1" si="69"/>
        <v>3</v>
      </c>
      <c r="I49" s="30"/>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row>
    <row r="50" spans="1:239" s="3" customFormat="1" ht="30" customHeight="1" thickBot="1">
      <c r="A50" s="18"/>
      <c r="B50" s="37" t="s">
        <v>101</v>
      </c>
      <c r="C50" s="74" t="s">
        <v>102</v>
      </c>
      <c r="D50" s="72">
        <v>0</v>
      </c>
      <c r="E50" s="73">
        <f>F12+1</f>
        <v>45733</v>
      </c>
      <c r="F50" s="75">
        <f>E50</f>
        <v>45733</v>
      </c>
      <c r="G50" s="55"/>
      <c r="H50" s="55">
        <f t="shared" ca="1" si="69"/>
        <v>1</v>
      </c>
      <c r="I50" s="30"/>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row>
    <row r="51" spans="1:239" s="3" customFormat="1" ht="30" customHeight="1" thickBot="1">
      <c r="A51" s="18"/>
      <c r="B51" s="37" t="s">
        <v>103</v>
      </c>
      <c r="C51" s="74" t="s">
        <v>104</v>
      </c>
      <c r="D51" s="72">
        <v>0</v>
      </c>
      <c r="E51" s="73">
        <f>F12+1</f>
        <v>45733</v>
      </c>
      <c r="F51" s="75">
        <f>E51</f>
        <v>45733</v>
      </c>
      <c r="G51" s="55"/>
      <c r="H51" s="55">
        <f t="shared" ca="1" si="69"/>
        <v>1</v>
      </c>
      <c r="I51" s="30"/>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row>
    <row r="52" spans="1:239" s="3" customFormat="1" ht="30" customHeight="1" thickBot="1">
      <c r="A52" s="17"/>
      <c r="B52" s="37" t="s">
        <v>105</v>
      </c>
      <c r="C52" s="74" t="s">
        <v>106</v>
      </c>
      <c r="D52" s="72">
        <v>0</v>
      </c>
      <c r="E52" s="73">
        <f>MAX(F50:F51)+1</f>
        <v>45734</v>
      </c>
      <c r="F52" s="75">
        <f>E52+1</f>
        <v>45735</v>
      </c>
      <c r="G52" s="55"/>
      <c r="H52" s="55">
        <f t="shared" ca="1" si="69"/>
        <v>2</v>
      </c>
      <c r="I52" s="30"/>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row>
    <row r="53" spans="1:239" s="3" customFormat="1" ht="30" customHeight="1" thickBot="1">
      <c r="A53" s="17"/>
      <c r="B53" s="38" t="s">
        <v>107</v>
      </c>
      <c r="C53" s="74" t="s">
        <v>108</v>
      </c>
      <c r="D53" s="72">
        <v>0</v>
      </c>
      <c r="E53" s="75">
        <f>F12+1</f>
        <v>45733</v>
      </c>
      <c r="F53" s="75">
        <f>E53+1</f>
        <v>45734</v>
      </c>
      <c r="G53" s="55"/>
      <c r="H53" s="55">
        <f t="shared" ca="1" si="69"/>
        <v>2</v>
      </c>
      <c r="I53" s="30"/>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row>
    <row r="54" spans="1:239" s="3" customFormat="1" ht="15" thickBot="1">
      <c r="A54" s="17"/>
      <c r="B54" s="39" t="s">
        <v>109</v>
      </c>
      <c r="C54" s="76"/>
      <c r="D54" s="77">
        <f>SUM(D55:D59)/COUNT(D55:D59)</f>
        <v>0</v>
      </c>
      <c r="E54" s="78">
        <f>MIN(E55:E59)</f>
        <v>45734</v>
      </c>
      <c r="F54" s="79">
        <f>MAX(F55:F59)</f>
        <v>45760</v>
      </c>
      <c r="G54" s="52"/>
      <c r="H54" s="52">
        <f t="shared" ca="1" si="69"/>
        <v>27</v>
      </c>
      <c r="I54" s="30"/>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row>
    <row r="55" spans="1:239" s="3" customFormat="1" ht="30" customHeight="1" thickBot="1">
      <c r="A55" s="17"/>
      <c r="B55" s="40" t="s">
        <v>110</v>
      </c>
      <c r="C55" s="139" t="s">
        <v>111</v>
      </c>
      <c r="D55" s="80">
        <v>0</v>
      </c>
      <c r="E55" s="81">
        <f>F53</f>
        <v>45734</v>
      </c>
      <c r="F55" s="140">
        <f>E55+1</f>
        <v>45735</v>
      </c>
      <c r="G55" s="55"/>
      <c r="H55" s="55">
        <f t="shared" ca="1" si="69"/>
        <v>2</v>
      </c>
      <c r="I55" s="30"/>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row>
    <row r="56" spans="1:239" s="3" customFormat="1" ht="30" customHeight="1" thickBot="1">
      <c r="A56" s="17"/>
      <c r="B56" s="40" t="s">
        <v>112</v>
      </c>
      <c r="C56" s="139" t="s">
        <v>113</v>
      </c>
      <c r="D56" s="80">
        <v>0</v>
      </c>
      <c r="E56" s="81">
        <f>F52</f>
        <v>45735</v>
      </c>
      <c r="F56" s="140">
        <f>E56</f>
        <v>45735</v>
      </c>
      <c r="G56" s="55"/>
      <c r="H56" s="55">
        <f t="shared" ca="1" si="69"/>
        <v>1</v>
      </c>
      <c r="I56" s="30"/>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row>
    <row r="57" spans="1:239" s="3" customFormat="1" ht="30" customHeight="1" thickBot="1">
      <c r="A57" s="17"/>
      <c r="B57" s="40" t="s">
        <v>114</v>
      </c>
      <c r="C57" s="139" t="s">
        <v>115</v>
      </c>
      <c r="D57" s="80">
        <v>0</v>
      </c>
      <c r="E57" s="81">
        <f>F55+1</f>
        <v>45736</v>
      </c>
      <c r="F57" s="140">
        <f>E57+1</f>
        <v>45737</v>
      </c>
      <c r="G57" s="55"/>
      <c r="H57" s="55">
        <f t="shared" ca="1" si="69"/>
        <v>2</v>
      </c>
      <c r="I57" s="30"/>
      <c r="J57" s="13"/>
      <c r="K57" s="149"/>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row>
    <row r="58" spans="1:239" s="3" customFormat="1" ht="30" customHeight="1" thickBot="1">
      <c r="A58" s="17"/>
      <c r="B58" s="40" t="s">
        <v>116</v>
      </c>
      <c r="C58" s="139" t="s">
        <v>117</v>
      </c>
      <c r="D58" s="80">
        <v>0</v>
      </c>
      <c r="E58" s="81">
        <f>F47</f>
        <v>45752</v>
      </c>
      <c r="F58" s="140">
        <f>E58+2</f>
        <v>45754</v>
      </c>
      <c r="G58" s="55"/>
      <c r="H58" s="55">
        <f t="shared" ca="1" si="69"/>
        <v>3</v>
      </c>
      <c r="I58" s="30"/>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row>
    <row r="59" spans="1:239" s="3" customFormat="1" ht="30" customHeight="1" thickBot="1">
      <c r="A59" s="17"/>
      <c r="B59" s="40" t="s">
        <v>118</v>
      </c>
      <c r="C59" s="139" t="s">
        <v>119</v>
      </c>
      <c r="D59" s="80">
        <v>0</v>
      </c>
      <c r="E59" s="81">
        <f>F48</f>
        <v>45759</v>
      </c>
      <c r="F59" s="140">
        <f>E59+1</f>
        <v>45760</v>
      </c>
      <c r="G59" s="55"/>
      <c r="H59" s="55">
        <f t="shared" ca="1" si="69"/>
        <v>2</v>
      </c>
      <c r="I59" s="30"/>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row>
    <row r="60" spans="1:239" s="3" customFormat="1" ht="15" thickBot="1">
      <c r="A60" s="17"/>
      <c r="B60" s="41" t="s">
        <v>120</v>
      </c>
      <c r="C60" s="82"/>
      <c r="D60" s="83">
        <f>SUM(D61:D64)/COUNT(D61:D64)</f>
        <v>0</v>
      </c>
      <c r="E60" s="84">
        <f>MIN(E61:E64)</f>
        <v>45761</v>
      </c>
      <c r="F60" s="85">
        <f>MAX(F61:F64)</f>
        <v>45767</v>
      </c>
      <c r="G60" s="52"/>
      <c r="H60" s="52">
        <f t="shared" ca="1" si="69"/>
        <v>7</v>
      </c>
      <c r="I60" s="30"/>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row>
    <row r="61" spans="1:239" s="3" customFormat="1" ht="30" customHeight="1" thickBot="1">
      <c r="A61" s="17"/>
      <c r="B61" s="31" t="s">
        <v>121</v>
      </c>
      <c r="C61" s="148" t="s">
        <v>122</v>
      </c>
      <c r="D61" s="86">
        <v>0</v>
      </c>
      <c r="E61" s="87">
        <f>F59+1</f>
        <v>45761</v>
      </c>
      <c r="F61" s="141">
        <f>E61+1</f>
        <v>45762</v>
      </c>
      <c r="G61" s="55"/>
      <c r="H61" s="55">
        <f t="shared" ca="1" si="69"/>
        <v>2</v>
      </c>
      <c r="I61" s="30"/>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row>
    <row r="62" spans="1:239" s="3" customFormat="1" ht="30" customHeight="1" thickBot="1">
      <c r="A62" s="17"/>
      <c r="B62" s="31" t="s">
        <v>123</v>
      </c>
      <c r="C62" s="148" t="s">
        <v>124</v>
      </c>
      <c r="D62" s="86">
        <v>0</v>
      </c>
      <c r="E62" s="87">
        <f>F61+1</f>
        <v>45763</v>
      </c>
      <c r="F62" s="141">
        <f>E62+2</f>
        <v>45765</v>
      </c>
      <c r="G62" s="55"/>
      <c r="H62" s="55">
        <f t="shared" ca="1" si="69"/>
        <v>3</v>
      </c>
      <c r="I62" s="30"/>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row>
    <row r="63" spans="1:239" s="3" customFormat="1" ht="30" customHeight="1" thickBot="1">
      <c r="A63" s="17"/>
      <c r="B63" s="31" t="s">
        <v>125</v>
      </c>
      <c r="C63" s="142" t="s">
        <v>126</v>
      </c>
      <c r="D63" s="86">
        <v>0</v>
      </c>
      <c r="E63" s="87">
        <f>F62+1</f>
        <v>45766</v>
      </c>
      <c r="F63" s="141">
        <f>E63+1</f>
        <v>45767</v>
      </c>
      <c r="G63" s="55"/>
      <c r="H63" s="55">
        <f t="shared" ca="1" si="69"/>
        <v>2</v>
      </c>
      <c r="I63" s="30"/>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row>
    <row r="64" spans="1:239" s="3" customFormat="1" ht="30" customHeight="1" thickBot="1">
      <c r="A64" s="17"/>
      <c r="B64" s="31" t="s">
        <v>127</v>
      </c>
      <c r="C64" s="142" t="s">
        <v>128</v>
      </c>
      <c r="D64" s="86">
        <v>0</v>
      </c>
      <c r="E64" s="87">
        <f>F63</f>
        <v>45767</v>
      </c>
      <c r="F64" s="141">
        <f>E64</f>
        <v>45767</v>
      </c>
      <c r="G64" s="55"/>
      <c r="H64" s="55">
        <f t="shared" ca="1" si="69"/>
        <v>1</v>
      </c>
      <c r="I64" s="30"/>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row>
    <row r="65" spans="1:239" s="3" customFormat="1" ht="15" thickBot="1">
      <c r="A65" s="17"/>
      <c r="B65" s="111" t="s">
        <v>129</v>
      </c>
      <c r="C65" s="112"/>
      <c r="D65" s="113">
        <f>SUM(D66:D71)/COUNT(D66:D71)</f>
        <v>0</v>
      </c>
      <c r="E65" s="114">
        <f>MIN(E66:E71)</f>
        <v>45767</v>
      </c>
      <c r="F65" s="115">
        <f>MAX(F66:F71)</f>
        <v>45860</v>
      </c>
      <c r="G65" s="52"/>
      <c r="H65" s="52">
        <f t="shared" ca="1" si="69"/>
        <v>94</v>
      </c>
      <c r="I65" s="30"/>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row>
    <row r="66" spans="1:239" s="3" customFormat="1" ht="30" customHeight="1" thickBot="1">
      <c r="A66" s="17"/>
      <c r="B66" s="169" t="s">
        <v>130</v>
      </c>
      <c r="C66" s="143" t="s">
        <v>131</v>
      </c>
      <c r="D66" s="116">
        <v>0</v>
      </c>
      <c r="E66" s="117">
        <f>F64</f>
        <v>45767</v>
      </c>
      <c r="F66" s="144">
        <f>E66+1</f>
        <v>45768</v>
      </c>
      <c r="G66" s="55"/>
      <c r="H66" s="55">
        <f t="shared" ca="1" si="69"/>
        <v>2</v>
      </c>
      <c r="I66" s="30"/>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row>
    <row r="67" spans="1:239" s="3" customFormat="1" ht="30" customHeight="1" thickBot="1">
      <c r="A67" s="17"/>
      <c r="B67" s="169" t="s">
        <v>132</v>
      </c>
      <c r="C67" s="143" t="s">
        <v>133</v>
      </c>
      <c r="D67" s="116">
        <v>0</v>
      </c>
      <c r="E67" s="117">
        <f>F66</f>
        <v>45768</v>
      </c>
      <c r="F67" s="117">
        <f>E67+30</f>
        <v>45798</v>
      </c>
      <c r="G67" s="55"/>
      <c r="H67" s="55">
        <f t="shared" ca="1" si="69"/>
        <v>31</v>
      </c>
      <c r="I67" s="30"/>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row>
    <row r="68" spans="1:239" s="3" customFormat="1" ht="30" customHeight="1" thickBot="1">
      <c r="A68" s="17"/>
      <c r="B68" s="169" t="s">
        <v>134</v>
      </c>
      <c r="C68" s="143" t="s">
        <v>135</v>
      </c>
      <c r="D68" s="116">
        <v>0</v>
      </c>
      <c r="E68" s="117">
        <f>F67</f>
        <v>45798</v>
      </c>
      <c r="F68" s="117">
        <f>E68+30</f>
        <v>45828</v>
      </c>
      <c r="G68" s="55"/>
      <c r="H68" s="55">
        <f t="shared" ca="1" si="69"/>
        <v>31</v>
      </c>
      <c r="I68" s="30"/>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row>
    <row r="69" spans="1:239" s="3" customFormat="1" ht="30" customHeight="1" thickBot="1">
      <c r="A69" s="17"/>
      <c r="B69" s="169" t="s">
        <v>136</v>
      </c>
      <c r="C69" s="143" t="s">
        <v>137</v>
      </c>
      <c r="D69" s="116">
        <v>0</v>
      </c>
      <c r="E69" s="117">
        <f>F68</f>
        <v>45828</v>
      </c>
      <c r="F69" s="117">
        <f>E69</f>
        <v>45828</v>
      </c>
      <c r="G69" s="55"/>
      <c r="H69" s="55">
        <f t="shared" ca="1" si="69"/>
        <v>1</v>
      </c>
      <c r="I69" s="30"/>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row>
    <row r="70" spans="1:239" s="3" customFormat="1" ht="30" customHeight="1" thickBot="1">
      <c r="A70" s="17" t="s">
        <v>138</v>
      </c>
      <c r="B70" s="169" t="s">
        <v>139</v>
      </c>
      <c r="C70" s="143" t="s">
        <v>140</v>
      </c>
      <c r="D70" s="116">
        <v>0</v>
      </c>
      <c r="E70" s="117">
        <f>F69+1</f>
        <v>45829</v>
      </c>
      <c r="F70" s="117">
        <f>E70+30</f>
        <v>45859</v>
      </c>
      <c r="G70" s="55"/>
      <c r="H70" s="55">
        <f t="shared" ca="1" si="69"/>
        <v>31</v>
      </c>
      <c r="I70" s="30"/>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row>
    <row r="71" spans="1:239" s="3" customFormat="1" ht="30" customHeight="1" thickBot="1">
      <c r="A71" s="17"/>
      <c r="B71" s="169" t="s">
        <v>141</v>
      </c>
      <c r="C71" s="143" t="s">
        <v>142</v>
      </c>
      <c r="D71" s="116">
        <v>0</v>
      </c>
      <c r="E71" s="117">
        <f>F70+1</f>
        <v>45860</v>
      </c>
      <c r="F71" s="117">
        <f>E71</f>
        <v>45860</v>
      </c>
      <c r="G71" s="55"/>
      <c r="H71" s="55">
        <f t="shared" ca="1" si="69"/>
        <v>1</v>
      </c>
      <c r="I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row>
    <row r="72" spans="1:239" s="3" customFormat="1" ht="15" thickBot="1">
      <c r="A72" s="17"/>
      <c r="B72" s="118" t="s">
        <v>143</v>
      </c>
      <c r="C72" s="119"/>
      <c r="D72" s="120">
        <f>SUM(D73:D78)/COUNT(D73:D78)</f>
        <v>0</v>
      </c>
      <c r="E72" s="121">
        <f>MIN(E73:E78)</f>
        <v>45860</v>
      </c>
      <c r="F72" s="122">
        <f>MAX(F73:F78)</f>
        <v>45904</v>
      </c>
      <c r="G72" s="52"/>
      <c r="H72" s="52">
        <f t="shared" ca="1" si="69"/>
        <v>45</v>
      </c>
      <c r="I72" s="30"/>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row>
    <row r="73" spans="1:239" s="3" customFormat="1" ht="30" customHeight="1" thickBot="1">
      <c r="A73" s="17"/>
      <c r="B73" s="170" t="s">
        <v>144</v>
      </c>
      <c r="C73" s="145" t="s">
        <v>145</v>
      </c>
      <c r="D73" s="123">
        <v>0</v>
      </c>
      <c r="E73" s="124">
        <f>F70+1</f>
        <v>45860</v>
      </c>
      <c r="F73" s="124">
        <f>E73+2</f>
        <v>45862</v>
      </c>
      <c r="G73" s="55"/>
      <c r="H73" s="55">
        <f t="shared" ca="1" si="69"/>
        <v>3</v>
      </c>
      <c r="I73" s="30"/>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row>
    <row r="74" spans="1:239" s="3" customFormat="1" ht="30" customHeight="1" thickBot="1">
      <c r="A74" s="17"/>
      <c r="B74" s="170" t="s">
        <v>146</v>
      </c>
      <c r="C74" s="145" t="s">
        <v>147</v>
      </c>
      <c r="D74" s="123">
        <v>0</v>
      </c>
      <c r="E74" s="124">
        <f>F73+1</f>
        <v>45863</v>
      </c>
      <c r="F74" s="124">
        <f>E74+3</f>
        <v>45866</v>
      </c>
      <c r="G74" s="55"/>
      <c r="H74" s="55">
        <f t="shared" ca="1" si="69"/>
        <v>4</v>
      </c>
      <c r="I74" s="30"/>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row>
    <row r="75" spans="1:239" s="3" customFormat="1" ht="30" customHeight="1" thickBot="1">
      <c r="A75" s="17"/>
      <c r="B75" s="170" t="s">
        <v>148</v>
      </c>
      <c r="C75" s="145" t="s">
        <v>149</v>
      </c>
      <c r="D75" s="123">
        <v>0</v>
      </c>
      <c r="E75" s="124">
        <f>F74+1</f>
        <v>45867</v>
      </c>
      <c r="F75" s="124">
        <f>E75+3</f>
        <v>45870</v>
      </c>
      <c r="G75" s="55"/>
      <c r="H75" s="55">
        <f t="shared" ca="1" si="69"/>
        <v>4</v>
      </c>
      <c r="I75" s="30"/>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row>
    <row r="76" spans="1:239" s="3" customFormat="1" ht="30" customHeight="1" thickBot="1">
      <c r="A76" s="17"/>
      <c r="B76" s="170" t="s">
        <v>150</v>
      </c>
      <c r="C76" s="145" t="s">
        <v>151</v>
      </c>
      <c r="D76" s="123">
        <v>0</v>
      </c>
      <c r="E76" s="124">
        <f>F75+1</f>
        <v>45871</v>
      </c>
      <c r="F76" s="124">
        <f>E76+1</f>
        <v>45872</v>
      </c>
      <c r="G76" s="55"/>
      <c r="H76" s="55">
        <f t="shared" ca="1" si="69"/>
        <v>2</v>
      </c>
      <c r="I76" s="30"/>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row>
    <row r="77" spans="1:239" s="3" customFormat="1" ht="30" customHeight="1" thickBot="1">
      <c r="A77" s="17"/>
      <c r="B77" s="170" t="s">
        <v>152</v>
      </c>
      <c r="C77" s="145" t="s">
        <v>153</v>
      </c>
      <c r="D77" s="123">
        <v>0</v>
      </c>
      <c r="E77" s="124">
        <f t="shared" ref="E77" si="72">F76+1</f>
        <v>45873</v>
      </c>
      <c r="F77" s="124">
        <f t="shared" ref="F77" si="73">E77</f>
        <v>45873</v>
      </c>
      <c r="G77" s="55"/>
      <c r="H77" s="55">
        <f t="shared" ca="1" si="69"/>
        <v>1</v>
      </c>
      <c r="I77" s="30"/>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row>
    <row r="78" spans="1:239" s="3" customFormat="1" ht="30" customHeight="1" thickBot="1">
      <c r="A78" s="17"/>
      <c r="B78" s="170" t="s">
        <v>154</v>
      </c>
      <c r="C78" s="145" t="s">
        <v>155</v>
      </c>
      <c r="D78" s="123">
        <v>0</v>
      </c>
      <c r="E78" s="124">
        <f>F77+1</f>
        <v>45874</v>
      </c>
      <c r="F78" s="124">
        <f>E78+30</f>
        <v>45904</v>
      </c>
      <c r="G78" s="55"/>
      <c r="H78" s="55">
        <f t="shared" ca="1" si="69"/>
        <v>31</v>
      </c>
      <c r="I78" s="30"/>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row>
    <row r="79" spans="1:239" s="3" customFormat="1" ht="30" hidden="1" customHeight="1" thickBot="1">
      <c r="A79" s="17"/>
      <c r="B79" s="42"/>
      <c r="C79" s="43"/>
      <c r="D79" s="44"/>
      <c r="E79" s="45"/>
      <c r="F79" s="46"/>
      <c r="G79" s="47"/>
      <c r="H79" s="47" t="str">
        <f t="shared" ca="1" si="69"/>
        <v/>
      </c>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5"/>
      <c r="DS79" s="15"/>
      <c r="DT79" s="15"/>
      <c r="DU79" s="15"/>
      <c r="DV79" s="15"/>
      <c r="DW79" s="15"/>
      <c r="DX79" s="15"/>
      <c r="DY79" s="15"/>
      <c r="DZ79" s="15"/>
      <c r="EA79" s="15"/>
      <c r="EB79" s="15"/>
      <c r="EC79" s="15"/>
      <c r="ED79" s="15"/>
      <c r="EE79" s="15"/>
      <c r="EF79" s="15"/>
      <c r="EG79" s="15"/>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15"/>
      <c r="HG79" s="15"/>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row>
    <row r="80" spans="1:239" ht="30" customHeight="1">
      <c r="G80" s="6"/>
    </row>
    <row r="82" spans="3:6" ht="30" customHeight="1">
      <c r="C82" s="11"/>
      <c r="F82" s="19"/>
    </row>
    <row r="83" spans="3:6" ht="30" customHeight="1">
      <c r="C83" s="12"/>
    </row>
  </sheetData>
  <mergeCells count="36">
    <mergeCell ref="W4:AC4"/>
    <mergeCell ref="C3:D3"/>
    <mergeCell ref="E3:F3"/>
    <mergeCell ref="C4:D4"/>
    <mergeCell ref="I4:O4"/>
    <mergeCell ref="P4:V4"/>
    <mergeCell ref="DC4:DI4"/>
    <mergeCell ref="AD4:AJ4"/>
    <mergeCell ref="AK4:AQ4"/>
    <mergeCell ref="AR4:AX4"/>
    <mergeCell ref="AY4:BE4"/>
    <mergeCell ref="BF4:BL4"/>
    <mergeCell ref="BM4:BS4"/>
    <mergeCell ref="BT4:BZ4"/>
    <mergeCell ref="CA4:CG4"/>
    <mergeCell ref="CH4:CN4"/>
    <mergeCell ref="CO4:CU4"/>
    <mergeCell ref="CV4:DB4"/>
    <mergeCell ref="EZ4:FF4"/>
    <mergeCell ref="FG4:FM4"/>
    <mergeCell ref="FN4:FT4"/>
    <mergeCell ref="DJ4:DP4"/>
    <mergeCell ref="DQ4:DW4"/>
    <mergeCell ref="DX4:ED4"/>
    <mergeCell ref="EE4:EK4"/>
    <mergeCell ref="EL4:ER4"/>
    <mergeCell ref="ES4:EY4"/>
    <mergeCell ref="HD4:HJ4"/>
    <mergeCell ref="HK4:HQ4"/>
    <mergeCell ref="HR4:HX4"/>
    <mergeCell ref="HY4:IE4"/>
    <mergeCell ref="FU4:GA4"/>
    <mergeCell ref="GB4:GH4"/>
    <mergeCell ref="GI4:GO4"/>
    <mergeCell ref="GP4:GV4"/>
    <mergeCell ref="GW4:HC4"/>
  </mergeCells>
  <conditionalFormatting sqref="D7:D79">
    <cfRule type="dataBar" priority="23">
      <dataBar>
        <cfvo type="num" val="0"/>
        <cfvo type="num" val="1"/>
        <color rgb="FF00B050"/>
      </dataBar>
      <extLst>
        <ext xmlns:x14="http://schemas.microsoft.com/office/spreadsheetml/2009/9/main" uri="{B025F937-C7B1-47D3-B67F-A62EFF666E3E}">
          <x14:id>{9C27F015-E006-4296-B8E5-4E77F37EDA20}</x14:id>
        </ext>
      </extLst>
    </cfRule>
  </conditionalFormatting>
  <conditionalFormatting sqref="I71">
    <cfRule type="expression" dxfId="117" priority="33">
      <formula>AND(task_start&lt;=J$5,ROUNDDOWN((task_end-task_start+1)*task_progress,0)+task_start-1&gt;=J$5)</formula>
    </cfRule>
    <cfRule type="expression" dxfId="116" priority="34" stopIfTrue="1">
      <formula>AND(task_end&gt;=J$5,task_start&lt;K$5)</formula>
    </cfRule>
    <cfRule type="expression" dxfId="115" priority="36">
      <formula>AND(J$5&gt;=$E71,J$5&lt;=$F71)</formula>
    </cfRule>
  </conditionalFormatting>
  <conditionalFormatting sqref="I7:BL19 BM8:FT19 FU8:ID79 I20:FT70 K71:FT71 I72:FT79">
    <cfRule type="expression" dxfId="114" priority="25" stopIfTrue="1">
      <formula>AND(task_end&gt;=I$5,task_start&lt;J$5)</formula>
    </cfRule>
  </conditionalFormatting>
  <conditionalFormatting sqref="I7:BL19 BM8:FT19 FU8:IE79 I20:FT70 K71:FT71 I72:FT79">
    <cfRule type="expression" dxfId="113" priority="24">
      <formula>AND(task_start&lt;=I$5,ROUNDDOWN((task_end-task_start+1)*task_progress,0)+task_start-1&gt;=I$5)</formula>
    </cfRule>
  </conditionalFormatting>
  <conditionalFormatting sqref="I8:IE8">
    <cfRule type="expression" dxfId="112" priority="22">
      <formula>AND(I$5&gt;=$E8,I$5&lt;=$F8)</formula>
    </cfRule>
  </conditionalFormatting>
  <conditionalFormatting sqref="I9:IE13">
    <cfRule type="expression" dxfId="111" priority="14">
      <formula>AND(I$5&gt;=$E9,I$5&lt;=$F9)</formula>
    </cfRule>
  </conditionalFormatting>
  <conditionalFormatting sqref="I14:IE14">
    <cfRule type="expression" dxfId="110" priority="13">
      <formula>AND(I$5&gt;=$E14,I$5&lt;=$F14)</formula>
    </cfRule>
  </conditionalFormatting>
  <conditionalFormatting sqref="I15:IE16">
    <cfRule type="expression" dxfId="109" priority="12">
      <formula>AND(I$5&gt;=$E15,I$5&lt;=$F15)</formula>
    </cfRule>
  </conditionalFormatting>
  <conditionalFormatting sqref="I17:IE17">
    <cfRule type="expression" dxfId="108" priority="5">
      <formula>AND(I$5&gt;=$E17,I$5&lt;=$F17)</formula>
    </cfRule>
  </conditionalFormatting>
  <conditionalFormatting sqref="I18:IE25">
    <cfRule type="expression" dxfId="107" priority="11">
      <formula>AND(I$5&gt;=$E18,I$5&lt;=$F18)</formula>
    </cfRule>
  </conditionalFormatting>
  <conditionalFormatting sqref="I26:IE26">
    <cfRule type="expression" dxfId="106" priority="10">
      <formula>AND(I$5&gt;=$E26,I$5&lt;=$F26)</formula>
    </cfRule>
  </conditionalFormatting>
  <conditionalFormatting sqref="I27:IE34">
    <cfRule type="expression" dxfId="105" priority="9">
      <formula>AND(I$5&gt;=$E27,I$5&lt;=$F27)</formula>
    </cfRule>
  </conditionalFormatting>
  <conditionalFormatting sqref="I35:IE35">
    <cfRule type="expression" dxfId="104" priority="21">
      <formula>AND(I$5&gt;=$E35,I$5&lt;=$F35)</formula>
    </cfRule>
  </conditionalFormatting>
  <conditionalFormatting sqref="I36:IE40">
    <cfRule type="expression" dxfId="103" priority="8">
      <formula>AND(I$5&gt;=$E36,I$5&lt;=$F36)</formula>
    </cfRule>
  </conditionalFormatting>
  <conditionalFormatting sqref="I41:IE41">
    <cfRule type="expression" dxfId="102" priority="20">
      <formula>AND(I$5&gt;=$E41,I$5&lt;=$F41)</formula>
    </cfRule>
  </conditionalFormatting>
  <conditionalFormatting sqref="I42:IE48">
    <cfRule type="expression" dxfId="101" priority="7">
      <formula>AND(I$5&gt;=$E42,I$5&lt;=$F42)</formula>
    </cfRule>
  </conditionalFormatting>
  <conditionalFormatting sqref="I49:IE49">
    <cfRule type="expression" dxfId="100" priority="19">
      <formula>AND(I$5&gt;=$E49,I$5&lt;=$F49)</formula>
    </cfRule>
  </conditionalFormatting>
  <conditionalFormatting sqref="I50:IE53">
    <cfRule type="expression" dxfId="99" priority="18">
      <formula>AND(I$5&gt;=$E50,I$5&lt;=$F50)</formula>
    </cfRule>
  </conditionalFormatting>
  <conditionalFormatting sqref="I54:IE54">
    <cfRule type="expression" dxfId="98" priority="17">
      <formula>AND(I$5&gt;=$E54,I$5&lt;=$F54)</formula>
    </cfRule>
  </conditionalFormatting>
  <conditionalFormatting sqref="I55:IE59">
    <cfRule type="expression" dxfId="97" priority="6">
      <formula>AND(I$5&gt;=$E55,I$5&lt;=$F55)</formula>
    </cfRule>
  </conditionalFormatting>
  <conditionalFormatting sqref="I60:IE60">
    <cfRule type="expression" dxfId="96" priority="16">
      <formula>AND(I$5&gt;=$E60,I$5&lt;=$F60)</formula>
    </cfRule>
  </conditionalFormatting>
  <conditionalFormatting sqref="I61:IE64">
    <cfRule type="expression" dxfId="95" priority="15">
      <formula>AND(I$5&gt;=$E61,I$5&lt;=$F61)</formula>
    </cfRule>
  </conditionalFormatting>
  <conditionalFormatting sqref="I65:IE65">
    <cfRule type="expression" dxfId="94" priority="4">
      <formula>AND(I$5&gt;=$E65,I$5&lt;=$F65)</formula>
    </cfRule>
  </conditionalFormatting>
  <conditionalFormatting sqref="I66:IE70 K71:IE71">
    <cfRule type="expression" dxfId="93" priority="3">
      <formula>AND(I$5&gt;=$E66,I$5&lt;=$F66)</formula>
    </cfRule>
  </conditionalFormatting>
  <conditionalFormatting sqref="I72:IE72">
    <cfRule type="expression" dxfId="92" priority="2">
      <formula>AND(I$5&gt;=$E72,I$5&lt;=$F72)</formula>
    </cfRule>
  </conditionalFormatting>
  <conditionalFormatting sqref="I73:IE78">
    <cfRule type="expression" dxfId="91" priority="1">
      <formula>AND(I$5&gt;=$E73,I$5&lt;=$F73)</formula>
    </cfRule>
  </conditionalFormatting>
  <conditionalFormatting sqref="IE8:IE79">
    <cfRule type="expression" dxfId="90" priority="30" stopIfTrue="1">
      <formula>AND(task_end&gt;=IE$5,task_start&lt;#REF!)</formula>
    </cfRule>
  </conditionalFormatting>
  <dataValidations disablePrompts="1" count="1">
    <dataValidation type="whole" operator="greaterThanOrEqual" allowBlank="1" showInputMessage="1" promptTitle="Mostrar semana" prompt="Al cambiar este número, se desplazará la vista del diagrama de Gantt." sqref="E4" xr:uid="{A772CB71-7630-4A7C-9765-1E80C0CF000F}">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F69:F70 E38" formula="1"/>
  </ignoredErrors>
  <extLst>
    <ext xmlns:x14="http://schemas.microsoft.com/office/spreadsheetml/2009/9/main" uri="{78C0D931-6437-407d-A8EE-F0AAD7539E65}">
      <x14:conditionalFormattings>
        <x14:conditionalFormatting xmlns:xm="http://schemas.microsoft.com/office/excel/2006/main">
          <x14:cfRule type="dataBar" id="{9C27F015-E006-4296-B8E5-4E77F37EDA20}">
            <x14:dataBar minLength="0" maxLength="100" gradient="0">
              <x14:cfvo type="num">
                <xm:f>0</xm:f>
              </x14:cfvo>
              <x14:cfvo type="num">
                <xm:f>1</xm:f>
              </x14:cfvo>
              <x14:negativeFillColor rgb="FFFF0000"/>
              <x14:axisColor rgb="FF000000"/>
            </x14:dataBar>
          </x14:cfRule>
          <xm:sqref>D7:D79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B2DFB-6F39-4F49-A415-2D083B0B31D3}">
  <sheetPr>
    <pageSetUpPr fitToPage="1"/>
  </sheetPr>
  <dimension ref="A1:UO85"/>
  <sheetViews>
    <sheetView showGridLines="0" showRuler="0" zoomScale="63" zoomScaleNormal="145" zoomScalePageLayoutView="70" workbookViewId="0">
      <pane ySplit="6" topLeftCell="A69" activePane="bottomLeft" state="frozen"/>
      <selection pane="bottomLeft" activeCell="F79" sqref="F79"/>
    </sheetView>
  </sheetViews>
  <sheetFormatPr defaultColWidth="9.140625" defaultRowHeight="30" customHeight="1"/>
  <cols>
    <col min="1" max="1" width="2.7109375" style="17" customWidth="1"/>
    <col min="2" max="2" width="69.42578125" customWidth="1"/>
    <col min="3" max="3" width="12.28515625" bestFit="1" customWidth="1"/>
    <col min="4" max="4" width="10.7109375" customWidth="1"/>
    <col min="5" max="5" width="11.85546875" style="5" bestFit="1" customWidth="1"/>
    <col min="6" max="6" width="11.85546875" bestFit="1" customWidth="1"/>
    <col min="7" max="7" width="6.42578125" hidden="1" customWidth="1"/>
    <col min="8" max="8" width="6.42578125" bestFit="1" customWidth="1"/>
    <col min="9" max="561" width="3.7109375" customWidth="1"/>
  </cols>
  <sheetData>
    <row r="1" spans="1:561" ht="30" customHeight="1">
      <c r="A1" s="18" t="s">
        <v>0</v>
      </c>
      <c r="B1" s="21" t="s">
        <v>1</v>
      </c>
      <c r="C1" s="1"/>
      <c r="D1" s="2"/>
      <c r="E1" s="4"/>
      <c r="F1" s="16"/>
      <c r="H1" s="2"/>
      <c r="I1" s="25"/>
    </row>
    <row r="2" spans="1:561" ht="30" customHeight="1">
      <c r="A2" s="17" t="s">
        <v>2</v>
      </c>
      <c r="B2" s="22" t="s">
        <v>3</v>
      </c>
      <c r="I2" s="125"/>
    </row>
    <row r="3" spans="1:561" ht="30" customHeight="1">
      <c r="A3" s="17" t="s">
        <v>4</v>
      </c>
      <c r="B3" s="23" t="s">
        <v>5</v>
      </c>
      <c r="C3" s="199" t="s">
        <v>6</v>
      </c>
      <c r="D3" s="199"/>
      <c r="E3" s="200">
        <v>45693</v>
      </c>
      <c r="F3" s="200"/>
    </row>
    <row r="4" spans="1:561" ht="30" customHeight="1">
      <c r="A4" s="18" t="s">
        <v>7</v>
      </c>
      <c r="C4" s="199" t="s">
        <v>8</v>
      </c>
      <c r="D4" s="199"/>
      <c r="E4" s="7">
        <v>1</v>
      </c>
      <c r="I4" s="188">
        <f>I5</f>
        <v>45691</v>
      </c>
      <c r="J4" s="188"/>
      <c r="K4" s="188"/>
      <c r="L4" s="188"/>
      <c r="M4" s="188"/>
      <c r="N4" s="188"/>
      <c r="O4" s="188"/>
      <c r="P4" s="188">
        <f>P5</f>
        <v>45698</v>
      </c>
      <c r="Q4" s="188"/>
      <c r="R4" s="188"/>
      <c r="S4" s="188"/>
      <c r="T4" s="188"/>
      <c r="U4" s="188"/>
      <c r="V4" s="188"/>
      <c r="W4" s="188">
        <f>W5</f>
        <v>45705</v>
      </c>
      <c r="X4" s="188"/>
      <c r="Y4" s="188"/>
      <c r="Z4" s="188"/>
      <c r="AA4" s="188"/>
      <c r="AB4" s="188"/>
      <c r="AC4" s="188"/>
      <c r="AD4" s="188">
        <f>AD5</f>
        <v>45712</v>
      </c>
      <c r="AE4" s="188"/>
      <c r="AF4" s="188"/>
      <c r="AG4" s="188"/>
      <c r="AH4" s="188"/>
      <c r="AI4" s="188"/>
      <c r="AJ4" s="188"/>
      <c r="AK4" s="188">
        <f>AK5</f>
        <v>45719</v>
      </c>
      <c r="AL4" s="188"/>
      <c r="AM4" s="188"/>
      <c r="AN4" s="188"/>
      <c r="AO4" s="188"/>
      <c r="AP4" s="188"/>
      <c r="AQ4" s="188"/>
      <c r="AR4" s="188">
        <f>AR5</f>
        <v>45726</v>
      </c>
      <c r="AS4" s="188"/>
      <c r="AT4" s="188"/>
      <c r="AU4" s="188"/>
      <c r="AV4" s="188"/>
      <c r="AW4" s="188"/>
      <c r="AX4" s="188"/>
      <c r="AY4" s="188">
        <f>AY5</f>
        <v>45733</v>
      </c>
      <c r="AZ4" s="188"/>
      <c r="BA4" s="188"/>
      <c r="BB4" s="188"/>
      <c r="BC4" s="188"/>
      <c r="BD4" s="188"/>
      <c r="BE4" s="188"/>
      <c r="BF4" s="188">
        <f>BF5</f>
        <v>45740</v>
      </c>
      <c r="BG4" s="188"/>
      <c r="BH4" s="188"/>
      <c r="BI4" s="188"/>
      <c r="BJ4" s="188"/>
      <c r="BK4" s="188"/>
      <c r="BL4" s="188"/>
      <c r="BM4" s="188">
        <f>BM5</f>
        <v>45747</v>
      </c>
      <c r="BN4" s="188"/>
      <c r="BO4" s="188"/>
      <c r="BP4" s="188"/>
      <c r="BQ4" s="188"/>
      <c r="BR4" s="188"/>
      <c r="BS4" s="188"/>
      <c r="BT4" s="188">
        <f>BT5</f>
        <v>45754</v>
      </c>
      <c r="BU4" s="188"/>
      <c r="BV4" s="188"/>
      <c r="BW4" s="188"/>
      <c r="BX4" s="188"/>
      <c r="BY4" s="188"/>
      <c r="BZ4" s="188"/>
      <c r="CA4" s="188">
        <f>CA5</f>
        <v>45761</v>
      </c>
      <c r="CB4" s="188"/>
      <c r="CC4" s="188"/>
      <c r="CD4" s="188"/>
      <c r="CE4" s="188"/>
      <c r="CF4" s="188"/>
      <c r="CG4" s="188"/>
      <c r="CH4" s="188">
        <f>CH5</f>
        <v>45768</v>
      </c>
      <c r="CI4" s="188"/>
      <c r="CJ4" s="188"/>
      <c r="CK4" s="188"/>
      <c r="CL4" s="188"/>
      <c r="CM4" s="188"/>
      <c r="CN4" s="188"/>
      <c r="CO4" s="188">
        <f>CO5</f>
        <v>45775</v>
      </c>
      <c r="CP4" s="188"/>
      <c r="CQ4" s="188"/>
      <c r="CR4" s="188"/>
      <c r="CS4" s="188"/>
      <c r="CT4" s="188"/>
      <c r="CU4" s="188"/>
      <c r="CV4" s="188">
        <f>CV5</f>
        <v>45782</v>
      </c>
      <c r="CW4" s="188"/>
      <c r="CX4" s="188"/>
      <c r="CY4" s="188"/>
      <c r="CZ4" s="188"/>
      <c r="DA4" s="188"/>
      <c r="DB4" s="188"/>
      <c r="DC4" s="188">
        <f>DC5</f>
        <v>45789</v>
      </c>
      <c r="DD4" s="188"/>
      <c r="DE4" s="188"/>
      <c r="DF4" s="188"/>
      <c r="DG4" s="188"/>
      <c r="DH4" s="188"/>
      <c r="DI4" s="188"/>
      <c r="DJ4" s="188">
        <f>DJ5</f>
        <v>45796</v>
      </c>
      <c r="DK4" s="188"/>
      <c r="DL4" s="188"/>
      <c r="DM4" s="188"/>
      <c r="DN4" s="188"/>
      <c r="DO4" s="188"/>
      <c r="DP4" s="188"/>
      <c r="DQ4" s="188">
        <f>DQ5</f>
        <v>45803</v>
      </c>
      <c r="DR4" s="189"/>
      <c r="DS4" s="189"/>
      <c r="DT4" s="189"/>
      <c r="DU4" s="189"/>
      <c r="DV4" s="189"/>
      <c r="DW4" s="190"/>
      <c r="DX4" s="188">
        <f>DX5</f>
        <v>45810</v>
      </c>
      <c r="DY4" s="189"/>
      <c r="DZ4" s="189"/>
      <c r="EA4" s="189"/>
      <c r="EB4" s="189"/>
      <c r="EC4" s="189"/>
      <c r="ED4" s="190"/>
      <c r="EE4" s="188">
        <f>EE5</f>
        <v>45817</v>
      </c>
      <c r="EF4" s="189"/>
      <c r="EG4" s="189"/>
      <c r="EH4" s="189"/>
      <c r="EI4" s="189"/>
      <c r="EJ4" s="189"/>
      <c r="EK4" s="190"/>
      <c r="EL4" s="188">
        <f>EL5</f>
        <v>45824</v>
      </c>
      <c r="EM4" s="189"/>
      <c r="EN4" s="189"/>
      <c r="EO4" s="189"/>
      <c r="EP4" s="189"/>
      <c r="EQ4" s="189"/>
      <c r="ER4" s="190"/>
      <c r="ES4" s="188">
        <f>ES5</f>
        <v>45831</v>
      </c>
      <c r="ET4" s="189"/>
      <c r="EU4" s="189"/>
      <c r="EV4" s="189"/>
      <c r="EW4" s="189"/>
      <c r="EX4" s="189"/>
      <c r="EY4" s="190"/>
      <c r="EZ4" s="188">
        <f>EZ5</f>
        <v>45838</v>
      </c>
      <c r="FA4" s="189"/>
      <c r="FB4" s="189"/>
      <c r="FC4" s="189"/>
      <c r="FD4" s="189"/>
      <c r="FE4" s="189"/>
      <c r="FF4" s="190"/>
      <c r="FG4" s="188">
        <f>FG5</f>
        <v>45845</v>
      </c>
      <c r="FH4" s="189"/>
      <c r="FI4" s="189"/>
      <c r="FJ4" s="189"/>
      <c r="FK4" s="189"/>
      <c r="FL4" s="189"/>
      <c r="FM4" s="190"/>
      <c r="FN4" s="188">
        <f>FN5</f>
        <v>45852</v>
      </c>
      <c r="FO4" s="189"/>
      <c r="FP4" s="189"/>
      <c r="FQ4" s="189"/>
      <c r="FR4" s="189"/>
      <c r="FS4" s="189"/>
      <c r="FT4" s="189"/>
      <c r="FU4" s="188">
        <f>FU5</f>
        <v>45859</v>
      </c>
      <c r="FV4" s="189"/>
      <c r="FW4" s="189"/>
      <c r="FX4" s="189"/>
      <c r="FY4" s="189"/>
      <c r="FZ4" s="189"/>
      <c r="GA4" s="189"/>
      <c r="GB4" s="188">
        <f>GB5</f>
        <v>45866</v>
      </c>
      <c r="GC4" s="188"/>
      <c r="GD4" s="188"/>
      <c r="GE4" s="188"/>
      <c r="GF4" s="188"/>
      <c r="GG4" s="188"/>
      <c r="GH4" s="188"/>
      <c r="GI4" s="188">
        <f>GI5</f>
        <v>45873</v>
      </c>
      <c r="GJ4" s="188"/>
      <c r="GK4" s="188"/>
      <c r="GL4" s="188"/>
      <c r="GM4" s="188"/>
      <c r="GN4" s="188"/>
      <c r="GO4" s="188"/>
      <c r="GP4" s="188">
        <f>GP5</f>
        <v>45880</v>
      </c>
      <c r="GQ4" s="188"/>
      <c r="GR4" s="188"/>
      <c r="GS4" s="188"/>
      <c r="GT4" s="188"/>
      <c r="GU4" s="188"/>
      <c r="GV4" s="188"/>
      <c r="GW4" s="188">
        <f>GW5</f>
        <v>45887</v>
      </c>
      <c r="GX4" s="188"/>
      <c r="GY4" s="188"/>
      <c r="GZ4" s="188"/>
      <c r="HA4" s="188"/>
      <c r="HB4" s="188"/>
      <c r="HC4" s="188"/>
      <c r="HD4" s="188">
        <f>HD5</f>
        <v>45894</v>
      </c>
      <c r="HE4" s="189"/>
      <c r="HF4" s="189"/>
      <c r="HG4" s="189"/>
      <c r="HH4" s="189"/>
      <c r="HI4" s="189"/>
      <c r="HJ4" s="190"/>
      <c r="HK4" s="188">
        <f>HK5</f>
        <v>45901</v>
      </c>
      <c r="HL4" s="189"/>
      <c r="HM4" s="189"/>
      <c r="HN4" s="189"/>
      <c r="HO4" s="189"/>
      <c r="HP4" s="189"/>
      <c r="HQ4" s="190"/>
      <c r="HR4" s="188">
        <f>HR5</f>
        <v>45908</v>
      </c>
      <c r="HS4" s="189"/>
      <c r="HT4" s="189"/>
      <c r="HU4" s="189"/>
      <c r="HV4" s="189"/>
      <c r="HW4" s="189"/>
      <c r="HX4" s="190"/>
      <c r="HY4" s="188">
        <f>HY5</f>
        <v>45915</v>
      </c>
      <c r="HZ4" s="189"/>
      <c r="IA4" s="189"/>
      <c r="IB4" s="189"/>
      <c r="IC4" s="189"/>
      <c r="ID4" s="189"/>
      <c r="IE4" s="190"/>
      <c r="IF4" s="188">
        <f>IF5</f>
        <v>45922</v>
      </c>
      <c r="IG4" s="189"/>
      <c r="IH4" s="189"/>
      <c r="II4" s="189"/>
      <c r="IJ4" s="189"/>
      <c r="IK4" s="189"/>
      <c r="IL4" s="190"/>
      <c r="IM4" s="188">
        <f>IM5</f>
        <v>45929</v>
      </c>
      <c r="IN4" s="189"/>
      <c r="IO4" s="189"/>
      <c r="IP4" s="189"/>
      <c r="IQ4" s="189"/>
      <c r="IR4" s="189"/>
      <c r="IS4" s="190"/>
      <c r="IT4" s="188">
        <f>IT5</f>
        <v>45936</v>
      </c>
      <c r="IU4" s="189"/>
      <c r="IV4" s="189"/>
      <c r="IW4" s="189"/>
      <c r="IX4" s="189"/>
      <c r="IY4" s="189"/>
      <c r="IZ4" s="190"/>
      <c r="JA4" s="188">
        <f>JA5</f>
        <v>45943</v>
      </c>
      <c r="JB4" s="189"/>
      <c r="JC4" s="189"/>
      <c r="JD4" s="189"/>
      <c r="JE4" s="189"/>
      <c r="JF4" s="189"/>
      <c r="JG4" s="189"/>
      <c r="JH4" s="188">
        <f>JH5</f>
        <v>45950</v>
      </c>
      <c r="JI4" s="189"/>
      <c r="JJ4" s="189"/>
      <c r="JK4" s="189"/>
      <c r="JL4" s="189"/>
      <c r="JM4" s="189"/>
      <c r="JN4" s="189"/>
      <c r="JO4" s="188">
        <f>JO5</f>
        <v>45957</v>
      </c>
      <c r="JP4" s="188"/>
      <c r="JQ4" s="188"/>
      <c r="JR4" s="188"/>
      <c r="JS4" s="188"/>
      <c r="JT4" s="188"/>
      <c r="JU4" s="188"/>
      <c r="JV4" s="188">
        <f>JV5</f>
        <v>45964</v>
      </c>
      <c r="JW4" s="188"/>
      <c r="JX4" s="188"/>
      <c r="JY4" s="188"/>
      <c r="JZ4" s="188"/>
      <c r="KA4" s="188"/>
      <c r="KB4" s="188"/>
      <c r="KC4" s="188">
        <f>KC5</f>
        <v>45971</v>
      </c>
      <c r="KD4" s="188"/>
      <c r="KE4" s="188"/>
      <c r="KF4" s="188"/>
      <c r="KG4" s="188"/>
      <c r="KH4" s="188"/>
      <c r="KI4" s="188"/>
      <c r="KJ4" s="188">
        <f>KJ5</f>
        <v>45978</v>
      </c>
      <c r="KK4" s="188"/>
      <c r="KL4" s="188"/>
      <c r="KM4" s="188"/>
      <c r="KN4" s="188"/>
      <c r="KO4" s="188"/>
      <c r="KP4" s="188"/>
      <c r="KQ4" s="188">
        <f>KQ5</f>
        <v>45985</v>
      </c>
      <c r="KR4" s="189"/>
      <c r="KS4" s="189"/>
      <c r="KT4" s="189"/>
      <c r="KU4" s="189"/>
      <c r="KV4" s="189"/>
      <c r="KW4" s="190"/>
      <c r="KX4" s="188">
        <f>KX5</f>
        <v>45992</v>
      </c>
      <c r="KY4" s="189"/>
      <c r="KZ4" s="189"/>
      <c r="LA4" s="189"/>
      <c r="LB4" s="189"/>
      <c r="LC4" s="189"/>
      <c r="LD4" s="190"/>
      <c r="LE4" s="188">
        <f>LE5</f>
        <v>45999</v>
      </c>
      <c r="LF4" s="189"/>
      <c r="LG4" s="189"/>
      <c r="LH4" s="189"/>
      <c r="LI4" s="189"/>
      <c r="LJ4" s="189"/>
      <c r="LK4" s="190"/>
      <c r="LL4" s="188">
        <f>LL5</f>
        <v>46006</v>
      </c>
      <c r="LM4" s="189"/>
      <c r="LN4" s="189"/>
      <c r="LO4" s="189"/>
      <c r="LP4" s="189"/>
      <c r="LQ4" s="189"/>
      <c r="LR4" s="190"/>
      <c r="LS4" s="188">
        <f>LS5</f>
        <v>46013</v>
      </c>
      <c r="LT4" s="189"/>
      <c r="LU4" s="189"/>
      <c r="LV4" s="189"/>
      <c r="LW4" s="189"/>
      <c r="LX4" s="189"/>
      <c r="LY4" s="190"/>
      <c r="LZ4" s="188">
        <f>LZ5</f>
        <v>46020</v>
      </c>
      <c r="MA4" s="189"/>
      <c r="MB4" s="189"/>
      <c r="MC4" s="189"/>
      <c r="MD4" s="189"/>
      <c r="ME4" s="189"/>
      <c r="MF4" s="190"/>
      <c r="MG4" s="188">
        <f>MG5</f>
        <v>46027</v>
      </c>
      <c r="MH4" s="189"/>
      <c r="MI4" s="189"/>
      <c r="MJ4" s="189"/>
      <c r="MK4" s="189"/>
      <c r="ML4" s="189"/>
      <c r="MM4" s="190"/>
      <c r="MN4" s="188">
        <f>MN5</f>
        <v>46034</v>
      </c>
      <c r="MO4" s="189"/>
      <c r="MP4" s="189"/>
      <c r="MQ4" s="189"/>
      <c r="MR4" s="189"/>
      <c r="MS4" s="189"/>
      <c r="MT4" s="189"/>
      <c r="MU4" s="188">
        <f>MU5</f>
        <v>46041</v>
      </c>
      <c r="MV4" s="189"/>
      <c r="MW4" s="189"/>
      <c r="MX4" s="189"/>
      <c r="MY4" s="189"/>
      <c r="MZ4" s="189"/>
      <c r="NA4" s="189"/>
      <c r="NB4" s="188">
        <f>NB5</f>
        <v>46048</v>
      </c>
      <c r="NC4" s="188"/>
      <c r="ND4" s="188"/>
      <c r="NE4" s="188"/>
      <c r="NF4" s="188"/>
      <c r="NG4" s="188"/>
      <c r="NH4" s="188"/>
      <c r="NI4" s="188">
        <f>NI5</f>
        <v>46055</v>
      </c>
      <c r="NJ4" s="188"/>
      <c r="NK4" s="188"/>
      <c r="NL4" s="188"/>
      <c r="NM4" s="188"/>
      <c r="NN4" s="188"/>
      <c r="NO4" s="188"/>
      <c r="NP4" s="188">
        <f>NP5</f>
        <v>46062</v>
      </c>
      <c r="NQ4" s="188"/>
      <c r="NR4" s="188"/>
      <c r="NS4" s="188"/>
      <c r="NT4" s="188"/>
      <c r="NU4" s="188"/>
      <c r="NV4" s="188"/>
      <c r="NW4" s="188">
        <f>NW5</f>
        <v>46069</v>
      </c>
      <c r="NX4" s="188"/>
      <c r="NY4" s="188"/>
      <c r="NZ4" s="188"/>
      <c r="OA4" s="188"/>
      <c r="OB4" s="188"/>
      <c r="OC4" s="188"/>
      <c r="OD4" s="188">
        <f>OD5</f>
        <v>46076</v>
      </c>
      <c r="OE4" s="189"/>
      <c r="OF4" s="189"/>
      <c r="OG4" s="189"/>
      <c r="OH4" s="189"/>
      <c r="OI4" s="189"/>
      <c r="OJ4" s="190"/>
      <c r="OK4" s="188">
        <f>OK5</f>
        <v>46083</v>
      </c>
      <c r="OL4" s="189"/>
      <c r="OM4" s="189"/>
      <c r="ON4" s="189"/>
      <c r="OO4" s="189"/>
      <c r="OP4" s="189"/>
      <c r="OQ4" s="190"/>
      <c r="OR4" s="188">
        <f>OR5</f>
        <v>46090</v>
      </c>
      <c r="OS4" s="189"/>
      <c r="OT4" s="189"/>
      <c r="OU4" s="189"/>
      <c r="OV4" s="189"/>
      <c r="OW4" s="189"/>
      <c r="OX4" s="190"/>
      <c r="OY4" s="188">
        <f>OY5</f>
        <v>46097</v>
      </c>
      <c r="OZ4" s="189"/>
      <c r="PA4" s="189"/>
      <c r="PB4" s="189"/>
      <c r="PC4" s="189"/>
      <c r="PD4" s="189"/>
      <c r="PE4" s="190"/>
      <c r="PF4" s="188">
        <f>PF5</f>
        <v>46104</v>
      </c>
      <c r="PG4" s="189"/>
      <c r="PH4" s="189"/>
      <c r="PI4" s="189"/>
      <c r="PJ4" s="189"/>
      <c r="PK4" s="189"/>
      <c r="PL4" s="190"/>
      <c r="PM4" s="188">
        <f>PM5</f>
        <v>46111</v>
      </c>
      <c r="PN4" s="189"/>
      <c r="PO4" s="189"/>
      <c r="PP4" s="189"/>
      <c r="PQ4" s="189"/>
      <c r="PR4" s="189"/>
      <c r="PS4" s="190"/>
      <c r="PT4" s="188">
        <f>PT5</f>
        <v>46118</v>
      </c>
      <c r="PU4" s="189"/>
      <c r="PV4" s="189"/>
      <c r="PW4" s="189"/>
      <c r="PX4" s="189"/>
      <c r="PY4" s="189"/>
      <c r="PZ4" s="190"/>
      <c r="QA4" s="188">
        <f>QA5</f>
        <v>46125</v>
      </c>
      <c r="QB4" s="189"/>
      <c r="QC4" s="189"/>
      <c r="QD4" s="189"/>
      <c r="QE4" s="189"/>
      <c r="QF4" s="189"/>
      <c r="QG4" s="189"/>
      <c r="QH4" s="188">
        <f>QH5</f>
        <v>46132</v>
      </c>
      <c r="QI4" s="189"/>
      <c r="QJ4" s="189"/>
      <c r="QK4" s="189"/>
      <c r="QL4" s="189"/>
      <c r="QM4" s="189"/>
      <c r="QN4" s="189"/>
      <c r="QO4" s="188">
        <f>QO5</f>
        <v>46139</v>
      </c>
      <c r="QP4" s="188"/>
      <c r="QQ4" s="188"/>
      <c r="QR4" s="188"/>
      <c r="QS4" s="188"/>
      <c r="QT4" s="188"/>
      <c r="QU4" s="188"/>
      <c r="QV4" s="188">
        <f>QV5</f>
        <v>46146</v>
      </c>
      <c r="QW4" s="188"/>
      <c r="QX4" s="188"/>
      <c r="QY4" s="188"/>
      <c r="QZ4" s="188"/>
      <c r="RA4" s="188"/>
      <c r="RB4" s="188"/>
      <c r="RC4" s="188">
        <f>RC5</f>
        <v>46153</v>
      </c>
      <c r="RD4" s="188"/>
      <c r="RE4" s="188"/>
      <c r="RF4" s="188"/>
      <c r="RG4" s="188"/>
      <c r="RH4" s="188"/>
      <c r="RI4" s="188"/>
      <c r="RJ4" s="188">
        <f>RJ5</f>
        <v>46160</v>
      </c>
      <c r="RK4" s="188"/>
      <c r="RL4" s="188"/>
      <c r="RM4" s="188"/>
      <c r="RN4" s="188"/>
      <c r="RO4" s="188"/>
      <c r="RP4" s="188"/>
      <c r="RQ4" s="188">
        <f>RQ5</f>
        <v>46167</v>
      </c>
      <c r="RR4" s="189"/>
      <c r="RS4" s="189"/>
      <c r="RT4" s="189"/>
      <c r="RU4" s="189"/>
      <c r="RV4" s="189"/>
      <c r="RW4" s="190"/>
      <c r="RX4" s="188">
        <f>RX5</f>
        <v>46174</v>
      </c>
      <c r="RY4" s="189"/>
      <c r="RZ4" s="189"/>
      <c r="SA4" s="189"/>
      <c r="SB4" s="189"/>
      <c r="SC4" s="189"/>
      <c r="SD4" s="190"/>
      <c r="SE4" s="188">
        <f>SE5</f>
        <v>46181</v>
      </c>
      <c r="SF4" s="189"/>
      <c r="SG4" s="189"/>
      <c r="SH4" s="189"/>
      <c r="SI4" s="189"/>
      <c r="SJ4" s="189"/>
      <c r="SK4" s="190"/>
      <c r="SL4" s="188">
        <f>SL5</f>
        <v>46188</v>
      </c>
      <c r="SM4" s="189"/>
      <c r="SN4" s="189"/>
      <c r="SO4" s="189"/>
      <c r="SP4" s="189"/>
      <c r="SQ4" s="189"/>
      <c r="SR4" s="190"/>
      <c r="SS4" s="188">
        <f>SS5</f>
        <v>46195</v>
      </c>
      <c r="ST4" s="189"/>
      <c r="SU4" s="189"/>
      <c r="SV4" s="189"/>
      <c r="SW4" s="189"/>
      <c r="SX4" s="189"/>
      <c r="SY4" s="190"/>
      <c r="SZ4" s="188">
        <f>SZ5</f>
        <v>46202</v>
      </c>
      <c r="TA4" s="189"/>
      <c r="TB4" s="189"/>
      <c r="TC4" s="189"/>
      <c r="TD4" s="189"/>
      <c r="TE4" s="189"/>
      <c r="TF4" s="190"/>
      <c r="TG4" s="188">
        <f>TG5</f>
        <v>46209</v>
      </c>
      <c r="TH4" s="189"/>
      <c r="TI4" s="189"/>
      <c r="TJ4" s="189"/>
      <c r="TK4" s="189"/>
      <c r="TL4" s="189"/>
      <c r="TM4" s="190"/>
      <c r="TN4" s="188">
        <f>TN5</f>
        <v>46216</v>
      </c>
      <c r="TO4" s="189"/>
      <c r="TP4" s="189"/>
      <c r="TQ4" s="189"/>
      <c r="TR4" s="189"/>
      <c r="TS4" s="189"/>
      <c r="TT4" s="189"/>
      <c r="TU4" s="188">
        <f>TU5</f>
        <v>46223</v>
      </c>
      <c r="TV4" s="189"/>
      <c r="TW4" s="189"/>
      <c r="TX4" s="189"/>
      <c r="TY4" s="189"/>
      <c r="TZ4" s="189"/>
      <c r="UA4" s="189"/>
      <c r="UB4" s="188">
        <f>UB5</f>
        <v>46230</v>
      </c>
      <c r="UC4" s="188"/>
      <c r="UD4" s="188"/>
      <c r="UE4" s="188"/>
      <c r="UF4" s="188"/>
      <c r="UG4" s="188"/>
      <c r="UH4" s="188"/>
      <c r="UI4" s="188">
        <f>UI5</f>
        <v>46237</v>
      </c>
      <c r="UJ4" s="188"/>
      <c r="UK4" s="188"/>
      <c r="UL4" s="188"/>
      <c r="UM4" s="188"/>
      <c r="UN4" s="188"/>
      <c r="UO4" s="188"/>
    </row>
    <row r="5" spans="1:561" ht="15" customHeight="1">
      <c r="A5" s="18" t="s">
        <v>9</v>
      </c>
      <c r="B5" s="24"/>
      <c r="C5" s="24"/>
      <c r="D5" s="24"/>
      <c r="E5" s="24"/>
      <c r="F5" s="24"/>
      <c r="G5" s="24"/>
      <c r="I5" s="27">
        <f>Inicio_del_proyecto-WEEKDAY(Inicio_del_proyecto,1)+2+7*(Semana_para_mostrar-1)</f>
        <v>45691</v>
      </c>
      <c r="J5" s="28">
        <f t="shared" ref="J5:BU5" si="0">I5+1</f>
        <v>45692</v>
      </c>
      <c r="K5" s="28">
        <f t="shared" si="0"/>
        <v>45693</v>
      </c>
      <c r="L5" s="28">
        <f t="shared" si="0"/>
        <v>45694</v>
      </c>
      <c r="M5" s="28">
        <f t="shared" si="0"/>
        <v>45695</v>
      </c>
      <c r="N5" s="28">
        <f t="shared" si="0"/>
        <v>45696</v>
      </c>
      <c r="O5" s="29">
        <f t="shared" si="0"/>
        <v>45697</v>
      </c>
      <c r="P5" s="27">
        <f t="shared" si="0"/>
        <v>45698</v>
      </c>
      <c r="Q5" s="28">
        <f t="shared" si="0"/>
        <v>45699</v>
      </c>
      <c r="R5" s="28">
        <f t="shared" si="0"/>
        <v>45700</v>
      </c>
      <c r="S5" s="28">
        <f t="shared" si="0"/>
        <v>45701</v>
      </c>
      <c r="T5" s="28">
        <f t="shared" si="0"/>
        <v>45702</v>
      </c>
      <c r="U5" s="28">
        <f t="shared" si="0"/>
        <v>45703</v>
      </c>
      <c r="V5" s="29">
        <f t="shared" si="0"/>
        <v>45704</v>
      </c>
      <c r="W5" s="27">
        <f t="shared" si="0"/>
        <v>45705</v>
      </c>
      <c r="X5" s="28">
        <f t="shared" si="0"/>
        <v>45706</v>
      </c>
      <c r="Y5" s="28">
        <f t="shared" si="0"/>
        <v>45707</v>
      </c>
      <c r="Z5" s="28">
        <f t="shared" si="0"/>
        <v>45708</v>
      </c>
      <c r="AA5" s="28">
        <f t="shared" si="0"/>
        <v>45709</v>
      </c>
      <c r="AB5" s="28">
        <f t="shared" si="0"/>
        <v>45710</v>
      </c>
      <c r="AC5" s="29">
        <f t="shared" si="0"/>
        <v>45711</v>
      </c>
      <c r="AD5" s="27">
        <f t="shared" si="0"/>
        <v>45712</v>
      </c>
      <c r="AE5" s="28">
        <f t="shared" si="0"/>
        <v>45713</v>
      </c>
      <c r="AF5" s="28">
        <f t="shared" si="0"/>
        <v>45714</v>
      </c>
      <c r="AG5" s="28">
        <f t="shared" si="0"/>
        <v>45715</v>
      </c>
      <c r="AH5" s="28">
        <f t="shared" si="0"/>
        <v>45716</v>
      </c>
      <c r="AI5" s="28">
        <f t="shared" si="0"/>
        <v>45717</v>
      </c>
      <c r="AJ5" s="29">
        <f t="shared" si="0"/>
        <v>45718</v>
      </c>
      <c r="AK5" s="27">
        <f t="shared" si="0"/>
        <v>45719</v>
      </c>
      <c r="AL5" s="28">
        <f t="shared" si="0"/>
        <v>45720</v>
      </c>
      <c r="AM5" s="28">
        <f t="shared" si="0"/>
        <v>45721</v>
      </c>
      <c r="AN5" s="28">
        <f t="shared" si="0"/>
        <v>45722</v>
      </c>
      <c r="AO5" s="28">
        <f t="shared" si="0"/>
        <v>45723</v>
      </c>
      <c r="AP5" s="28">
        <f t="shared" si="0"/>
        <v>45724</v>
      </c>
      <c r="AQ5" s="29">
        <f t="shared" si="0"/>
        <v>45725</v>
      </c>
      <c r="AR5" s="27">
        <f t="shared" si="0"/>
        <v>45726</v>
      </c>
      <c r="AS5" s="28">
        <f t="shared" si="0"/>
        <v>45727</v>
      </c>
      <c r="AT5" s="28">
        <f t="shared" si="0"/>
        <v>45728</v>
      </c>
      <c r="AU5" s="28">
        <f t="shared" si="0"/>
        <v>45729</v>
      </c>
      <c r="AV5" s="28">
        <f t="shared" si="0"/>
        <v>45730</v>
      </c>
      <c r="AW5" s="28">
        <f t="shared" si="0"/>
        <v>45731</v>
      </c>
      <c r="AX5" s="29">
        <f t="shared" si="0"/>
        <v>45732</v>
      </c>
      <c r="AY5" s="27">
        <f t="shared" si="0"/>
        <v>45733</v>
      </c>
      <c r="AZ5" s="28">
        <f t="shared" si="0"/>
        <v>45734</v>
      </c>
      <c r="BA5" s="28">
        <f t="shared" si="0"/>
        <v>45735</v>
      </c>
      <c r="BB5" s="28">
        <f t="shared" si="0"/>
        <v>45736</v>
      </c>
      <c r="BC5" s="28">
        <f t="shared" si="0"/>
        <v>45737</v>
      </c>
      <c r="BD5" s="28">
        <f t="shared" si="0"/>
        <v>45738</v>
      </c>
      <c r="BE5" s="29">
        <f t="shared" si="0"/>
        <v>45739</v>
      </c>
      <c r="BF5" s="27">
        <f t="shared" si="0"/>
        <v>45740</v>
      </c>
      <c r="BG5" s="28">
        <f t="shared" si="0"/>
        <v>45741</v>
      </c>
      <c r="BH5" s="28">
        <f t="shared" si="0"/>
        <v>45742</v>
      </c>
      <c r="BI5" s="28">
        <f t="shared" si="0"/>
        <v>45743</v>
      </c>
      <c r="BJ5" s="28">
        <f t="shared" si="0"/>
        <v>45744</v>
      </c>
      <c r="BK5" s="28">
        <f t="shared" si="0"/>
        <v>45745</v>
      </c>
      <c r="BL5" s="29">
        <f t="shared" si="0"/>
        <v>45746</v>
      </c>
      <c r="BM5" s="27">
        <f t="shared" si="0"/>
        <v>45747</v>
      </c>
      <c r="BN5" s="28">
        <f t="shared" si="0"/>
        <v>45748</v>
      </c>
      <c r="BO5" s="28">
        <f t="shared" si="0"/>
        <v>45749</v>
      </c>
      <c r="BP5" s="28">
        <f t="shared" si="0"/>
        <v>45750</v>
      </c>
      <c r="BQ5" s="28">
        <f t="shared" si="0"/>
        <v>45751</v>
      </c>
      <c r="BR5" s="28">
        <f t="shared" si="0"/>
        <v>45752</v>
      </c>
      <c r="BS5" s="29">
        <f t="shared" si="0"/>
        <v>45753</v>
      </c>
      <c r="BT5" s="27">
        <f t="shared" si="0"/>
        <v>45754</v>
      </c>
      <c r="BU5" s="28">
        <f t="shared" si="0"/>
        <v>45755</v>
      </c>
      <c r="BV5" s="28">
        <f t="shared" ref="BV5:CN5" si="1">BU5+1</f>
        <v>45756</v>
      </c>
      <c r="BW5" s="28">
        <f t="shared" si="1"/>
        <v>45757</v>
      </c>
      <c r="BX5" s="28">
        <f t="shared" si="1"/>
        <v>45758</v>
      </c>
      <c r="BY5" s="28">
        <f t="shared" si="1"/>
        <v>45759</v>
      </c>
      <c r="BZ5" s="29">
        <f t="shared" si="1"/>
        <v>45760</v>
      </c>
      <c r="CA5" s="27">
        <f t="shared" si="1"/>
        <v>45761</v>
      </c>
      <c r="CB5" s="28">
        <f t="shared" si="1"/>
        <v>45762</v>
      </c>
      <c r="CC5" s="28">
        <f t="shared" si="1"/>
        <v>45763</v>
      </c>
      <c r="CD5" s="28">
        <f t="shared" si="1"/>
        <v>45764</v>
      </c>
      <c r="CE5" s="28">
        <f t="shared" si="1"/>
        <v>45765</v>
      </c>
      <c r="CF5" s="28">
        <f t="shared" si="1"/>
        <v>45766</v>
      </c>
      <c r="CG5" s="29">
        <f t="shared" si="1"/>
        <v>45767</v>
      </c>
      <c r="CH5" s="27">
        <f t="shared" si="1"/>
        <v>45768</v>
      </c>
      <c r="CI5" s="28">
        <f t="shared" si="1"/>
        <v>45769</v>
      </c>
      <c r="CJ5" s="28">
        <f t="shared" si="1"/>
        <v>45770</v>
      </c>
      <c r="CK5" s="28">
        <f t="shared" si="1"/>
        <v>45771</v>
      </c>
      <c r="CL5" s="28">
        <f t="shared" si="1"/>
        <v>45772</v>
      </c>
      <c r="CM5" s="28">
        <f t="shared" si="1"/>
        <v>45773</v>
      </c>
      <c r="CN5" s="29">
        <f t="shared" si="1"/>
        <v>45774</v>
      </c>
      <c r="CO5" s="27">
        <f t="shared" ref="CO5:EG5" si="2">CN5+1</f>
        <v>45775</v>
      </c>
      <c r="CP5" s="28">
        <f t="shared" si="2"/>
        <v>45776</v>
      </c>
      <c r="CQ5" s="28">
        <f t="shared" si="2"/>
        <v>45777</v>
      </c>
      <c r="CR5" s="28">
        <f t="shared" si="2"/>
        <v>45778</v>
      </c>
      <c r="CS5" s="28">
        <f t="shared" si="2"/>
        <v>45779</v>
      </c>
      <c r="CT5" s="28">
        <f t="shared" si="2"/>
        <v>45780</v>
      </c>
      <c r="CU5" s="29">
        <f t="shared" si="2"/>
        <v>45781</v>
      </c>
      <c r="CV5" s="27">
        <f t="shared" si="2"/>
        <v>45782</v>
      </c>
      <c r="CW5" s="28">
        <f t="shared" si="2"/>
        <v>45783</v>
      </c>
      <c r="CX5" s="28">
        <f t="shared" si="2"/>
        <v>45784</v>
      </c>
      <c r="CY5" s="28">
        <f t="shared" si="2"/>
        <v>45785</v>
      </c>
      <c r="CZ5" s="28">
        <f t="shared" si="2"/>
        <v>45786</v>
      </c>
      <c r="DA5" s="28">
        <f t="shared" si="2"/>
        <v>45787</v>
      </c>
      <c r="DB5" s="29">
        <f t="shared" si="2"/>
        <v>45788</v>
      </c>
      <c r="DC5" s="27">
        <f t="shared" si="2"/>
        <v>45789</v>
      </c>
      <c r="DD5" s="28">
        <f t="shared" si="2"/>
        <v>45790</v>
      </c>
      <c r="DE5" s="28">
        <f t="shared" si="2"/>
        <v>45791</v>
      </c>
      <c r="DF5" s="28">
        <f t="shared" si="2"/>
        <v>45792</v>
      </c>
      <c r="DG5" s="28">
        <f t="shared" si="2"/>
        <v>45793</v>
      </c>
      <c r="DH5" s="28">
        <f t="shared" si="2"/>
        <v>45794</v>
      </c>
      <c r="DI5" s="29">
        <f t="shared" si="2"/>
        <v>45795</v>
      </c>
      <c r="DJ5" s="27">
        <f t="shared" si="2"/>
        <v>45796</v>
      </c>
      <c r="DK5" s="28">
        <f t="shared" si="2"/>
        <v>45797</v>
      </c>
      <c r="DL5" s="28">
        <f t="shared" si="2"/>
        <v>45798</v>
      </c>
      <c r="DM5" s="28">
        <f t="shared" si="2"/>
        <v>45799</v>
      </c>
      <c r="DN5" s="28">
        <f t="shared" si="2"/>
        <v>45800</v>
      </c>
      <c r="DO5" s="28">
        <f t="shared" si="2"/>
        <v>45801</v>
      </c>
      <c r="DP5" s="29">
        <f t="shared" si="2"/>
        <v>45802</v>
      </c>
      <c r="DQ5" s="27">
        <f t="shared" si="2"/>
        <v>45803</v>
      </c>
      <c r="DR5" s="28">
        <f t="shared" si="2"/>
        <v>45804</v>
      </c>
      <c r="DS5" s="28">
        <f t="shared" si="2"/>
        <v>45805</v>
      </c>
      <c r="DT5" s="28">
        <f t="shared" si="2"/>
        <v>45806</v>
      </c>
      <c r="DU5" s="28">
        <f t="shared" si="2"/>
        <v>45807</v>
      </c>
      <c r="DV5" s="28">
        <f t="shared" si="2"/>
        <v>45808</v>
      </c>
      <c r="DW5" s="29">
        <f t="shared" si="2"/>
        <v>45809</v>
      </c>
      <c r="DX5" s="27">
        <f t="shared" si="2"/>
        <v>45810</v>
      </c>
      <c r="DY5" s="28">
        <f t="shared" si="2"/>
        <v>45811</v>
      </c>
      <c r="DZ5" s="28">
        <f t="shared" si="2"/>
        <v>45812</v>
      </c>
      <c r="EA5" s="28">
        <f t="shared" si="2"/>
        <v>45813</v>
      </c>
      <c r="EB5" s="28">
        <f t="shared" si="2"/>
        <v>45814</v>
      </c>
      <c r="EC5" s="28">
        <f t="shared" si="2"/>
        <v>45815</v>
      </c>
      <c r="ED5" s="29">
        <f t="shared" si="2"/>
        <v>45816</v>
      </c>
      <c r="EE5" s="27">
        <f t="shared" si="2"/>
        <v>45817</v>
      </c>
      <c r="EF5" s="28">
        <f t="shared" si="2"/>
        <v>45818</v>
      </c>
      <c r="EG5" s="28">
        <f t="shared" si="2"/>
        <v>45819</v>
      </c>
      <c r="EH5" s="28">
        <f t="shared" ref="EH5:FT5" si="3">EG5+1</f>
        <v>45820</v>
      </c>
      <c r="EI5" s="28">
        <f t="shared" si="3"/>
        <v>45821</v>
      </c>
      <c r="EJ5" s="28">
        <f t="shared" si="3"/>
        <v>45822</v>
      </c>
      <c r="EK5" s="29">
        <f t="shared" si="3"/>
        <v>45823</v>
      </c>
      <c r="EL5" s="27">
        <f t="shared" si="3"/>
        <v>45824</v>
      </c>
      <c r="EM5" s="28">
        <f t="shared" si="3"/>
        <v>45825</v>
      </c>
      <c r="EN5" s="28">
        <f t="shared" si="3"/>
        <v>45826</v>
      </c>
      <c r="EO5" s="28">
        <f t="shared" si="3"/>
        <v>45827</v>
      </c>
      <c r="EP5" s="28">
        <f t="shared" si="3"/>
        <v>45828</v>
      </c>
      <c r="EQ5" s="28">
        <f t="shared" si="3"/>
        <v>45829</v>
      </c>
      <c r="ER5" s="29">
        <f t="shared" si="3"/>
        <v>45830</v>
      </c>
      <c r="ES5" s="27">
        <f t="shared" si="3"/>
        <v>45831</v>
      </c>
      <c r="ET5" s="28">
        <f t="shared" si="3"/>
        <v>45832</v>
      </c>
      <c r="EU5" s="28">
        <f t="shared" si="3"/>
        <v>45833</v>
      </c>
      <c r="EV5" s="28">
        <f t="shared" si="3"/>
        <v>45834</v>
      </c>
      <c r="EW5" s="28">
        <f t="shared" si="3"/>
        <v>45835</v>
      </c>
      <c r="EX5" s="28">
        <f t="shared" si="3"/>
        <v>45836</v>
      </c>
      <c r="EY5" s="29">
        <f t="shared" si="3"/>
        <v>45837</v>
      </c>
      <c r="EZ5" s="27">
        <f t="shared" si="3"/>
        <v>45838</v>
      </c>
      <c r="FA5" s="28">
        <f t="shared" si="3"/>
        <v>45839</v>
      </c>
      <c r="FB5" s="28">
        <f t="shared" si="3"/>
        <v>45840</v>
      </c>
      <c r="FC5" s="28">
        <f t="shared" si="3"/>
        <v>45841</v>
      </c>
      <c r="FD5" s="28">
        <f t="shared" si="3"/>
        <v>45842</v>
      </c>
      <c r="FE5" s="28">
        <f t="shared" si="3"/>
        <v>45843</v>
      </c>
      <c r="FF5" s="29">
        <f t="shared" si="3"/>
        <v>45844</v>
      </c>
      <c r="FG5" s="27">
        <f t="shared" si="3"/>
        <v>45845</v>
      </c>
      <c r="FH5" s="28">
        <f t="shared" si="3"/>
        <v>45846</v>
      </c>
      <c r="FI5" s="28">
        <f t="shared" si="3"/>
        <v>45847</v>
      </c>
      <c r="FJ5" s="28">
        <f t="shared" si="3"/>
        <v>45848</v>
      </c>
      <c r="FK5" s="28">
        <f t="shared" si="3"/>
        <v>45849</v>
      </c>
      <c r="FL5" s="28">
        <f t="shared" si="3"/>
        <v>45850</v>
      </c>
      <c r="FM5" s="29">
        <f t="shared" si="3"/>
        <v>45851</v>
      </c>
      <c r="FN5" s="27">
        <f t="shared" si="3"/>
        <v>45852</v>
      </c>
      <c r="FO5" s="28">
        <f t="shared" si="3"/>
        <v>45853</v>
      </c>
      <c r="FP5" s="28">
        <f t="shared" si="3"/>
        <v>45854</v>
      </c>
      <c r="FQ5" s="28">
        <f t="shared" si="3"/>
        <v>45855</v>
      </c>
      <c r="FR5" s="28">
        <f t="shared" si="3"/>
        <v>45856</v>
      </c>
      <c r="FS5" s="28">
        <f t="shared" si="3"/>
        <v>45857</v>
      </c>
      <c r="FT5" s="29">
        <f t="shared" si="3"/>
        <v>45858</v>
      </c>
      <c r="FU5" s="27">
        <f t="shared" ref="FU5" si="4">FT5+1</f>
        <v>45859</v>
      </c>
      <c r="FV5" s="28">
        <f t="shared" ref="FV5" si="5">FU5+1</f>
        <v>45860</v>
      </c>
      <c r="FW5" s="28">
        <f t="shared" ref="FW5" si="6">FV5+1</f>
        <v>45861</v>
      </c>
      <c r="FX5" s="28">
        <f t="shared" ref="FX5" si="7">FW5+1</f>
        <v>45862</v>
      </c>
      <c r="FY5" s="28">
        <f t="shared" ref="FY5" si="8">FX5+1</f>
        <v>45863</v>
      </c>
      <c r="FZ5" s="28">
        <f t="shared" ref="FZ5" si="9">FY5+1</f>
        <v>45864</v>
      </c>
      <c r="GA5" s="29">
        <f t="shared" ref="GA5" si="10">FZ5+1</f>
        <v>45865</v>
      </c>
      <c r="GB5" s="27">
        <f t="shared" ref="GB5" si="11">GA5+1</f>
        <v>45866</v>
      </c>
      <c r="GC5" s="28">
        <f t="shared" ref="GC5" si="12">GB5+1</f>
        <v>45867</v>
      </c>
      <c r="GD5" s="28">
        <f t="shared" ref="GD5" si="13">GC5+1</f>
        <v>45868</v>
      </c>
      <c r="GE5" s="28">
        <f t="shared" ref="GE5" si="14">GD5+1</f>
        <v>45869</v>
      </c>
      <c r="GF5" s="28">
        <f t="shared" ref="GF5" si="15">GE5+1</f>
        <v>45870</v>
      </c>
      <c r="GG5" s="28">
        <f t="shared" ref="GG5" si="16">GF5+1</f>
        <v>45871</v>
      </c>
      <c r="GH5" s="29">
        <f t="shared" ref="GH5" si="17">GG5+1</f>
        <v>45872</v>
      </c>
      <c r="GI5" s="27">
        <f t="shared" ref="GI5" si="18">GH5+1</f>
        <v>45873</v>
      </c>
      <c r="GJ5" s="28">
        <f t="shared" ref="GJ5" si="19">GI5+1</f>
        <v>45874</v>
      </c>
      <c r="GK5" s="28">
        <f t="shared" ref="GK5" si="20">GJ5+1</f>
        <v>45875</v>
      </c>
      <c r="GL5" s="28">
        <f t="shared" ref="GL5" si="21">GK5+1</f>
        <v>45876</v>
      </c>
      <c r="GM5" s="28">
        <f t="shared" ref="GM5" si="22">GL5+1</f>
        <v>45877</v>
      </c>
      <c r="GN5" s="28">
        <f t="shared" ref="GN5" si="23">GM5+1</f>
        <v>45878</v>
      </c>
      <c r="GO5" s="29">
        <f t="shared" ref="GO5" si="24">GN5+1</f>
        <v>45879</v>
      </c>
      <c r="GP5" s="27">
        <f t="shared" ref="GP5" si="25">GO5+1</f>
        <v>45880</v>
      </c>
      <c r="GQ5" s="28">
        <f t="shared" ref="GQ5" si="26">GP5+1</f>
        <v>45881</v>
      </c>
      <c r="GR5" s="28">
        <f t="shared" ref="GR5" si="27">GQ5+1</f>
        <v>45882</v>
      </c>
      <c r="GS5" s="28">
        <f t="shared" ref="GS5" si="28">GR5+1</f>
        <v>45883</v>
      </c>
      <c r="GT5" s="28">
        <f t="shared" ref="GT5" si="29">GS5+1</f>
        <v>45884</v>
      </c>
      <c r="GU5" s="28">
        <f t="shared" ref="GU5" si="30">GT5+1</f>
        <v>45885</v>
      </c>
      <c r="GV5" s="29">
        <f t="shared" ref="GV5" si="31">GU5+1</f>
        <v>45886</v>
      </c>
      <c r="GW5" s="27">
        <f t="shared" ref="GW5" si="32">GV5+1</f>
        <v>45887</v>
      </c>
      <c r="GX5" s="28">
        <f t="shared" ref="GX5" si="33">GW5+1</f>
        <v>45888</v>
      </c>
      <c r="GY5" s="28">
        <f t="shared" ref="GY5" si="34">GX5+1</f>
        <v>45889</v>
      </c>
      <c r="GZ5" s="28">
        <f t="shared" ref="GZ5" si="35">GY5+1</f>
        <v>45890</v>
      </c>
      <c r="HA5" s="28">
        <f t="shared" ref="HA5" si="36">GZ5+1</f>
        <v>45891</v>
      </c>
      <c r="HB5" s="28">
        <f t="shared" ref="HB5" si="37">HA5+1</f>
        <v>45892</v>
      </c>
      <c r="HC5" s="29">
        <f t="shared" ref="HC5" si="38">HB5+1</f>
        <v>45893</v>
      </c>
      <c r="HD5" s="27">
        <f t="shared" ref="HD5" si="39">HC5+1</f>
        <v>45894</v>
      </c>
      <c r="HE5" s="28">
        <f t="shared" ref="HE5" si="40">HD5+1</f>
        <v>45895</v>
      </c>
      <c r="HF5" s="28">
        <f t="shared" ref="HF5" si="41">HE5+1</f>
        <v>45896</v>
      </c>
      <c r="HG5" s="28">
        <f t="shared" ref="HG5" si="42">HF5+1</f>
        <v>45897</v>
      </c>
      <c r="HH5" s="28">
        <f t="shared" ref="HH5" si="43">HG5+1</f>
        <v>45898</v>
      </c>
      <c r="HI5" s="28">
        <f t="shared" ref="HI5" si="44">HH5+1</f>
        <v>45899</v>
      </c>
      <c r="HJ5" s="29">
        <f t="shared" ref="HJ5" si="45">HI5+1</f>
        <v>45900</v>
      </c>
      <c r="HK5" s="27">
        <f t="shared" ref="HK5" si="46">HJ5+1</f>
        <v>45901</v>
      </c>
      <c r="HL5" s="28">
        <f t="shared" ref="HL5" si="47">HK5+1</f>
        <v>45902</v>
      </c>
      <c r="HM5" s="28">
        <f t="shared" ref="HM5" si="48">HL5+1</f>
        <v>45903</v>
      </c>
      <c r="HN5" s="28">
        <f t="shared" ref="HN5" si="49">HM5+1</f>
        <v>45904</v>
      </c>
      <c r="HO5" s="28">
        <f t="shared" ref="HO5" si="50">HN5+1</f>
        <v>45905</v>
      </c>
      <c r="HP5" s="28">
        <f t="shared" ref="HP5" si="51">HO5+1</f>
        <v>45906</v>
      </c>
      <c r="HQ5" s="29">
        <f t="shared" ref="HQ5" si="52">HP5+1</f>
        <v>45907</v>
      </c>
      <c r="HR5" s="27">
        <f t="shared" ref="HR5" si="53">HQ5+1</f>
        <v>45908</v>
      </c>
      <c r="HS5" s="28">
        <f t="shared" ref="HS5" si="54">HR5+1</f>
        <v>45909</v>
      </c>
      <c r="HT5" s="28">
        <f t="shared" ref="HT5" si="55">HS5+1</f>
        <v>45910</v>
      </c>
      <c r="HU5" s="28">
        <f t="shared" ref="HU5" si="56">HT5+1</f>
        <v>45911</v>
      </c>
      <c r="HV5" s="28">
        <f t="shared" ref="HV5" si="57">HU5+1</f>
        <v>45912</v>
      </c>
      <c r="HW5" s="28">
        <f t="shared" ref="HW5" si="58">HV5+1</f>
        <v>45913</v>
      </c>
      <c r="HX5" s="29">
        <f t="shared" ref="HX5" si="59">HW5+1</f>
        <v>45914</v>
      </c>
      <c r="HY5" s="27">
        <f t="shared" ref="HY5" si="60">HX5+1</f>
        <v>45915</v>
      </c>
      <c r="HZ5" s="28">
        <f t="shared" ref="HZ5" si="61">HY5+1</f>
        <v>45916</v>
      </c>
      <c r="IA5" s="28">
        <f t="shared" ref="IA5" si="62">HZ5+1</f>
        <v>45917</v>
      </c>
      <c r="IB5" s="28">
        <f t="shared" ref="IB5" si="63">IA5+1</f>
        <v>45918</v>
      </c>
      <c r="IC5" s="28">
        <f t="shared" ref="IC5" si="64">IB5+1</f>
        <v>45919</v>
      </c>
      <c r="ID5" s="28">
        <f t="shared" ref="ID5" si="65">IC5+1</f>
        <v>45920</v>
      </c>
      <c r="IE5" s="29">
        <f t="shared" ref="IE5" si="66">ID5+1</f>
        <v>45921</v>
      </c>
      <c r="IF5" s="27">
        <f t="shared" ref="IF5" si="67">IE5+1</f>
        <v>45922</v>
      </c>
      <c r="IG5" s="28">
        <f t="shared" ref="IG5" si="68">IF5+1</f>
        <v>45923</v>
      </c>
      <c r="IH5" s="28">
        <f t="shared" ref="IH5" si="69">IG5+1</f>
        <v>45924</v>
      </c>
      <c r="II5" s="28">
        <f t="shared" ref="II5" si="70">IH5+1</f>
        <v>45925</v>
      </c>
      <c r="IJ5" s="28">
        <f t="shared" ref="IJ5" si="71">II5+1</f>
        <v>45926</v>
      </c>
      <c r="IK5" s="28">
        <f t="shared" ref="IK5" si="72">IJ5+1</f>
        <v>45927</v>
      </c>
      <c r="IL5" s="29">
        <f t="shared" ref="IL5" si="73">IK5+1</f>
        <v>45928</v>
      </c>
      <c r="IM5" s="27">
        <f t="shared" ref="IM5" si="74">IL5+1</f>
        <v>45929</v>
      </c>
      <c r="IN5" s="28">
        <f t="shared" ref="IN5" si="75">IM5+1</f>
        <v>45930</v>
      </c>
      <c r="IO5" s="28">
        <f t="shared" ref="IO5" si="76">IN5+1</f>
        <v>45931</v>
      </c>
      <c r="IP5" s="28">
        <f t="shared" ref="IP5" si="77">IO5+1</f>
        <v>45932</v>
      </c>
      <c r="IQ5" s="28">
        <f t="shared" ref="IQ5" si="78">IP5+1</f>
        <v>45933</v>
      </c>
      <c r="IR5" s="28">
        <f t="shared" ref="IR5" si="79">IQ5+1</f>
        <v>45934</v>
      </c>
      <c r="IS5" s="29">
        <f t="shared" ref="IS5" si="80">IR5+1</f>
        <v>45935</v>
      </c>
      <c r="IT5" s="27">
        <f t="shared" ref="IT5" si="81">IS5+1</f>
        <v>45936</v>
      </c>
      <c r="IU5" s="28">
        <f t="shared" ref="IU5" si="82">IT5+1</f>
        <v>45937</v>
      </c>
      <c r="IV5" s="28">
        <f t="shared" ref="IV5" si="83">IU5+1</f>
        <v>45938</v>
      </c>
      <c r="IW5" s="28">
        <f t="shared" ref="IW5" si="84">IV5+1</f>
        <v>45939</v>
      </c>
      <c r="IX5" s="28">
        <f t="shared" ref="IX5" si="85">IW5+1</f>
        <v>45940</v>
      </c>
      <c r="IY5" s="28">
        <f t="shared" ref="IY5" si="86">IX5+1</f>
        <v>45941</v>
      </c>
      <c r="IZ5" s="29">
        <f t="shared" ref="IZ5" si="87">IY5+1</f>
        <v>45942</v>
      </c>
      <c r="JA5" s="27">
        <f t="shared" ref="JA5" si="88">IZ5+1</f>
        <v>45943</v>
      </c>
      <c r="JB5" s="28">
        <f t="shared" ref="JB5" si="89">JA5+1</f>
        <v>45944</v>
      </c>
      <c r="JC5" s="28">
        <f t="shared" ref="JC5" si="90">JB5+1</f>
        <v>45945</v>
      </c>
      <c r="JD5" s="28">
        <f t="shared" ref="JD5" si="91">JC5+1</f>
        <v>45946</v>
      </c>
      <c r="JE5" s="28">
        <f t="shared" ref="JE5" si="92">JD5+1</f>
        <v>45947</v>
      </c>
      <c r="JF5" s="28">
        <f t="shared" ref="JF5" si="93">JE5+1</f>
        <v>45948</v>
      </c>
      <c r="JG5" s="29">
        <f t="shared" ref="JG5" si="94">JF5+1</f>
        <v>45949</v>
      </c>
      <c r="JH5" s="27">
        <f t="shared" ref="JH5" si="95">JG5+1</f>
        <v>45950</v>
      </c>
      <c r="JI5" s="28">
        <f t="shared" ref="JI5" si="96">JH5+1</f>
        <v>45951</v>
      </c>
      <c r="JJ5" s="28">
        <f t="shared" ref="JJ5" si="97">JI5+1</f>
        <v>45952</v>
      </c>
      <c r="JK5" s="28">
        <f t="shared" ref="JK5" si="98">JJ5+1</f>
        <v>45953</v>
      </c>
      <c r="JL5" s="28">
        <f t="shared" ref="JL5" si="99">JK5+1</f>
        <v>45954</v>
      </c>
      <c r="JM5" s="28">
        <f t="shared" ref="JM5" si="100">JL5+1</f>
        <v>45955</v>
      </c>
      <c r="JN5" s="29">
        <f t="shared" ref="JN5" si="101">JM5+1</f>
        <v>45956</v>
      </c>
      <c r="JO5" s="27">
        <f t="shared" ref="JO5" si="102">JN5+1</f>
        <v>45957</v>
      </c>
      <c r="JP5" s="28">
        <f t="shared" ref="JP5" si="103">JO5+1</f>
        <v>45958</v>
      </c>
      <c r="JQ5" s="28">
        <f t="shared" ref="JQ5" si="104">JP5+1</f>
        <v>45959</v>
      </c>
      <c r="JR5" s="28">
        <f t="shared" ref="JR5" si="105">JQ5+1</f>
        <v>45960</v>
      </c>
      <c r="JS5" s="28">
        <f t="shared" ref="JS5" si="106">JR5+1</f>
        <v>45961</v>
      </c>
      <c r="JT5" s="28">
        <f t="shared" ref="JT5" si="107">JS5+1</f>
        <v>45962</v>
      </c>
      <c r="JU5" s="29">
        <f t="shared" ref="JU5" si="108">JT5+1</f>
        <v>45963</v>
      </c>
      <c r="JV5" s="27">
        <f t="shared" ref="JV5" si="109">JU5+1</f>
        <v>45964</v>
      </c>
      <c r="JW5" s="28">
        <f t="shared" ref="JW5" si="110">JV5+1</f>
        <v>45965</v>
      </c>
      <c r="JX5" s="28">
        <f t="shared" ref="JX5" si="111">JW5+1</f>
        <v>45966</v>
      </c>
      <c r="JY5" s="28">
        <f t="shared" ref="JY5" si="112">JX5+1</f>
        <v>45967</v>
      </c>
      <c r="JZ5" s="28">
        <f t="shared" ref="JZ5" si="113">JY5+1</f>
        <v>45968</v>
      </c>
      <c r="KA5" s="28">
        <f t="shared" ref="KA5" si="114">JZ5+1</f>
        <v>45969</v>
      </c>
      <c r="KB5" s="29">
        <f t="shared" ref="KB5" si="115">KA5+1</f>
        <v>45970</v>
      </c>
      <c r="KC5" s="27">
        <f t="shared" ref="KC5" si="116">KB5+1</f>
        <v>45971</v>
      </c>
      <c r="KD5" s="28">
        <f t="shared" ref="KD5" si="117">KC5+1</f>
        <v>45972</v>
      </c>
      <c r="KE5" s="28">
        <f t="shared" ref="KE5" si="118">KD5+1</f>
        <v>45973</v>
      </c>
      <c r="KF5" s="28">
        <f t="shared" ref="KF5" si="119">KE5+1</f>
        <v>45974</v>
      </c>
      <c r="KG5" s="28">
        <f t="shared" ref="KG5" si="120">KF5+1</f>
        <v>45975</v>
      </c>
      <c r="KH5" s="28">
        <f t="shared" ref="KH5" si="121">KG5+1</f>
        <v>45976</v>
      </c>
      <c r="KI5" s="29">
        <f t="shared" ref="KI5" si="122">KH5+1</f>
        <v>45977</v>
      </c>
      <c r="KJ5" s="27">
        <f t="shared" ref="KJ5" si="123">KI5+1</f>
        <v>45978</v>
      </c>
      <c r="KK5" s="28">
        <f t="shared" ref="KK5" si="124">KJ5+1</f>
        <v>45979</v>
      </c>
      <c r="KL5" s="28">
        <f t="shared" ref="KL5" si="125">KK5+1</f>
        <v>45980</v>
      </c>
      <c r="KM5" s="28">
        <f t="shared" ref="KM5" si="126">KL5+1</f>
        <v>45981</v>
      </c>
      <c r="KN5" s="28">
        <f t="shared" ref="KN5" si="127">KM5+1</f>
        <v>45982</v>
      </c>
      <c r="KO5" s="28">
        <f t="shared" ref="KO5" si="128">KN5+1</f>
        <v>45983</v>
      </c>
      <c r="KP5" s="29">
        <f t="shared" ref="KP5" si="129">KO5+1</f>
        <v>45984</v>
      </c>
      <c r="KQ5" s="27">
        <f t="shared" ref="KQ5" si="130">KP5+1</f>
        <v>45985</v>
      </c>
      <c r="KR5" s="28">
        <f t="shared" ref="KR5" si="131">KQ5+1</f>
        <v>45986</v>
      </c>
      <c r="KS5" s="28">
        <f t="shared" ref="KS5" si="132">KR5+1</f>
        <v>45987</v>
      </c>
      <c r="KT5" s="28">
        <f t="shared" ref="KT5" si="133">KS5+1</f>
        <v>45988</v>
      </c>
      <c r="KU5" s="28">
        <f t="shared" ref="KU5" si="134">KT5+1</f>
        <v>45989</v>
      </c>
      <c r="KV5" s="28">
        <f t="shared" ref="KV5" si="135">KU5+1</f>
        <v>45990</v>
      </c>
      <c r="KW5" s="29">
        <f t="shared" ref="KW5" si="136">KV5+1</f>
        <v>45991</v>
      </c>
      <c r="KX5" s="27">
        <f t="shared" ref="KX5" si="137">KW5+1</f>
        <v>45992</v>
      </c>
      <c r="KY5" s="28">
        <f t="shared" ref="KY5" si="138">KX5+1</f>
        <v>45993</v>
      </c>
      <c r="KZ5" s="28">
        <f t="shared" ref="KZ5" si="139">KY5+1</f>
        <v>45994</v>
      </c>
      <c r="LA5" s="28">
        <f t="shared" ref="LA5" si="140">KZ5+1</f>
        <v>45995</v>
      </c>
      <c r="LB5" s="28">
        <f t="shared" ref="LB5" si="141">LA5+1</f>
        <v>45996</v>
      </c>
      <c r="LC5" s="28">
        <f t="shared" ref="LC5" si="142">LB5+1</f>
        <v>45997</v>
      </c>
      <c r="LD5" s="29">
        <f t="shared" ref="LD5" si="143">LC5+1</f>
        <v>45998</v>
      </c>
      <c r="LE5" s="27">
        <f t="shared" ref="LE5" si="144">LD5+1</f>
        <v>45999</v>
      </c>
      <c r="LF5" s="28">
        <f t="shared" ref="LF5" si="145">LE5+1</f>
        <v>46000</v>
      </c>
      <c r="LG5" s="28">
        <f t="shared" ref="LG5" si="146">LF5+1</f>
        <v>46001</v>
      </c>
      <c r="LH5" s="28">
        <f t="shared" ref="LH5" si="147">LG5+1</f>
        <v>46002</v>
      </c>
      <c r="LI5" s="28">
        <f t="shared" ref="LI5" si="148">LH5+1</f>
        <v>46003</v>
      </c>
      <c r="LJ5" s="28">
        <f t="shared" ref="LJ5" si="149">LI5+1</f>
        <v>46004</v>
      </c>
      <c r="LK5" s="29">
        <f t="shared" ref="LK5" si="150">LJ5+1</f>
        <v>46005</v>
      </c>
      <c r="LL5" s="27">
        <f t="shared" ref="LL5" si="151">LK5+1</f>
        <v>46006</v>
      </c>
      <c r="LM5" s="28">
        <f t="shared" ref="LM5" si="152">LL5+1</f>
        <v>46007</v>
      </c>
      <c r="LN5" s="28">
        <f t="shared" ref="LN5" si="153">LM5+1</f>
        <v>46008</v>
      </c>
      <c r="LO5" s="28">
        <f t="shared" ref="LO5" si="154">LN5+1</f>
        <v>46009</v>
      </c>
      <c r="LP5" s="28">
        <f t="shared" ref="LP5" si="155">LO5+1</f>
        <v>46010</v>
      </c>
      <c r="LQ5" s="28">
        <f t="shared" ref="LQ5" si="156">LP5+1</f>
        <v>46011</v>
      </c>
      <c r="LR5" s="29">
        <f t="shared" ref="LR5" si="157">LQ5+1</f>
        <v>46012</v>
      </c>
      <c r="LS5" s="27">
        <f t="shared" ref="LS5" si="158">LR5+1</f>
        <v>46013</v>
      </c>
      <c r="LT5" s="28">
        <f t="shared" ref="LT5" si="159">LS5+1</f>
        <v>46014</v>
      </c>
      <c r="LU5" s="28">
        <f t="shared" ref="LU5" si="160">LT5+1</f>
        <v>46015</v>
      </c>
      <c r="LV5" s="28">
        <f t="shared" ref="LV5" si="161">LU5+1</f>
        <v>46016</v>
      </c>
      <c r="LW5" s="28">
        <f t="shared" ref="LW5" si="162">LV5+1</f>
        <v>46017</v>
      </c>
      <c r="LX5" s="28">
        <f t="shared" ref="LX5" si="163">LW5+1</f>
        <v>46018</v>
      </c>
      <c r="LY5" s="29">
        <f t="shared" ref="LY5" si="164">LX5+1</f>
        <v>46019</v>
      </c>
      <c r="LZ5" s="27">
        <f t="shared" ref="LZ5" si="165">LY5+1</f>
        <v>46020</v>
      </c>
      <c r="MA5" s="28">
        <f t="shared" ref="MA5" si="166">LZ5+1</f>
        <v>46021</v>
      </c>
      <c r="MB5" s="28">
        <f t="shared" ref="MB5" si="167">MA5+1</f>
        <v>46022</v>
      </c>
      <c r="MC5" s="28">
        <f t="shared" ref="MC5" si="168">MB5+1</f>
        <v>46023</v>
      </c>
      <c r="MD5" s="28">
        <f t="shared" ref="MD5" si="169">MC5+1</f>
        <v>46024</v>
      </c>
      <c r="ME5" s="28">
        <f t="shared" ref="ME5" si="170">MD5+1</f>
        <v>46025</v>
      </c>
      <c r="MF5" s="29">
        <f t="shared" ref="MF5" si="171">ME5+1</f>
        <v>46026</v>
      </c>
      <c r="MG5" s="27">
        <f t="shared" ref="MG5" si="172">MF5+1</f>
        <v>46027</v>
      </c>
      <c r="MH5" s="28">
        <f t="shared" ref="MH5" si="173">MG5+1</f>
        <v>46028</v>
      </c>
      <c r="MI5" s="28">
        <f t="shared" ref="MI5" si="174">MH5+1</f>
        <v>46029</v>
      </c>
      <c r="MJ5" s="28">
        <f t="shared" ref="MJ5" si="175">MI5+1</f>
        <v>46030</v>
      </c>
      <c r="MK5" s="28">
        <f t="shared" ref="MK5" si="176">MJ5+1</f>
        <v>46031</v>
      </c>
      <c r="ML5" s="28">
        <f t="shared" ref="ML5" si="177">MK5+1</f>
        <v>46032</v>
      </c>
      <c r="MM5" s="29">
        <f t="shared" ref="MM5" si="178">ML5+1</f>
        <v>46033</v>
      </c>
      <c r="MN5" s="27">
        <f t="shared" ref="MN5" si="179">MM5+1</f>
        <v>46034</v>
      </c>
      <c r="MO5" s="28">
        <f t="shared" ref="MO5" si="180">MN5+1</f>
        <v>46035</v>
      </c>
      <c r="MP5" s="28">
        <f t="shared" ref="MP5" si="181">MO5+1</f>
        <v>46036</v>
      </c>
      <c r="MQ5" s="28">
        <f t="shared" ref="MQ5" si="182">MP5+1</f>
        <v>46037</v>
      </c>
      <c r="MR5" s="28">
        <f t="shared" ref="MR5" si="183">MQ5+1</f>
        <v>46038</v>
      </c>
      <c r="MS5" s="28">
        <f t="shared" ref="MS5" si="184">MR5+1</f>
        <v>46039</v>
      </c>
      <c r="MT5" s="29">
        <f t="shared" ref="MT5" si="185">MS5+1</f>
        <v>46040</v>
      </c>
      <c r="MU5" s="27">
        <f t="shared" ref="MU5" si="186">MT5+1</f>
        <v>46041</v>
      </c>
      <c r="MV5" s="28">
        <f t="shared" ref="MV5" si="187">MU5+1</f>
        <v>46042</v>
      </c>
      <c r="MW5" s="28">
        <f t="shared" ref="MW5" si="188">MV5+1</f>
        <v>46043</v>
      </c>
      <c r="MX5" s="28">
        <f t="shared" ref="MX5" si="189">MW5+1</f>
        <v>46044</v>
      </c>
      <c r="MY5" s="28">
        <f t="shared" ref="MY5" si="190">MX5+1</f>
        <v>46045</v>
      </c>
      <c r="MZ5" s="28">
        <f t="shared" ref="MZ5" si="191">MY5+1</f>
        <v>46046</v>
      </c>
      <c r="NA5" s="29">
        <f t="shared" ref="NA5" si="192">MZ5+1</f>
        <v>46047</v>
      </c>
      <c r="NB5" s="27">
        <f t="shared" ref="NB5" si="193">NA5+1</f>
        <v>46048</v>
      </c>
      <c r="NC5" s="28">
        <f t="shared" ref="NC5" si="194">NB5+1</f>
        <v>46049</v>
      </c>
      <c r="ND5" s="28">
        <f t="shared" ref="ND5" si="195">NC5+1</f>
        <v>46050</v>
      </c>
      <c r="NE5" s="28">
        <f t="shared" ref="NE5" si="196">ND5+1</f>
        <v>46051</v>
      </c>
      <c r="NF5" s="28">
        <f t="shared" ref="NF5" si="197">NE5+1</f>
        <v>46052</v>
      </c>
      <c r="NG5" s="28">
        <f t="shared" ref="NG5" si="198">NF5+1</f>
        <v>46053</v>
      </c>
      <c r="NH5" s="29">
        <f t="shared" ref="NH5" si="199">NG5+1</f>
        <v>46054</v>
      </c>
      <c r="NI5" s="27">
        <f t="shared" ref="NI5" si="200">NH5+1</f>
        <v>46055</v>
      </c>
      <c r="NJ5" s="28">
        <f t="shared" ref="NJ5" si="201">NI5+1</f>
        <v>46056</v>
      </c>
      <c r="NK5" s="28">
        <f t="shared" ref="NK5" si="202">NJ5+1</f>
        <v>46057</v>
      </c>
      <c r="NL5" s="28">
        <f t="shared" ref="NL5" si="203">NK5+1</f>
        <v>46058</v>
      </c>
      <c r="NM5" s="28">
        <f t="shared" ref="NM5" si="204">NL5+1</f>
        <v>46059</v>
      </c>
      <c r="NN5" s="28">
        <f t="shared" ref="NN5" si="205">NM5+1</f>
        <v>46060</v>
      </c>
      <c r="NO5" s="29">
        <f t="shared" ref="NO5" si="206">NN5+1</f>
        <v>46061</v>
      </c>
      <c r="NP5" s="27">
        <f t="shared" ref="NP5" si="207">NO5+1</f>
        <v>46062</v>
      </c>
      <c r="NQ5" s="28">
        <f t="shared" ref="NQ5" si="208">NP5+1</f>
        <v>46063</v>
      </c>
      <c r="NR5" s="28">
        <f t="shared" ref="NR5" si="209">NQ5+1</f>
        <v>46064</v>
      </c>
      <c r="NS5" s="28">
        <f t="shared" ref="NS5" si="210">NR5+1</f>
        <v>46065</v>
      </c>
      <c r="NT5" s="28">
        <f t="shared" ref="NT5" si="211">NS5+1</f>
        <v>46066</v>
      </c>
      <c r="NU5" s="28">
        <f t="shared" ref="NU5" si="212">NT5+1</f>
        <v>46067</v>
      </c>
      <c r="NV5" s="29">
        <f t="shared" ref="NV5" si="213">NU5+1</f>
        <v>46068</v>
      </c>
      <c r="NW5" s="27">
        <f t="shared" ref="NW5" si="214">NV5+1</f>
        <v>46069</v>
      </c>
      <c r="NX5" s="28">
        <f t="shared" ref="NX5" si="215">NW5+1</f>
        <v>46070</v>
      </c>
      <c r="NY5" s="28">
        <f t="shared" ref="NY5" si="216">NX5+1</f>
        <v>46071</v>
      </c>
      <c r="NZ5" s="28">
        <f t="shared" ref="NZ5" si="217">NY5+1</f>
        <v>46072</v>
      </c>
      <c r="OA5" s="28">
        <f t="shared" ref="OA5" si="218">NZ5+1</f>
        <v>46073</v>
      </c>
      <c r="OB5" s="28">
        <f t="shared" ref="OB5" si="219">OA5+1</f>
        <v>46074</v>
      </c>
      <c r="OC5" s="29">
        <f t="shared" ref="OC5" si="220">OB5+1</f>
        <v>46075</v>
      </c>
      <c r="OD5" s="27">
        <f t="shared" ref="OD5" si="221">OC5+1</f>
        <v>46076</v>
      </c>
      <c r="OE5" s="28">
        <f t="shared" ref="OE5" si="222">OD5+1</f>
        <v>46077</v>
      </c>
      <c r="OF5" s="28">
        <f t="shared" ref="OF5" si="223">OE5+1</f>
        <v>46078</v>
      </c>
      <c r="OG5" s="28">
        <f t="shared" ref="OG5" si="224">OF5+1</f>
        <v>46079</v>
      </c>
      <c r="OH5" s="28">
        <f t="shared" ref="OH5" si="225">OG5+1</f>
        <v>46080</v>
      </c>
      <c r="OI5" s="28">
        <f t="shared" ref="OI5" si="226">OH5+1</f>
        <v>46081</v>
      </c>
      <c r="OJ5" s="29">
        <f t="shared" ref="OJ5" si="227">OI5+1</f>
        <v>46082</v>
      </c>
      <c r="OK5" s="27">
        <f t="shared" ref="OK5" si="228">OJ5+1</f>
        <v>46083</v>
      </c>
      <c r="OL5" s="28">
        <f t="shared" ref="OL5" si="229">OK5+1</f>
        <v>46084</v>
      </c>
      <c r="OM5" s="28">
        <f t="shared" ref="OM5" si="230">OL5+1</f>
        <v>46085</v>
      </c>
      <c r="ON5" s="28">
        <f t="shared" ref="ON5" si="231">OM5+1</f>
        <v>46086</v>
      </c>
      <c r="OO5" s="28">
        <f t="shared" ref="OO5" si="232">ON5+1</f>
        <v>46087</v>
      </c>
      <c r="OP5" s="28">
        <f t="shared" ref="OP5" si="233">OO5+1</f>
        <v>46088</v>
      </c>
      <c r="OQ5" s="29">
        <f t="shared" ref="OQ5" si="234">OP5+1</f>
        <v>46089</v>
      </c>
      <c r="OR5" s="27">
        <f t="shared" ref="OR5" si="235">OQ5+1</f>
        <v>46090</v>
      </c>
      <c r="OS5" s="28">
        <f t="shared" ref="OS5" si="236">OR5+1</f>
        <v>46091</v>
      </c>
      <c r="OT5" s="28">
        <f t="shared" ref="OT5" si="237">OS5+1</f>
        <v>46092</v>
      </c>
      <c r="OU5" s="28">
        <f t="shared" ref="OU5" si="238">OT5+1</f>
        <v>46093</v>
      </c>
      <c r="OV5" s="28">
        <f t="shared" ref="OV5" si="239">OU5+1</f>
        <v>46094</v>
      </c>
      <c r="OW5" s="28">
        <f t="shared" ref="OW5" si="240">OV5+1</f>
        <v>46095</v>
      </c>
      <c r="OX5" s="29">
        <f t="shared" ref="OX5" si="241">OW5+1</f>
        <v>46096</v>
      </c>
      <c r="OY5" s="27">
        <f t="shared" ref="OY5" si="242">OX5+1</f>
        <v>46097</v>
      </c>
      <c r="OZ5" s="28">
        <f t="shared" ref="OZ5" si="243">OY5+1</f>
        <v>46098</v>
      </c>
      <c r="PA5" s="28">
        <f t="shared" ref="PA5" si="244">OZ5+1</f>
        <v>46099</v>
      </c>
      <c r="PB5" s="28">
        <f t="shared" ref="PB5" si="245">PA5+1</f>
        <v>46100</v>
      </c>
      <c r="PC5" s="28">
        <f t="shared" ref="PC5" si="246">PB5+1</f>
        <v>46101</v>
      </c>
      <c r="PD5" s="28">
        <f t="shared" ref="PD5" si="247">PC5+1</f>
        <v>46102</v>
      </c>
      <c r="PE5" s="29">
        <f t="shared" ref="PE5" si="248">PD5+1</f>
        <v>46103</v>
      </c>
      <c r="PF5" s="27">
        <f t="shared" ref="PF5" si="249">PE5+1</f>
        <v>46104</v>
      </c>
      <c r="PG5" s="28">
        <f t="shared" ref="PG5" si="250">PF5+1</f>
        <v>46105</v>
      </c>
      <c r="PH5" s="28">
        <f t="shared" ref="PH5" si="251">PG5+1</f>
        <v>46106</v>
      </c>
      <c r="PI5" s="28">
        <f t="shared" ref="PI5" si="252">PH5+1</f>
        <v>46107</v>
      </c>
      <c r="PJ5" s="28">
        <f t="shared" ref="PJ5" si="253">PI5+1</f>
        <v>46108</v>
      </c>
      <c r="PK5" s="28">
        <f t="shared" ref="PK5" si="254">PJ5+1</f>
        <v>46109</v>
      </c>
      <c r="PL5" s="29">
        <f t="shared" ref="PL5" si="255">PK5+1</f>
        <v>46110</v>
      </c>
      <c r="PM5" s="27">
        <f t="shared" ref="PM5" si="256">PL5+1</f>
        <v>46111</v>
      </c>
      <c r="PN5" s="28">
        <f t="shared" ref="PN5" si="257">PM5+1</f>
        <v>46112</v>
      </c>
      <c r="PO5" s="28">
        <f t="shared" ref="PO5" si="258">PN5+1</f>
        <v>46113</v>
      </c>
      <c r="PP5" s="28">
        <f t="shared" ref="PP5" si="259">PO5+1</f>
        <v>46114</v>
      </c>
      <c r="PQ5" s="28">
        <f t="shared" ref="PQ5" si="260">PP5+1</f>
        <v>46115</v>
      </c>
      <c r="PR5" s="28">
        <f t="shared" ref="PR5" si="261">PQ5+1</f>
        <v>46116</v>
      </c>
      <c r="PS5" s="29">
        <f t="shared" ref="PS5" si="262">PR5+1</f>
        <v>46117</v>
      </c>
      <c r="PT5" s="27">
        <f t="shared" ref="PT5" si="263">PS5+1</f>
        <v>46118</v>
      </c>
      <c r="PU5" s="28">
        <f t="shared" ref="PU5" si="264">PT5+1</f>
        <v>46119</v>
      </c>
      <c r="PV5" s="28">
        <f t="shared" ref="PV5" si="265">PU5+1</f>
        <v>46120</v>
      </c>
      <c r="PW5" s="28">
        <f t="shared" ref="PW5" si="266">PV5+1</f>
        <v>46121</v>
      </c>
      <c r="PX5" s="28">
        <f t="shared" ref="PX5" si="267">PW5+1</f>
        <v>46122</v>
      </c>
      <c r="PY5" s="28">
        <f t="shared" ref="PY5" si="268">PX5+1</f>
        <v>46123</v>
      </c>
      <c r="PZ5" s="29">
        <f t="shared" ref="PZ5" si="269">PY5+1</f>
        <v>46124</v>
      </c>
      <c r="QA5" s="27">
        <f t="shared" ref="QA5" si="270">PZ5+1</f>
        <v>46125</v>
      </c>
      <c r="QB5" s="28">
        <f t="shared" ref="QB5" si="271">QA5+1</f>
        <v>46126</v>
      </c>
      <c r="QC5" s="28">
        <f t="shared" ref="QC5" si="272">QB5+1</f>
        <v>46127</v>
      </c>
      <c r="QD5" s="28">
        <f t="shared" ref="QD5" si="273">QC5+1</f>
        <v>46128</v>
      </c>
      <c r="QE5" s="28">
        <f t="shared" ref="QE5" si="274">QD5+1</f>
        <v>46129</v>
      </c>
      <c r="QF5" s="28">
        <f t="shared" ref="QF5" si="275">QE5+1</f>
        <v>46130</v>
      </c>
      <c r="QG5" s="29">
        <f t="shared" ref="QG5" si="276">QF5+1</f>
        <v>46131</v>
      </c>
      <c r="QH5" s="27">
        <f t="shared" ref="QH5" si="277">QG5+1</f>
        <v>46132</v>
      </c>
      <c r="QI5" s="28">
        <f t="shared" ref="QI5" si="278">QH5+1</f>
        <v>46133</v>
      </c>
      <c r="QJ5" s="28">
        <f t="shared" ref="QJ5" si="279">QI5+1</f>
        <v>46134</v>
      </c>
      <c r="QK5" s="28">
        <f t="shared" ref="QK5" si="280">QJ5+1</f>
        <v>46135</v>
      </c>
      <c r="QL5" s="28">
        <f t="shared" ref="QL5" si="281">QK5+1</f>
        <v>46136</v>
      </c>
      <c r="QM5" s="28">
        <f t="shared" ref="QM5" si="282">QL5+1</f>
        <v>46137</v>
      </c>
      <c r="QN5" s="29">
        <f t="shared" ref="QN5" si="283">QM5+1</f>
        <v>46138</v>
      </c>
      <c r="QO5" s="27">
        <f t="shared" ref="QO5:SG5" si="284">QN5+1</f>
        <v>46139</v>
      </c>
      <c r="QP5" s="28">
        <f t="shared" si="284"/>
        <v>46140</v>
      </c>
      <c r="QQ5" s="28">
        <f t="shared" si="284"/>
        <v>46141</v>
      </c>
      <c r="QR5" s="28">
        <f t="shared" si="284"/>
        <v>46142</v>
      </c>
      <c r="QS5" s="28">
        <f t="shared" si="284"/>
        <v>46143</v>
      </c>
      <c r="QT5" s="28">
        <f t="shared" si="284"/>
        <v>46144</v>
      </c>
      <c r="QU5" s="29">
        <f t="shared" si="284"/>
        <v>46145</v>
      </c>
      <c r="QV5" s="27">
        <f t="shared" si="284"/>
        <v>46146</v>
      </c>
      <c r="QW5" s="28">
        <f t="shared" si="284"/>
        <v>46147</v>
      </c>
      <c r="QX5" s="28">
        <f t="shared" si="284"/>
        <v>46148</v>
      </c>
      <c r="QY5" s="28">
        <f t="shared" si="284"/>
        <v>46149</v>
      </c>
      <c r="QZ5" s="28">
        <f t="shared" si="284"/>
        <v>46150</v>
      </c>
      <c r="RA5" s="28">
        <f t="shared" si="284"/>
        <v>46151</v>
      </c>
      <c r="RB5" s="29">
        <f t="shared" si="284"/>
        <v>46152</v>
      </c>
      <c r="RC5" s="27">
        <f t="shared" si="284"/>
        <v>46153</v>
      </c>
      <c r="RD5" s="28">
        <f t="shared" si="284"/>
        <v>46154</v>
      </c>
      <c r="RE5" s="28">
        <f t="shared" si="284"/>
        <v>46155</v>
      </c>
      <c r="RF5" s="28">
        <f t="shared" si="284"/>
        <v>46156</v>
      </c>
      <c r="RG5" s="28">
        <f t="shared" si="284"/>
        <v>46157</v>
      </c>
      <c r="RH5" s="28">
        <f t="shared" si="284"/>
        <v>46158</v>
      </c>
      <c r="RI5" s="29">
        <f t="shared" si="284"/>
        <v>46159</v>
      </c>
      <c r="RJ5" s="27">
        <f t="shared" si="284"/>
        <v>46160</v>
      </c>
      <c r="RK5" s="28">
        <f t="shared" si="284"/>
        <v>46161</v>
      </c>
      <c r="RL5" s="28">
        <f t="shared" si="284"/>
        <v>46162</v>
      </c>
      <c r="RM5" s="28">
        <f t="shared" si="284"/>
        <v>46163</v>
      </c>
      <c r="RN5" s="28">
        <f t="shared" si="284"/>
        <v>46164</v>
      </c>
      <c r="RO5" s="28">
        <f t="shared" si="284"/>
        <v>46165</v>
      </c>
      <c r="RP5" s="29">
        <f t="shared" si="284"/>
        <v>46166</v>
      </c>
      <c r="RQ5" s="27">
        <f t="shared" si="284"/>
        <v>46167</v>
      </c>
      <c r="RR5" s="28">
        <f t="shared" si="284"/>
        <v>46168</v>
      </c>
      <c r="RS5" s="28">
        <f t="shared" si="284"/>
        <v>46169</v>
      </c>
      <c r="RT5" s="28">
        <f t="shared" si="284"/>
        <v>46170</v>
      </c>
      <c r="RU5" s="28">
        <f t="shared" si="284"/>
        <v>46171</v>
      </c>
      <c r="RV5" s="28">
        <f t="shared" si="284"/>
        <v>46172</v>
      </c>
      <c r="RW5" s="29">
        <f t="shared" si="284"/>
        <v>46173</v>
      </c>
      <c r="RX5" s="27">
        <f t="shared" si="284"/>
        <v>46174</v>
      </c>
      <c r="RY5" s="28">
        <f t="shared" si="284"/>
        <v>46175</v>
      </c>
      <c r="RZ5" s="28">
        <f t="shared" si="284"/>
        <v>46176</v>
      </c>
      <c r="SA5" s="28">
        <f t="shared" si="284"/>
        <v>46177</v>
      </c>
      <c r="SB5" s="28">
        <f t="shared" si="284"/>
        <v>46178</v>
      </c>
      <c r="SC5" s="28">
        <f t="shared" si="284"/>
        <v>46179</v>
      </c>
      <c r="SD5" s="29">
        <f t="shared" si="284"/>
        <v>46180</v>
      </c>
      <c r="SE5" s="27">
        <f t="shared" si="284"/>
        <v>46181</v>
      </c>
      <c r="SF5" s="28">
        <f t="shared" si="284"/>
        <v>46182</v>
      </c>
      <c r="SG5" s="28">
        <f t="shared" si="284"/>
        <v>46183</v>
      </c>
      <c r="SH5" s="28">
        <f t="shared" ref="SH5" si="285">SG5+1</f>
        <v>46184</v>
      </c>
      <c r="SI5" s="28">
        <f t="shared" ref="SI5" si="286">SH5+1</f>
        <v>46185</v>
      </c>
      <c r="SJ5" s="28">
        <f t="shared" ref="SJ5" si="287">SI5+1</f>
        <v>46186</v>
      </c>
      <c r="SK5" s="29">
        <f t="shared" ref="SK5" si="288">SJ5+1</f>
        <v>46187</v>
      </c>
      <c r="SL5" s="27">
        <f t="shared" ref="SL5" si="289">SK5+1</f>
        <v>46188</v>
      </c>
      <c r="SM5" s="28">
        <f t="shared" ref="SM5" si="290">SL5+1</f>
        <v>46189</v>
      </c>
      <c r="SN5" s="28">
        <f t="shared" ref="SN5" si="291">SM5+1</f>
        <v>46190</v>
      </c>
      <c r="SO5" s="28">
        <f t="shared" ref="SO5" si="292">SN5+1</f>
        <v>46191</v>
      </c>
      <c r="SP5" s="28">
        <f t="shared" ref="SP5" si="293">SO5+1</f>
        <v>46192</v>
      </c>
      <c r="SQ5" s="28">
        <f t="shared" ref="SQ5" si="294">SP5+1</f>
        <v>46193</v>
      </c>
      <c r="SR5" s="29">
        <f t="shared" ref="SR5" si="295">SQ5+1</f>
        <v>46194</v>
      </c>
      <c r="SS5" s="27">
        <f t="shared" ref="SS5" si="296">SR5+1</f>
        <v>46195</v>
      </c>
      <c r="ST5" s="28">
        <f t="shared" ref="ST5" si="297">SS5+1</f>
        <v>46196</v>
      </c>
      <c r="SU5" s="28">
        <f t="shared" ref="SU5" si="298">ST5+1</f>
        <v>46197</v>
      </c>
      <c r="SV5" s="28">
        <f t="shared" ref="SV5" si="299">SU5+1</f>
        <v>46198</v>
      </c>
      <c r="SW5" s="28">
        <f t="shared" ref="SW5" si="300">SV5+1</f>
        <v>46199</v>
      </c>
      <c r="SX5" s="28">
        <f t="shared" ref="SX5" si="301">SW5+1</f>
        <v>46200</v>
      </c>
      <c r="SY5" s="29">
        <f t="shared" ref="SY5" si="302">SX5+1</f>
        <v>46201</v>
      </c>
      <c r="SZ5" s="27">
        <f t="shared" ref="SZ5" si="303">SY5+1</f>
        <v>46202</v>
      </c>
      <c r="TA5" s="28">
        <f t="shared" ref="TA5" si="304">SZ5+1</f>
        <v>46203</v>
      </c>
      <c r="TB5" s="28">
        <f t="shared" ref="TB5" si="305">TA5+1</f>
        <v>46204</v>
      </c>
      <c r="TC5" s="28">
        <f t="shared" ref="TC5" si="306">TB5+1</f>
        <v>46205</v>
      </c>
      <c r="TD5" s="28">
        <f t="shared" ref="TD5" si="307">TC5+1</f>
        <v>46206</v>
      </c>
      <c r="TE5" s="28">
        <f t="shared" ref="TE5" si="308">TD5+1</f>
        <v>46207</v>
      </c>
      <c r="TF5" s="29">
        <f t="shared" ref="TF5" si="309">TE5+1</f>
        <v>46208</v>
      </c>
      <c r="TG5" s="27">
        <f t="shared" ref="TG5" si="310">TF5+1</f>
        <v>46209</v>
      </c>
      <c r="TH5" s="28">
        <f t="shared" ref="TH5" si="311">TG5+1</f>
        <v>46210</v>
      </c>
      <c r="TI5" s="28">
        <f t="shared" ref="TI5" si="312">TH5+1</f>
        <v>46211</v>
      </c>
      <c r="TJ5" s="28">
        <f t="shared" ref="TJ5" si="313">TI5+1</f>
        <v>46212</v>
      </c>
      <c r="TK5" s="28">
        <f t="shared" ref="TK5" si="314">TJ5+1</f>
        <v>46213</v>
      </c>
      <c r="TL5" s="28">
        <f t="shared" ref="TL5" si="315">TK5+1</f>
        <v>46214</v>
      </c>
      <c r="TM5" s="29">
        <f t="shared" ref="TM5" si="316">TL5+1</f>
        <v>46215</v>
      </c>
      <c r="TN5" s="27">
        <f t="shared" ref="TN5" si="317">TM5+1</f>
        <v>46216</v>
      </c>
      <c r="TO5" s="28">
        <f t="shared" ref="TO5" si="318">TN5+1</f>
        <v>46217</v>
      </c>
      <c r="TP5" s="28">
        <f t="shared" ref="TP5" si="319">TO5+1</f>
        <v>46218</v>
      </c>
      <c r="TQ5" s="28">
        <f t="shared" ref="TQ5" si="320">TP5+1</f>
        <v>46219</v>
      </c>
      <c r="TR5" s="28">
        <f t="shared" ref="TR5" si="321">TQ5+1</f>
        <v>46220</v>
      </c>
      <c r="TS5" s="28">
        <f t="shared" ref="TS5" si="322">TR5+1</f>
        <v>46221</v>
      </c>
      <c r="TT5" s="29">
        <f t="shared" ref="TT5" si="323">TS5+1</f>
        <v>46222</v>
      </c>
      <c r="TU5" s="27">
        <f t="shared" ref="TU5" si="324">TT5+1</f>
        <v>46223</v>
      </c>
      <c r="TV5" s="28">
        <f t="shared" ref="TV5" si="325">TU5+1</f>
        <v>46224</v>
      </c>
      <c r="TW5" s="28">
        <f t="shared" ref="TW5" si="326">TV5+1</f>
        <v>46225</v>
      </c>
      <c r="TX5" s="28">
        <f t="shared" ref="TX5" si="327">TW5+1</f>
        <v>46226</v>
      </c>
      <c r="TY5" s="28">
        <f t="shared" ref="TY5" si="328">TX5+1</f>
        <v>46227</v>
      </c>
      <c r="TZ5" s="28">
        <f t="shared" ref="TZ5" si="329">TY5+1</f>
        <v>46228</v>
      </c>
      <c r="UA5" s="29">
        <f t="shared" ref="UA5" si="330">TZ5+1</f>
        <v>46229</v>
      </c>
      <c r="UB5" s="27">
        <f t="shared" ref="UB5" si="331">UA5+1</f>
        <v>46230</v>
      </c>
      <c r="UC5" s="28">
        <f t="shared" ref="UC5" si="332">UB5+1</f>
        <v>46231</v>
      </c>
      <c r="UD5" s="28">
        <f t="shared" ref="UD5" si="333">UC5+1</f>
        <v>46232</v>
      </c>
      <c r="UE5" s="28">
        <f t="shared" ref="UE5" si="334">UD5+1</f>
        <v>46233</v>
      </c>
      <c r="UF5" s="28">
        <f t="shared" ref="UF5" si="335">UE5+1</f>
        <v>46234</v>
      </c>
      <c r="UG5" s="28">
        <f t="shared" ref="UG5" si="336">UF5+1</f>
        <v>46235</v>
      </c>
      <c r="UH5" s="29">
        <f t="shared" ref="UH5" si="337">UG5+1</f>
        <v>46236</v>
      </c>
      <c r="UI5" s="27">
        <f t="shared" ref="UI5" si="338">UH5+1</f>
        <v>46237</v>
      </c>
      <c r="UJ5" s="28">
        <f t="shared" ref="UJ5" si="339">UI5+1</f>
        <v>46238</v>
      </c>
      <c r="UK5" s="28">
        <f t="shared" ref="UK5" si="340">UJ5+1</f>
        <v>46239</v>
      </c>
      <c r="UL5" s="28">
        <f t="shared" ref="UL5" si="341">UK5+1</f>
        <v>46240</v>
      </c>
      <c r="UM5" s="28">
        <f t="shared" ref="UM5" si="342">UL5+1</f>
        <v>46241</v>
      </c>
      <c r="UN5" s="28">
        <f t="shared" ref="UN5" si="343">UM5+1</f>
        <v>46242</v>
      </c>
      <c r="UO5" s="29">
        <f t="shared" ref="UO5" si="344">UN5+1</f>
        <v>46243</v>
      </c>
    </row>
    <row r="6" spans="1:561" ht="30" customHeight="1" thickBot="1">
      <c r="A6" s="18" t="s">
        <v>10</v>
      </c>
      <c r="B6" s="8" t="s">
        <v>11</v>
      </c>
      <c r="C6" s="9" t="s">
        <v>12</v>
      </c>
      <c r="D6" s="9" t="s">
        <v>13</v>
      </c>
      <c r="E6" s="9" t="s">
        <v>14</v>
      </c>
      <c r="F6" s="9" t="s">
        <v>15</v>
      </c>
      <c r="G6" s="9"/>
      <c r="H6" s="9" t="s">
        <v>16</v>
      </c>
      <c r="I6" s="10" t="str">
        <f t="shared" ref="I6:BT6" si="345">LEFT(TEXT(I5,"ddd"),1)</f>
        <v>l</v>
      </c>
      <c r="J6" s="10" t="str">
        <f t="shared" si="345"/>
        <v>m</v>
      </c>
      <c r="K6" s="10" t="str">
        <f t="shared" si="345"/>
        <v>m</v>
      </c>
      <c r="L6" s="10" t="str">
        <f t="shared" si="345"/>
        <v>j</v>
      </c>
      <c r="M6" s="10" t="str">
        <f t="shared" si="345"/>
        <v>v</v>
      </c>
      <c r="N6" s="10" t="str">
        <f t="shared" si="345"/>
        <v>s</v>
      </c>
      <c r="O6" s="10" t="str">
        <f t="shared" si="345"/>
        <v>d</v>
      </c>
      <c r="P6" s="10" t="str">
        <f t="shared" si="345"/>
        <v>l</v>
      </c>
      <c r="Q6" s="10" t="str">
        <f t="shared" si="345"/>
        <v>m</v>
      </c>
      <c r="R6" s="10" t="str">
        <f t="shared" si="345"/>
        <v>m</v>
      </c>
      <c r="S6" s="10" t="str">
        <f t="shared" si="345"/>
        <v>j</v>
      </c>
      <c r="T6" s="10" t="str">
        <f t="shared" si="345"/>
        <v>v</v>
      </c>
      <c r="U6" s="10" t="str">
        <f t="shared" si="345"/>
        <v>s</v>
      </c>
      <c r="V6" s="10" t="str">
        <f t="shared" si="345"/>
        <v>d</v>
      </c>
      <c r="W6" s="10" t="str">
        <f t="shared" si="345"/>
        <v>l</v>
      </c>
      <c r="X6" s="10" t="str">
        <f t="shared" si="345"/>
        <v>m</v>
      </c>
      <c r="Y6" s="10" t="str">
        <f t="shared" si="345"/>
        <v>m</v>
      </c>
      <c r="Z6" s="10" t="str">
        <f t="shared" si="345"/>
        <v>j</v>
      </c>
      <c r="AA6" s="10" t="str">
        <f t="shared" si="345"/>
        <v>v</v>
      </c>
      <c r="AB6" s="10" t="str">
        <f t="shared" si="345"/>
        <v>s</v>
      </c>
      <c r="AC6" s="10" t="str">
        <f t="shared" si="345"/>
        <v>d</v>
      </c>
      <c r="AD6" s="10" t="str">
        <f t="shared" si="345"/>
        <v>l</v>
      </c>
      <c r="AE6" s="10" t="str">
        <f t="shared" si="345"/>
        <v>m</v>
      </c>
      <c r="AF6" s="10" t="str">
        <f t="shared" si="345"/>
        <v>m</v>
      </c>
      <c r="AG6" s="10" t="str">
        <f t="shared" si="345"/>
        <v>j</v>
      </c>
      <c r="AH6" s="10" t="str">
        <f t="shared" si="345"/>
        <v>v</v>
      </c>
      <c r="AI6" s="10" t="str">
        <f t="shared" si="345"/>
        <v>s</v>
      </c>
      <c r="AJ6" s="10" t="str">
        <f t="shared" si="345"/>
        <v>d</v>
      </c>
      <c r="AK6" s="10" t="str">
        <f t="shared" si="345"/>
        <v>l</v>
      </c>
      <c r="AL6" s="10" t="str">
        <f t="shared" si="345"/>
        <v>m</v>
      </c>
      <c r="AM6" s="10" t="str">
        <f t="shared" si="345"/>
        <v>m</v>
      </c>
      <c r="AN6" s="10" t="str">
        <f t="shared" si="345"/>
        <v>j</v>
      </c>
      <c r="AO6" s="10" t="str">
        <f t="shared" si="345"/>
        <v>v</v>
      </c>
      <c r="AP6" s="10" t="str">
        <f t="shared" si="345"/>
        <v>s</v>
      </c>
      <c r="AQ6" s="10" t="str">
        <f t="shared" si="345"/>
        <v>d</v>
      </c>
      <c r="AR6" s="10" t="str">
        <f t="shared" si="345"/>
        <v>l</v>
      </c>
      <c r="AS6" s="10" t="str">
        <f t="shared" si="345"/>
        <v>m</v>
      </c>
      <c r="AT6" s="10" t="str">
        <f t="shared" si="345"/>
        <v>m</v>
      </c>
      <c r="AU6" s="10" t="str">
        <f t="shared" si="345"/>
        <v>j</v>
      </c>
      <c r="AV6" s="10" t="str">
        <f t="shared" si="345"/>
        <v>v</v>
      </c>
      <c r="AW6" s="10" t="str">
        <f t="shared" si="345"/>
        <v>s</v>
      </c>
      <c r="AX6" s="10" t="str">
        <f t="shared" si="345"/>
        <v>d</v>
      </c>
      <c r="AY6" s="10" t="str">
        <f t="shared" si="345"/>
        <v>l</v>
      </c>
      <c r="AZ6" s="10" t="str">
        <f t="shared" si="345"/>
        <v>m</v>
      </c>
      <c r="BA6" s="10" t="str">
        <f t="shared" si="345"/>
        <v>m</v>
      </c>
      <c r="BB6" s="10" t="str">
        <f t="shared" si="345"/>
        <v>j</v>
      </c>
      <c r="BC6" s="10" t="str">
        <f t="shared" si="345"/>
        <v>v</v>
      </c>
      <c r="BD6" s="10" t="str">
        <f t="shared" si="345"/>
        <v>s</v>
      </c>
      <c r="BE6" s="10" t="str">
        <f t="shared" si="345"/>
        <v>d</v>
      </c>
      <c r="BF6" s="10" t="str">
        <f t="shared" si="345"/>
        <v>l</v>
      </c>
      <c r="BG6" s="10" t="str">
        <f t="shared" si="345"/>
        <v>m</v>
      </c>
      <c r="BH6" s="10" t="str">
        <f t="shared" si="345"/>
        <v>m</v>
      </c>
      <c r="BI6" s="10" t="str">
        <f t="shared" si="345"/>
        <v>j</v>
      </c>
      <c r="BJ6" s="10" t="str">
        <f t="shared" si="345"/>
        <v>v</v>
      </c>
      <c r="BK6" s="10" t="str">
        <f t="shared" si="345"/>
        <v>s</v>
      </c>
      <c r="BL6" s="10" t="str">
        <f t="shared" si="345"/>
        <v>d</v>
      </c>
      <c r="BM6" s="10" t="str">
        <f t="shared" si="345"/>
        <v>l</v>
      </c>
      <c r="BN6" s="10" t="str">
        <f t="shared" si="345"/>
        <v>m</v>
      </c>
      <c r="BO6" s="10" t="str">
        <f t="shared" si="345"/>
        <v>m</v>
      </c>
      <c r="BP6" s="10" t="str">
        <f t="shared" si="345"/>
        <v>j</v>
      </c>
      <c r="BQ6" s="10" t="str">
        <f t="shared" si="345"/>
        <v>v</v>
      </c>
      <c r="BR6" s="10" t="str">
        <f t="shared" si="345"/>
        <v>s</v>
      </c>
      <c r="BS6" s="10" t="str">
        <f t="shared" si="345"/>
        <v>d</v>
      </c>
      <c r="BT6" s="10" t="str">
        <f t="shared" si="345"/>
        <v>l</v>
      </c>
      <c r="BU6" s="10" t="str">
        <f t="shared" ref="BU6:CN6" si="346">LEFT(TEXT(BU5,"ddd"),1)</f>
        <v>m</v>
      </c>
      <c r="BV6" s="10" t="str">
        <f t="shared" si="346"/>
        <v>m</v>
      </c>
      <c r="BW6" s="10" t="str">
        <f t="shared" si="346"/>
        <v>j</v>
      </c>
      <c r="BX6" s="10" t="str">
        <f t="shared" si="346"/>
        <v>v</v>
      </c>
      <c r="BY6" s="10" t="str">
        <f t="shared" si="346"/>
        <v>s</v>
      </c>
      <c r="BZ6" s="10" t="str">
        <f t="shared" si="346"/>
        <v>d</v>
      </c>
      <c r="CA6" s="10" t="str">
        <f t="shared" si="346"/>
        <v>l</v>
      </c>
      <c r="CB6" s="10" t="str">
        <f t="shared" si="346"/>
        <v>m</v>
      </c>
      <c r="CC6" s="10" t="str">
        <f t="shared" si="346"/>
        <v>m</v>
      </c>
      <c r="CD6" s="10" t="str">
        <f t="shared" si="346"/>
        <v>j</v>
      </c>
      <c r="CE6" s="10" t="str">
        <f t="shared" si="346"/>
        <v>v</v>
      </c>
      <c r="CF6" s="10" t="str">
        <f t="shared" si="346"/>
        <v>s</v>
      </c>
      <c r="CG6" s="10" t="str">
        <f t="shared" si="346"/>
        <v>d</v>
      </c>
      <c r="CH6" s="10" t="str">
        <f t="shared" si="346"/>
        <v>l</v>
      </c>
      <c r="CI6" s="10" t="str">
        <f t="shared" si="346"/>
        <v>m</v>
      </c>
      <c r="CJ6" s="10" t="str">
        <f t="shared" si="346"/>
        <v>m</v>
      </c>
      <c r="CK6" s="10" t="str">
        <f t="shared" si="346"/>
        <v>j</v>
      </c>
      <c r="CL6" s="10" t="str">
        <f t="shared" si="346"/>
        <v>v</v>
      </c>
      <c r="CM6" s="10" t="str">
        <f t="shared" si="346"/>
        <v>s</v>
      </c>
      <c r="CN6" s="10" t="str">
        <f t="shared" si="346"/>
        <v>d</v>
      </c>
      <c r="CO6" s="10" t="str">
        <f t="shared" ref="CO6:EF6" si="347">LEFT(TEXT(CO5,"ddd"),1)</f>
        <v>l</v>
      </c>
      <c r="CP6" s="10" t="str">
        <f t="shared" si="347"/>
        <v>m</v>
      </c>
      <c r="CQ6" s="10" t="str">
        <f t="shared" si="347"/>
        <v>m</v>
      </c>
      <c r="CR6" s="10" t="str">
        <f t="shared" si="347"/>
        <v>j</v>
      </c>
      <c r="CS6" s="10" t="str">
        <f t="shared" si="347"/>
        <v>v</v>
      </c>
      <c r="CT6" s="10" t="str">
        <f t="shared" si="347"/>
        <v>s</v>
      </c>
      <c r="CU6" s="10" t="str">
        <f t="shared" si="347"/>
        <v>d</v>
      </c>
      <c r="CV6" s="10" t="str">
        <f t="shared" si="347"/>
        <v>l</v>
      </c>
      <c r="CW6" s="10" t="str">
        <f t="shared" si="347"/>
        <v>m</v>
      </c>
      <c r="CX6" s="10" t="str">
        <f t="shared" si="347"/>
        <v>m</v>
      </c>
      <c r="CY6" s="10" t="str">
        <f t="shared" si="347"/>
        <v>j</v>
      </c>
      <c r="CZ6" s="10" t="str">
        <f t="shared" si="347"/>
        <v>v</v>
      </c>
      <c r="DA6" s="10" t="str">
        <f t="shared" si="347"/>
        <v>s</v>
      </c>
      <c r="DB6" s="10" t="str">
        <f t="shared" si="347"/>
        <v>d</v>
      </c>
      <c r="DC6" s="10" t="str">
        <f t="shared" si="347"/>
        <v>l</v>
      </c>
      <c r="DD6" s="10" t="str">
        <f t="shared" si="347"/>
        <v>m</v>
      </c>
      <c r="DE6" s="10" t="str">
        <f t="shared" si="347"/>
        <v>m</v>
      </c>
      <c r="DF6" s="10" t="str">
        <f t="shared" si="347"/>
        <v>j</v>
      </c>
      <c r="DG6" s="10" t="str">
        <f t="shared" si="347"/>
        <v>v</v>
      </c>
      <c r="DH6" s="10" t="str">
        <f t="shared" si="347"/>
        <v>s</v>
      </c>
      <c r="DI6" s="10" t="str">
        <f t="shared" si="347"/>
        <v>d</v>
      </c>
      <c r="DJ6" s="10" t="str">
        <f t="shared" si="347"/>
        <v>l</v>
      </c>
      <c r="DK6" s="10" t="str">
        <f t="shared" si="347"/>
        <v>m</v>
      </c>
      <c r="DL6" s="10" t="str">
        <f t="shared" si="347"/>
        <v>m</v>
      </c>
      <c r="DM6" s="10" t="str">
        <f t="shared" si="347"/>
        <v>j</v>
      </c>
      <c r="DN6" s="10" t="str">
        <f t="shared" si="347"/>
        <v>v</v>
      </c>
      <c r="DO6" s="10" t="str">
        <f t="shared" si="347"/>
        <v>s</v>
      </c>
      <c r="DP6" s="10" t="str">
        <f t="shared" si="347"/>
        <v>d</v>
      </c>
      <c r="DQ6" s="10" t="str">
        <f t="shared" si="347"/>
        <v>l</v>
      </c>
      <c r="DR6" s="10" t="str">
        <f t="shared" si="347"/>
        <v>m</v>
      </c>
      <c r="DS6" s="10" t="str">
        <f t="shared" si="347"/>
        <v>m</v>
      </c>
      <c r="DT6" s="10" t="str">
        <f t="shared" si="347"/>
        <v>j</v>
      </c>
      <c r="DU6" s="10" t="str">
        <f t="shared" si="347"/>
        <v>v</v>
      </c>
      <c r="DV6" s="10" t="str">
        <f t="shared" si="347"/>
        <v>s</v>
      </c>
      <c r="DW6" s="10" t="str">
        <f t="shared" si="347"/>
        <v>d</v>
      </c>
      <c r="DX6" s="10" t="str">
        <f t="shared" si="347"/>
        <v>l</v>
      </c>
      <c r="DY6" s="10" t="str">
        <f t="shared" si="347"/>
        <v>m</v>
      </c>
      <c r="DZ6" s="10" t="str">
        <f t="shared" si="347"/>
        <v>m</v>
      </c>
      <c r="EA6" s="10" t="str">
        <f t="shared" si="347"/>
        <v>j</v>
      </c>
      <c r="EB6" s="10" t="str">
        <f t="shared" si="347"/>
        <v>v</v>
      </c>
      <c r="EC6" s="10" t="str">
        <f t="shared" si="347"/>
        <v>s</v>
      </c>
      <c r="ED6" s="10" t="str">
        <f t="shared" si="347"/>
        <v>d</v>
      </c>
      <c r="EE6" s="10" t="str">
        <f t="shared" si="347"/>
        <v>l</v>
      </c>
      <c r="EF6" s="10" t="str">
        <f t="shared" si="347"/>
        <v>m</v>
      </c>
      <c r="EG6" s="10" t="str">
        <f t="shared" ref="EG6:FT6" si="348">LEFT(TEXT(EG5,"ddd"),1)</f>
        <v>m</v>
      </c>
      <c r="EH6" s="10" t="str">
        <f t="shared" si="348"/>
        <v>j</v>
      </c>
      <c r="EI6" s="10" t="str">
        <f t="shared" si="348"/>
        <v>v</v>
      </c>
      <c r="EJ6" s="10" t="str">
        <f t="shared" si="348"/>
        <v>s</v>
      </c>
      <c r="EK6" s="10" t="str">
        <f t="shared" si="348"/>
        <v>d</v>
      </c>
      <c r="EL6" s="10" t="str">
        <f t="shared" si="348"/>
        <v>l</v>
      </c>
      <c r="EM6" s="10" t="str">
        <f t="shared" si="348"/>
        <v>m</v>
      </c>
      <c r="EN6" s="10" t="str">
        <f t="shared" si="348"/>
        <v>m</v>
      </c>
      <c r="EO6" s="10" t="str">
        <f t="shared" si="348"/>
        <v>j</v>
      </c>
      <c r="EP6" s="10" t="str">
        <f t="shared" si="348"/>
        <v>v</v>
      </c>
      <c r="EQ6" s="10" t="str">
        <f t="shared" si="348"/>
        <v>s</v>
      </c>
      <c r="ER6" s="10" t="str">
        <f t="shared" si="348"/>
        <v>d</v>
      </c>
      <c r="ES6" s="10" t="str">
        <f t="shared" si="348"/>
        <v>l</v>
      </c>
      <c r="ET6" s="10" t="str">
        <f t="shared" si="348"/>
        <v>m</v>
      </c>
      <c r="EU6" s="10" t="str">
        <f t="shared" si="348"/>
        <v>m</v>
      </c>
      <c r="EV6" s="10" t="str">
        <f t="shared" si="348"/>
        <v>j</v>
      </c>
      <c r="EW6" s="10" t="str">
        <f t="shared" si="348"/>
        <v>v</v>
      </c>
      <c r="EX6" s="10" t="str">
        <f t="shared" si="348"/>
        <v>s</v>
      </c>
      <c r="EY6" s="10" t="str">
        <f t="shared" si="348"/>
        <v>d</v>
      </c>
      <c r="EZ6" s="10" t="str">
        <f t="shared" si="348"/>
        <v>l</v>
      </c>
      <c r="FA6" s="10" t="str">
        <f t="shared" si="348"/>
        <v>m</v>
      </c>
      <c r="FB6" s="10" t="str">
        <f t="shared" si="348"/>
        <v>m</v>
      </c>
      <c r="FC6" s="10" t="str">
        <f t="shared" si="348"/>
        <v>j</v>
      </c>
      <c r="FD6" s="10" t="str">
        <f t="shared" si="348"/>
        <v>v</v>
      </c>
      <c r="FE6" s="10" t="str">
        <f t="shared" si="348"/>
        <v>s</v>
      </c>
      <c r="FF6" s="10" t="str">
        <f t="shared" si="348"/>
        <v>d</v>
      </c>
      <c r="FG6" s="10" t="str">
        <f t="shared" si="348"/>
        <v>l</v>
      </c>
      <c r="FH6" s="10" t="str">
        <f t="shared" si="348"/>
        <v>m</v>
      </c>
      <c r="FI6" s="10" t="str">
        <f t="shared" si="348"/>
        <v>m</v>
      </c>
      <c r="FJ6" s="10" t="str">
        <f t="shared" si="348"/>
        <v>j</v>
      </c>
      <c r="FK6" s="10" t="str">
        <f t="shared" si="348"/>
        <v>v</v>
      </c>
      <c r="FL6" s="10" t="str">
        <f t="shared" si="348"/>
        <v>s</v>
      </c>
      <c r="FM6" s="10" t="str">
        <f t="shared" si="348"/>
        <v>d</v>
      </c>
      <c r="FN6" s="10" t="str">
        <f t="shared" si="348"/>
        <v>l</v>
      </c>
      <c r="FO6" s="10" t="str">
        <f t="shared" si="348"/>
        <v>m</v>
      </c>
      <c r="FP6" s="10" t="str">
        <f t="shared" si="348"/>
        <v>m</v>
      </c>
      <c r="FQ6" s="10" t="str">
        <f t="shared" si="348"/>
        <v>j</v>
      </c>
      <c r="FR6" s="10" t="str">
        <f t="shared" si="348"/>
        <v>v</v>
      </c>
      <c r="FS6" s="10" t="str">
        <f t="shared" si="348"/>
        <v>s</v>
      </c>
      <c r="FT6" s="10" t="str">
        <f t="shared" si="348"/>
        <v>d</v>
      </c>
      <c r="FU6" s="10" t="str">
        <f t="shared" ref="FU6:IF6" si="349">LEFT(TEXT(FU5,"ddd"),1)</f>
        <v>l</v>
      </c>
      <c r="FV6" s="10" t="str">
        <f t="shared" si="349"/>
        <v>m</v>
      </c>
      <c r="FW6" s="10" t="str">
        <f t="shared" si="349"/>
        <v>m</v>
      </c>
      <c r="FX6" s="10" t="str">
        <f t="shared" si="349"/>
        <v>j</v>
      </c>
      <c r="FY6" s="10" t="str">
        <f t="shared" si="349"/>
        <v>v</v>
      </c>
      <c r="FZ6" s="10" t="str">
        <f t="shared" si="349"/>
        <v>s</v>
      </c>
      <c r="GA6" s="10" t="str">
        <f t="shared" si="349"/>
        <v>d</v>
      </c>
      <c r="GB6" s="10" t="str">
        <f t="shared" si="349"/>
        <v>l</v>
      </c>
      <c r="GC6" s="10" t="str">
        <f t="shared" si="349"/>
        <v>m</v>
      </c>
      <c r="GD6" s="10" t="str">
        <f t="shared" si="349"/>
        <v>m</v>
      </c>
      <c r="GE6" s="10" t="str">
        <f t="shared" si="349"/>
        <v>j</v>
      </c>
      <c r="GF6" s="10" t="str">
        <f t="shared" si="349"/>
        <v>v</v>
      </c>
      <c r="GG6" s="10" t="str">
        <f t="shared" si="349"/>
        <v>s</v>
      </c>
      <c r="GH6" s="10" t="str">
        <f t="shared" si="349"/>
        <v>d</v>
      </c>
      <c r="GI6" s="10" t="str">
        <f t="shared" si="349"/>
        <v>l</v>
      </c>
      <c r="GJ6" s="10" t="str">
        <f t="shared" si="349"/>
        <v>m</v>
      </c>
      <c r="GK6" s="10" t="str">
        <f t="shared" si="349"/>
        <v>m</v>
      </c>
      <c r="GL6" s="10" t="str">
        <f t="shared" si="349"/>
        <v>j</v>
      </c>
      <c r="GM6" s="10" t="str">
        <f t="shared" si="349"/>
        <v>v</v>
      </c>
      <c r="GN6" s="10" t="str">
        <f t="shared" si="349"/>
        <v>s</v>
      </c>
      <c r="GO6" s="10" t="str">
        <f t="shared" si="349"/>
        <v>d</v>
      </c>
      <c r="GP6" s="10" t="str">
        <f t="shared" si="349"/>
        <v>l</v>
      </c>
      <c r="GQ6" s="10" t="str">
        <f t="shared" si="349"/>
        <v>m</v>
      </c>
      <c r="GR6" s="10" t="str">
        <f t="shared" si="349"/>
        <v>m</v>
      </c>
      <c r="GS6" s="10" t="str">
        <f t="shared" si="349"/>
        <v>j</v>
      </c>
      <c r="GT6" s="10" t="str">
        <f t="shared" si="349"/>
        <v>v</v>
      </c>
      <c r="GU6" s="10" t="str">
        <f t="shared" si="349"/>
        <v>s</v>
      </c>
      <c r="GV6" s="10" t="str">
        <f t="shared" si="349"/>
        <v>d</v>
      </c>
      <c r="GW6" s="10" t="str">
        <f t="shared" si="349"/>
        <v>l</v>
      </c>
      <c r="GX6" s="10" t="str">
        <f t="shared" si="349"/>
        <v>m</v>
      </c>
      <c r="GY6" s="10" t="str">
        <f t="shared" si="349"/>
        <v>m</v>
      </c>
      <c r="GZ6" s="10" t="str">
        <f t="shared" si="349"/>
        <v>j</v>
      </c>
      <c r="HA6" s="10" t="str">
        <f t="shared" si="349"/>
        <v>v</v>
      </c>
      <c r="HB6" s="10" t="str">
        <f t="shared" si="349"/>
        <v>s</v>
      </c>
      <c r="HC6" s="10" t="str">
        <f t="shared" si="349"/>
        <v>d</v>
      </c>
      <c r="HD6" s="10" t="str">
        <f t="shared" si="349"/>
        <v>l</v>
      </c>
      <c r="HE6" s="10" t="str">
        <f t="shared" si="349"/>
        <v>m</v>
      </c>
      <c r="HF6" s="10" t="str">
        <f t="shared" si="349"/>
        <v>m</v>
      </c>
      <c r="HG6" s="10" t="str">
        <f t="shared" si="349"/>
        <v>j</v>
      </c>
      <c r="HH6" s="10" t="str">
        <f t="shared" si="349"/>
        <v>v</v>
      </c>
      <c r="HI6" s="10" t="str">
        <f t="shared" si="349"/>
        <v>s</v>
      </c>
      <c r="HJ6" s="10" t="str">
        <f t="shared" si="349"/>
        <v>d</v>
      </c>
      <c r="HK6" s="10" t="str">
        <f t="shared" si="349"/>
        <v>l</v>
      </c>
      <c r="HL6" s="10" t="str">
        <f t="shared" si="349"/>
        <v>m</v>
      </c>
      <c r="HM6" s="10" t="str">
        <f t="shared" si="349"/>
        <v>m</v>
      </c>
      <c r="HN6" s="10" t="str">
        <f t="shared" si="349"/>
        <v>j</v>
      </c>
      <c r="HO6" s="10" t="str">
        <f t="shared" si="349"/>
        <v>v</v>
      </c>
      <c r="HP6" s="10" t="str">
        <f t="shared" si="349"/>
        <v>s</v>
      </c>
      <c r="HQ6" s="10" t="str">
        <f t="shared" si="349"/>
        <v>d</v>
      </c>
      <c r="HR6" s="10" t="str">
        <f t="shared" si="349"/>
        <v>l</v>
      </c>
      <c r="HS6" s="10" t="str">
        <f t="shared" si="349"/>
        <v>m</v>
      </c>
      <c r="HT6" s="10" t="str">
        <f t="shared" si="349"/>
        <v>m</v>
      </c>
      <c r="HU6" s="10" t="str">
        <f t="shared" si="349"/>
        <v>j</v>
      </c>
      <c r="HV6" s="10" t="str">
        <f t="shared" si="349"/>
        <v>v</v>
      </c>
      <c r="HW6" s="10" t="str">
        <f t="shared" si="349"/>
        <v>s</v>
      </c>
      <c r="HX6" s="10" t="str">
        <f t="shared" si="349"/>
        <v>d</v>
      </c>
      <c r="HY6" s="10" t="str">
        <f t="shared" si="349"/>
        <v>l</v>
      </c>
      <c r="HZ6" s="10" t="str">
        <f t="shared" si="349"/>
        <v>m</v>
      </c>
      <c r="IA6" s="10" t="str">
        <f t="shared" si="349"/>
        <v>m</v>
      </c>
      <c r="IB6" s="10" t="str">
        <f t="shared" si="349"/>
        <v>j</v>
      </c>
      <c r="IC6" s="10" t="str">
        <f t="shared" si="349"/>
        <v>v</v>
      </c>
      <c r="ID6" s="10" t="str">
        <f t="shared" si="349"/>
        <v>s</v>
      </c>
      <c r="IE6" s="10" t="str">
        <f t="shared" si="349"/>
        <v>d</v>
      </c>
      <c r="IF6" s="10" t="str">
        <f t="shared" si="349"/>
        <v>l</v>
      </c>
      <c r="IG6" s="10" t="str">
        <f t="shared" ref="IG6:KR6" si="350">LEFT(TEXT(IG5,"ddd"),1)</f>
        <v>m</v>
      </c>
      <c r="IH6" s="10" t="str">
        <f t="shared" si="350"/>
        <v>m</v>
      </c>
      <c r="II6" s="10" t="str">
        <f t="shared" si="350"/>
        <v>j</v>
      </c>
      <c r="IJ6" s="10" t="str">
        <f t="shared" si="350"/>
        <v>v</v>
      </c>
      <c r="IK6" s="10" t="str">
        <f t="shared" si="350"/>
        <v>s</v>
      </c>
      <c r="IL6" s="10" t="str">
        <f t="shared" si="350"/>
        <v>d</v>
      </c>
      <c r="IM6" s="10" t="str">
        <f t="shared" si="350"/>
        <v>l</v>
      </c>
      <c r="IN6" s="10" t="str">
        <f t="shared" si="350"/>
        <v>m</v>
      </c>
      <c r="IO6" s="10" t="str">
        <f t="shared" si="350"/>
        <v>m</v>
      </c>
      <c r="IP6" s="10" t="str">
        <f t="shared" si="350"/>
        <v>j</v>
      </c>
      <c r="IQ6" s="10" t="str">
        <f t="shared" si="350"/>
        <v>v</v>
      </c>
      <c r="IR6" s="10" t="str">
        <f t="shared" si="350"/>
        <v>s</v>
      </c>
      <c r="IS6" s="10" t="str">
        <f t="shared" si="350"/>
        <v>d</v>
      </c>
      <c r="IT6" s="10" t="str">
        <f t="shared" si="350"/>
        <v>l</v>
      </c>
      <c r="IU6" s="10" t="str">
        <f t="shared" si="350"/>
        <v>m</v>
      </c>
      <c r="IV6" s="10" t="str">
        <f t="shared" si="350"/>
        <v>m</v>
      </c>
      <c r="IW6" s="10" t="str">
        <f t="shared" si="350"/>
        <v>j</v>
      </c>
      <c r="IX6" s="10" t="str">
        <f t="shared" si="350"/>
        <v>v</v>
      </c>
      <c r="IY6" s="10" t="str">
        <f t="shared" si="350"/>
        <v>s</v>
      </c>
      <c r="IZ6" s="10" t="str">
        <f t="shared" si="350"/>
        <v>d</v>
      </c>
      <c r="JA6" s="10" t="str">
        <f t="shared" si="350"/>
        <v>l</v>
      </c>
      <c r="JB6" s="10" t="str">
        <f t="shared" si="350"/>
        <v>m</v>
      </c>
      <c r="JC6" s="10" t="str">
        <f t="shared" si="350"/>
        <v>m</v>
      </c>
      <c r="JD6" s="10" t="str">
        <f t="shared" si="350"/>
        <v>j</v>
      </c>
      <c r="JE6" s="10" t="str">
        <f t="shared" si="350"/>
        <v>v</v>
      </c>
      <c r="JF6" s="10" t="str">
        <f t="shared" si="350"/>
        <v>s</v>
      </c>
      <c r="JG6" s="10" t="str">
        <f t="shared" si="350"/>
        <v>d</v>
      </c>
      <c r="JH6" s="10" t="str">
        <f t="shared" si="350"/>
        <v>l</v>
      </c>
      <c r="JI6" s="10" t="str">
        <f t="shared" si="350"/>
        <v>m</v>
      </c>
      <c r="JJ6" s="10" t="str">
        <f t="shared" si="350"/>
        <v>m</v>
      </c>
      <c r="JK6" s="10" t="str">
        <f t="shared" si="350"/>
        <v>j</v>
      </c>
      <c r="JL6" s="10" t="str">
        <f t="shared" si="350"/>
        <v>v</v>
      </c>
      <c r="JM6" s="10" t="str">
        <f t="shared" si="350"/>
        <v>s</v>
      </c>
      <c r="JN6" s="10" t="str">
        <f t="shared" si="350"/>
        <v>d</v>
      </c>
      <c r="JO6" s="10" t="str">
        <f t="shared" si="350"/>
        <v>l</v>
      </c>
      <c r="JP6" s="10" t="str">
        <f t="shared" si="350"/>
        <v>m</v>
      </c>
      <c r="JQ6" s="10" t="str">
        <f t="shared" si="350"/>
        <v>m</v>
      </c>
      <c r="JR6" s="10" t="str">
        <f t="shared" si="350"/>
        <v>j</v>
      </c>
      <c r="JS6" s="10" t="str">
        <f t="shared" si="350"/>
        <v>v</v>
      </c>
      <c r="JT6" s="10" t="str">
        <f t="shared" si="350"/>
        <v>s</v>
      </c>
      <c r="JU6" s="10" t="str">
        <f t="shared" si="350"/>
        <v>d</v>
      </c>
      <c r="JV6" s="10" t="str">
        <f t="shared" si="350"/>
        <v>l</v>
      </c>
      <c r="JW6" s="10" t="str">
        <f t="shared" si="350"/>
        <v>m</v>
      </c>
      <c r="JX6" s="10" t="str">
        <f t="shared" si="350"/>
        <v>m</v>
      </c>
      <c r="JY6" s="10" t="str">
        <f t="shared" si="350"/>
        <v>j</v>
      </c>
      <c r="JZ6" s="10" t="str">
        <f t="shared" si="350"/>
        <v>v</v>
      </c>
      <c r="KA6" s="10" t="str">
        <f t="shared" si="350"/>
        <v>s</v>
      </c>
      <c r="KB6" s="10" t="str">
        <f t="shared" si="350"/>
        <v>d</v>
      </c>
      <c r="KC6" s="10" t="str">
        <f t="shared" si="350"/>
        <v>l</v>
      </c>
      <c r="KD6" s="10" t="str">
        <f t="shared" si="350"/>
        <v>m</v>
      </c>
      <c r="KE6" s="10" t="str">
        <f t="shared" si="350"/>
        <v>m</v>
      </c>
      <c r="KF6" s="10" t="str">
        <f t="shared" si="350"/>
        <v>j</v>
      </c>
      <c r="KG6" s="10" t="str">
        <f t="shared" si="350"/>
        <v>v</v>
      </c>
      <c r="KH6" s="10" t="str">
        <f t="shared" si="350"/>
        <v>s</v>
      </c>
      <c r="KI6" s="10" t="str">
        <f t="shared" si="350"/>
        <v>d</v>
      </c>
      <c r="KJ6" s="10" t="str">
        <f t="shared" si="350"/>
        <v>l</v>
      </c>
      <c r="KK6" s="10" t="str">
        <f t="shared" si="350"/>
        <v>m</v>
      </c>
      <c r="KL6" s="10" t="str">
        <f t="shared" si="350"/>
        <v>m</v>
      </c>
      <c r="KM6" s="10" t="str">
        <f t="shared" si="350"/>
        <v>j</v>
      </c>
      <c r="KN6" s="10" t="str">
        <f t="shared" si="350"/>
        <v>v</v>
      </c>
      <c r="KO6" s="10" t="str">
        <f t="shared" si="350"/>
        <v>s</v>
      </c>
      <c r="KP6" s="10" t="str">
        <f t="shared" si="350"/>
        <v>d</v>
      </c>
      <c r="KQ6" s="10" t="str">
        <f t="shared" si="350"/>
        <v>l</v>
      </c>
      <c r="KR6" s="10" t="str">
        <f t="shared" si="350"/>
        <v>m</v>
      </c>
      <c r="KS6" s="10" t="str">
        <f t="shared" ref="KS6:ND6" si="351">LEFT(TEXT(KS5,"ddd"),1)</f>
        <v>m</v>
      </c>
      <c r="KT6" s="10" t="str">
        <f t="shared" si="351"/>
        <v>j</v>
      </c>
      <c r="KU6" s="10" t="str">
        <f t="shared" si="351"/>
        <v>v</v>
      </c>
      <c r="KV6" s="10" t="str">
        <f t="shared" si="351"/>
        <v>s</v>
      </c>
      <c r="KW6" s="10" t="str">
        <f t="shared" si="351"/>
        <v>d</v>
      </c>
      <c r="KX6" s="10" t="str">
        <f t="shared" si="351"/>
        <v>l</v>
      </c>
      <c r="KY6" s="10" t="str">
        <f t="shared" si="351"/>
        <v>m</v>
      </c>
      <c r="KZ6" s="10" t="str">
        <f t="shared" si="351"/>
        <v>m</v>
      </c>
      <c r="LA6" s="10" t="str">
        <f t="shared" si="351"/>
        <v>j</v>
      </c>
      <c r="LB6" s="10" t="str">
        <f t="shared" si="351"/>
        <v>v</v>
      </c>
      <c r="LC6" s="10" t="str">
        <f t="shared" si="351"/>
        <v>s</v>
      </c>
      <c r="LD6" s="10" t="str">
        <f t="shared" si="351"/>
        <v>d</v>
      </c>
      <c r="LE6" s="10" t="str">
        <f t="shared" si="351"/>
        <v>l</v>
      </c>
      <c r="LF6" s="10" t="str">
        <f t="shared" si="351"/>
        <v>m</v>
      </c>
      <c r="LG6" s="10" t="str">
        <f t="shared" si="351"/>
        <v>m</v>
      </c>
      <c r="LH6" s="10" t="str">
        <f t="shared" si="351"/>
        <v>j</v>
      </c>
      <c r="LI6" s="10" t="str">
        <f t="shared" si="351"/>
        <v>v</v>
      </c>
      <c r="LJ6" s="10" t="str">
        <f t="shared" si="351"/>
        <v>s</v>
      </c>
      <c r="LK6" s="10" t="str">
        <f t="shared" si="351"/>
        <v>d</v>
      </c>
      <c r="LL6" s="10" t="str">
        <f t="shared" si="351"/>
        <v>l</v>
      </c>
      <c r="LM6" s="10" t="str">
        <f t="shared" si="351"/>
        <v>m</v>
      </c>
      <c r="LN6" s="10" t="str">
        <f t="shared" si="351"/>
        <v>m</v>
      </c>
      <c r="LO6" s="10" t="str">
        <f t="shared" si="351"/>
        <v>j</v>
      </c>
      <c r="LP6" s="10" t="str">
        <f t="shared" si="351"/>
        <v>v</v>
      </c>
      <c r="LQ6" s="10" t="str">
        <f t="shared" si="351"/>
        <v>s</v>
      </c>
      <c r="LR6" s="10" t="str">
        <f t="shared" si="351"/>
        <v>d</v>
      </c>
      <c r="LS6" s="10" t="str">
        <f t="shared" si="351"/>
        <v>l</v>
      </c>
      <c r="LT6" s="10" t="str">
        <f t="shared" si="351"/>
        <v>m</v>
      </c>
      <c r="LU6" s="10" t="str">
        <f t="shared" si="351"/>
        <v>m</v>
      </c>
      <c r="LV6" s="10" t="str">
        <f t="shared" si="351"/>
        <v>j</v>
      </c>
      <c r="LW6" s="10" t="str">
        <f t="shared" si="351"/>
        <v>v</v>
      </c>
      <c r="LX6" s="10" t="str">
        <f t="shared" si="351"/>
        <v>s</v>
      </c>
      <c r="LY6" s="10" t="str">
        <f t="shared" si="351"/>
        <v>d</v>
      </c>
      <c r="LZ6" s="10" t="str">
        <f t="shared" si="351"/>
        <v>l</v>
      </c>
      <c r="MA6" s="10" t="str">
        <f t="shared" si="351"/>
        <v>m</v>
      </c>
      <c r="MB6" s="10" t="str">
        <f t="shared" si="351"/>
        <v>m</v>
      </c>
      <c r="MC6" s="10" t="str">
        <f t="shared" si="351"/>
        <v>j</v>
      </c>
      <c r="MD6" s="10" t="str">
        <f t="shared" si="351"/>
        <v>v</v>
      </c>
      <c r="ME6" s="10" t="str">
        <f t="shared" si="351"/>
        <v>s</v>
      </c>
      <c r="MF6" s="10" t="str">
        <f t="shared" si="351"/>
        <v>d</v>
      </c>
      <c r="MG6" s="10" t="str">
        <f t="shared" si="351"/>
        <v>l</v>
      </c>
      <c r="MH6" s="10" t="str">
        <f t="shared" si="351"/>
        <v>m</v>
      </c>
      <c r="MI6" s="10" t="str">
        <f t="shared" si="351"/>
        <v>m</v>
      </c>
      <c r="MJ6" s="10" t="str">
        <f t="shared" si="351"/>
        <v>j</v>
      </c>
      <c r="MK6" s="10" t="str">
        <f t="shared" si="351"/>
        <v>v</v>
      </c>
      <c r="ML6" s="10" t="str">
        <f t="shared" si="351"/>
        <v>s</v>
      </c>
      <c r="MM6" s="10" t="str">
        <f t="shared" si="351"/>
        <v>d</v>
      </c>
      <c r="MN6" s="10" t="str">
        <f t="shared" si="351"/>
        <v>l</v>
      </c>
      <c r="MO6" s="10" t="str">
        <f t="shared" si="351"/>
        <v>m</v>
      </c>
      <c r="MP6" s="10" t="str">
        <f t="shared" si="351"/>
        <v>m</v>
      </c>
      <c r="MQ6" s="10" t="str">
        <f t="shared" si="351"/>
        <v>j</v>
      </c>
      <c r="MR6" s="10" t="str">
        <f t="shared" si="351"/>
        <v>v</v>
      </c>
      <c r="MS6" s="10" t="str">
        <f t="shared" si="351"/>
        <v>s</v>
      </c>
      <c r="MT6" s="10" t="str">
        <f t="shared" si="351"/>
        <v>d</v>
      </c>
      <c r="MU6" s="10" t="str">
        <f t="shared" si="351"/>
        <v>l</v>
      </c>
      <c r="MV6" s="10" t="str">
        <f t="shared" si="351"/>
        <v>m</v>
      </c>
      <c r="MW6" s="10" t="str">
        <f t="shared" si="351"/>
        <v>m</v>
      </c>
      <c r="MX6" s="10" t="str">
        <f t="shared" si="351"/>
        <v>j</v>
      </c>
      <c r="MY6" s="10" t="str">
        <f t="shared" si="351"/>
        <v>v</v>
      </c>
      <c r="MZ6" s="10" t="str">
        <f t="shared" si="351"/>
        <v>s</v>
      </c>
      <c r="NA6" s="10" t="str">
        <f t="shared" si="351"/>
        <v>d</v>
      </c>
      <c r="NB6" s="10" t="str">
        <f t="shared" si="351"/>
        <v>l</v>
      </c>
      <c r="NC6" s="10" t="str">
        <f t="shared" si="351"/>
        <v>m</v>
      </c>
      <c r="ND6" s="10" t="str">
        <f t="shared" si="351"/>
        <v>m</v>
      </c>
      <c r="NE6" s="10" t="str">
        <f t="shared" ref="NE6:PP6" si="352">LEFT(TEXT(NE5,"ddd"),1)</f>
        <v>j</v>
      </c>
      <c r="NF6" s="10" t="str">
        <f t="shared" si="352"/>
        <v>v</v>
      </c>
      <c r="NG6" s="10" t="str">
        <f t="shared" si="352"/>
        <v>s</v>
      </c>
      <c r="NH6" s="10" t="str">
        <f t="shared" si="352"/>
        <v>d</v>
      </c>
      <c r="NI6" s="10" t="str">
        <f t="shared" si="352"/>
        <v>l</v>
      </c>
      <c r="NJ6" s="10" t="str">
        <f t="shared" si="352"/>
        <v>m</v>
      </c>
      <c r="NK6" s="10" t="str">
        <f t="shared" si="352"/>
        <v>m</v>
      </c>
      <c r="NL6" s="10" t="str">
        <f t="shared" si="352"/>
        <v>j</v>
      </c>
      <c r="NM6" s="10" t="str">
        <f t="shared" si="352"/>
        <v>v</v>
      </c>
      <c r="NN6" s="10" t="str">
        <f t="shared" si="352"/>
        <v>s</v>
      </c>
      <c r="NO6" s="10" t="str">
        <f t="shared" si="352"/>
        <v>d</v>
      </c>
      <c r="NP6" s="10" t="str">
        <f t="shared" si="352"/>
        <v>l</v>
      </c>
      <c r="NQ6" s="10" t="str">
        <f t="shared" si="352"/>
        <v>m</v>
      </c>
      <c r="NR6" s="10" t="str">
        <f t="shared" si="352"/>
        <v>m</v>
      </c>
      <c r="NS6" s="10" t="str">
        <f t="shared" si="352"/>
        <v>j</v>
      </c>
      <c r="NT6" s="10" t="str">
        <f t="shared" si="352"/>
        <v>v</v>
      </c>
      <c r="NU6" s="10" t="str">
        <f t="shared" si="352"/>
        <v>s</v>
      </c>
      <c r="NV6" s="10" t="str">
        <f t="shared" si="352"/>
        <v>d</v>
      </c>
      <c r="NW6" s="10" t="str">
        <f t="shared" si="352"/>
        <v>l</v>
      </c>
      <c r="NX6" s="10" t="str">
        <f t="shared" si="352"/>
        <v>m</v>
      </c>
      <c r="NY6" s="10" t="str">
        <f t="shared" si="352"/>
        <v>m</v>
      </c>
      <c r="NZ6" s="10" t="str">
        <f t="shared" si="352"/>
        <v>j</v>
      </c>
      <c r="OA6" s="10" t="str">
        <f t="shared" si="352"/>
        <v>v</v>
      </c>
      <c r="OB6" s="10" t="str">
        <f t="shared" si="352"/>
        <v>s</v>
      </c>
      <c r="OC6" s="10" t="str">
        <f t="shared" si="352"/>
        <v>d</v>
      </c>
      <c r="OD6" s="10" t="str">
        <f t="shared" si="352"/>
        <v>l</v>
      </c>
      <c r="OE6" s="10" t="str">
        <f t="shared" si="352"/>
        <v>m</v>
      </c>
      <c r="OF6" s="10" t="str">
        <f t="shared" si="352"/>
        <v>m</v>
      </c>
      <c r="OG6" s="10" t="str">
        <f t="shared" si="352"/>
        <v>j</v>
      </c>
      <c r="OH6" s="10" t="str">
        <f t="shared" si="352"/>
        <v>v</v>
      </c>
      <c r="OI6" s="10" t="str">
        <f t="shared" si="352"/>
        <v>s</v>
      </c>
      <c r="OJ6" s="10" t="str">
        <f t="shared" si="352"/>
        <v>d</v>
      </c>
      <c r="OK6" s="10" t="str">
        <f t="shared" si="352"/>
        <v>l</v>
      </c>
      <c r="OL6" s="10" t="str">
        <f t="shared" si="352"/>
        <v>m</v>
      </c>
      <c r="OM6" s="10" t="str">
        <f t="shared" si="352"/>
        <v>m</v>
      </c>
      <c r="ON6" s="10" t="str">
        <f t="shared" si="352"/>
        <v>j</v>
      </c>
      <c r="OO6" s="10" t="str">
        <f t="shared" si="352"/>
        <v>v</v>
      </c>
      <c r="OP6" s="10" t="str">
        <f t="shared" si="352"/>
        <v>s</v>
      </c>
      <c r="OQ6" s="10" t="str">
        <f t="shared" si="352"/>
        <v>d</v>
      </c>
      <c r="OR6" s="10" t="str">
        <f t="shared" si="352"/>
        <v>l</v>
      </c>
      <c r="OS6" s="10" t="str">
        <f t="shared" si="352"/>
        <v>m</v>
      </c>
      <c r="OT6" s="10" t="str">
        <f t="shared" si="352"/>
        <v>m</v>
      </c>
      <c r="OU6" s="10" t="str">
        <f t="shared" si="352"/>
        <v>j</v>
      </c>
      <c r="OV6" s="10" t="str">
        <f t="shared" si="352"/>
        <v>v</v>
      </c>
      <c r="OW6" s="10" t="str">
        <f t="shared" si="352"/>
        <v>s</v>
      </c>
      <c r="OX6" s="10" t="str">
        <f t="shared" si="352"/>
        <v>d</v>
      </c>
      <c r="OY6" s="10" t="str">
        <f t="shared" si="352"/>
        <v>l</v>
      </c>
      <c r="OZ6" s="10" t="str">
        <f t="shared" si="352"/>
        <v>m</v>
      </c>
      <c r="PA6" s="10" t="str">
        <f t="shared" si="352"/>
        <v>m</v>
      </c>
      <c r="PB6" s="10" t="str">
        <f t="shared" si="352"/>
        <v>j</v>
      </c>
      <c r="PC6" s="10" t="str">
        <f t="shared" si="352"/>
        <v>v</v>
      </c>
      <c r="PD6" s="10" t="str">
        <f t="shared" si="352"/>
        <v>s</v>
      </c>
      <c r="PE6" s="10" t="str">
        <f t="shared" si="352"/>
        <v>d</v>
      </c>
      <c r="PF6" s="10" t="str">
        <f t="shared" si="352"/>
        <v>l</v>
      </c>
      <c r="PG6" s="10" t="str">
        <f t="shared" si="352"/>
        <v>m</v>
      </c>
      <c r="PH6" s="10" t="str">
        <f t="shared" si="352"/>
        <v>m</v>
      </c>
      <c r="PI6" s="10" t="str">
        <f t="shared" si="352"/>
        <v>j</v>
      </c>
      <c r="PJ6" s="10" t="str">
        <f t="shared" si="352"/>
        <v>v</v>
      </c>
      <c r="PK6" s="10" t="str">
        <f t="shared" si="352"/>
        <v>s</v>
      </c>
      <c r="PL6" s="10" t="str">
        <f t="shared" si="352"/>
        <v>d</v>
      </c>
      <c r="PM6" s="10" t="str">
        <f t="shared" si="352"/>
        <v>l</v>
      </c>
      <c r="PN6" s="10" t="str">
        <f t="shared" si="352"/>
        <v>m</v>
      </c>
      <c r="PO6" s="10" t="str">
        <f t="shared" si="352"/>
        <v>m</v>
      </c>
      <c r="PP6" s="10" t="str">
        <f t="shared" si="352"/>
        <v>j</v>
      </c>
      <c r="PQ6" s="10" t="str">
        <f t="shared" ref="PQ6:QN6" si="353">LEFT(TEXT(PQ5,"ddd"),1)</f>
        <v>v</v>
      </c>
      <c r="PR6" s="10" t="str">
        <f t="shared" si="353"/>
        <v>s</v>
      </c>
      <c r="PS6" s="10" t="str">
        <f t="shared" si="353"/>
        <v>d</v>
      </c>
      <c r="PT6" s="10" t="str">
        <f t="shared" si="353"/>
        <v>l</v>
      </c>
      <c r="PU6" s="10" t="str">
        <f t="shared" si="353"/>
        <v>m</v>
      </c>
      <c r="PV6" s="10" t="str">
        <f t="shared" si="353"/>
        <v>m</v>
      </c>
      <c r="PW6" s="10" t="str">
        <f t="shared" si="353"/>
        <v>j</v>
      </c>
      <c r="PX6" s="10" t="str">
        <f t="shared" si="353"/>
        <v>v</v>
      </c>
      <c r="PY6" s="10" t="str">
        <f t="shared" si="353"/>
        <v>s</v>
      </c>
      <c r="PZ6" s="10" t="str">
        <f t="shared" si="353"/>
        <v>d</v>
      </c>
      <c r="QA6" s="10" t="str">
        <f t="shared" si="353"/>
        <v>l</v>
      </c>
      <c r="QB6" s="10" t="str">
        <f t="shared" si="353"/>
        <v>m</v>
      </c>
      <c r="QC6" s="10" t="str">
        <f t="shared" si="353"/>
        <v>m</v>
      </c>
      <c r="QD6" s="10" t="str">
        <f t="shared" si="353"/>
        <v>j</v>
      </c>
      <c r="QE6" s="10" t="str">
        <f t="shared" si="353"/>
        <v>v</v>
      </c>
      <c r="QF6" s="10" t="str">
        <f t="shared" si="353"/>
        <v>s</v>
      </c>
      <c r="QG6" s="10" t="str">
        <f t="shared" si="353"/>
        <v>d</v>
      </c>
      <c r="QH6" s="10" t="str">
        <f t="shared" si="353"/>
        <v>l</v>
      </c>
      <c r="QI6" s="10" t="str">
        <f t="shared" si="353"/>
        <v>m</v>
      </c>
      <c r="QJ6" s="10" t="str">
        <f t="shared" si="353"/>
        <v>m</v>
      </c>
      <c r="QK6" s="10" t="str">
        <f t="shared" si="353"/>
        <v>j</v>
      </c>
      <c r="QL6" s="10" t="str">
        <f t="shared" si="353"/>
        <v>v</v>
      </c>
      <c r="QM6" s="10" t="str">
        <f t="shared" si="353"/>
        <v>s</v>
      </c>
      <c r="QN6" s="10" t="str">
        <f t="shared" si="353"/>
        <v>d</v>
      </c>
      <c r="QO6" s="10" t="str">
        <f t="shared" ref="QO6:SF6" si="354">LEFT(TEXT(QO5,"ddd"),1)</f>
        <v>l</v>
      </c>
      <c r="QP6" s="10" t="str">
        <f t="shared" si="354"/>
        <v>m</v>
      </c>
      <c r="QQ6" s="10" t="str">
        <f t="shared" si="354"/>
        <v>m</v>
      </c>
      <c r="QR6" s="10" t="str">
        <f t="shared" si="354"/>
        <v>j</v>
      </c>
      <c r="QS6" s="10" t="str">
        <f t="shared" si="354"/>
        <v>v</v>
      </c>
      <c r="QT6" s="10" t="str">
        <f t="shared" si="354"/>
        <v>s</v>
      </c>
      <c r="QU6" s="10" t="str">
        <f t="shared" si="354"/>
        <v>d</v>
      </c>
      <c r="QV6" s="10" t="str">
        <f t="shared" si="354"/>
        <v>l</v>
      </c>
      <c r="QW6" s="10" t="str">
        <f t="shared" si="354"/>
        <v>m</v>
      </c>
      <c r="QX6" s="10" t="str">
        <f t="shared" si="354"/>
        <v>m</v>
      </c>
      <c r="QY6" s="10" t="str">
        <f t="shared" si="354"/>
        <v>j</v>
      </c>
      <c r="QZ6" s="10" t="str">
        <f t="shared" si="354"/>
        <v>v</v>
      </c>
      <c r="RA6" s="10" t="str">
        <f t="shared" si="354"/>
        <v>s</v>
      </c>
      <c r="RB6" s="10" t="str">
        <f t="shared" si="354"/>
        <v>d</v>
      </c>
      <c r="RC6" s="10" t="str">
        <f t="shared" si="354"/>
        <v>l</v>
      </c>
      <c r="RD6" s="10" t="str">
        <f t="shared" si="354"/>
        <v>m</v>
      </c>
      <c r="RE6" s="10" t="str">
        <f t="shared" si="354"/>
        <v>m</v>
      </c>
      <c r="RF6" s="10" t="str">
        <f t="shared" si="354"/>
        <v>j</v>
      </c>
      <c r="RG6" s="10" t="str">
        <f t="shared" si="354"/>
        <v>v</v>
      </c>
      <c r="RH6" s="10" t="str">
        <f t="shared" si="354"/>
        <v>s</v>
      </c>
      <c r="RI6" s="10" t="str">
        <f t="shared" si="354"/>
        <v>d</v>
      </c>
      <c r="RJ6" s="10" t="str">
        <f t="shared" si="354"/>
        <v>l</v>
      </c>
      <c r="RK6" s="10" t="str">
        <f t="shared" si="354"/>
        <v>m</v>
      </c>
      <c r="RL6" s="10" t="str">
        <f t="shared" si="354"/>
        <v>m</v>
      </c>
      <c r="RM6" s="10" t="str">
        <f t="shared" si="354"/>
        <v>j</v>
      </c>
      <c r="RN6" s="10" t="str">
        <f t="shared" si="354"/>
        <v>v</v>
      </c>
      <c r="RO6" s="10" t="str">
        <f t="shared" si="354"/>
        <v>s</v>
      </c>
      <c r="RP6" s="10" t="str">
        <f t="shared" si="354"/>
        <v>d</v>
      </c>
      <c r="RQ6" s="10" t="str">
        <f t="shared" si="354"/>
        <v>l</v>
      </c>
      <c r="RR6" s="10" t="str">
        <f t="shared" si="354"/>
        <v>m</v>
      </c>
      <c r="RS6" s="10" t="str">
        <f t="shared" si="354"/>
        <v>m</v>
      </c>
      <c r="RT6" s="10" t="str">
        <f t="shared" si="354"/>
        <v>j</v>
      </c>
      <c r="RU6" s="10" t="str">
        <f t="shared" si="354"/>
        <v>v</v>
      </c>
      <c r="RV6" s="10" t="str">
        <f t="shared" si="354"/>
        <v>s</v>
      </c>
      <c r="RW6" s="10" t="str">
        <f t="shared" si="354"/>
        <v>d</v>
      </c>
      <c r="RX6" s="10" t="str">
        <f t="shared" si="354"/>
        <v>l</v>
      </c>
      <c r="RY6" s="10" t="str">
        <f t="shared" si="354"/>
        <v>m</v>
      </c>
      <c r="RZ6" s="10" t="str">
        <f t="shared" si="354"/>
        <v>m</v>
      </c>
      <c r="SA6" s="10" t="str">
        <f t="shared" si="354"/>
        <v>j</v>
      </c>
      <c r="SB6" s="10" t="str">
        <f t="shared" si="354"/>
        <v>v</v>
      </c>
      <c r="SC6" s="10" t="str">
        <f t="shared" si="354"/>
        <v>s</v>
      </c>
      <c r="SD6" s="10" t="str">
        <f t="shared" si="354"/>
        <v>d</v>
      </c>
      <c r="SE6" s="10" t="str">
        <f t="shared" si="354"/>
        <v>l</v>
      </c>
      <c r="SF6" s="10" t="str">
        <f t="shared" si="354"/>
        <v>m</v>
      </c>
      <c r="SG6" s="10" t="str">
        <f t="shared" ref="SG6:UO6" si="355">LEFT(TEXT(SG5,"ddd"),1)</f>
        <v>m</v>
      </c>
      <c r="SH6" s="10" t="str">
        <f t="shared" si="355"/>
        <v>j</v>
      </c>
      <c r="SI6" s="10" t="str">
        <f t="shared" si="355"/>
        <v>v</v>
      </c>
      <c r="SJ6" s="10" t="str">
        <f t="shared" si="355"/>
        <v>s</v>
      </c>
      <c r="SK6" s="10" t="str">
        <f t="shared" si="355"/>
        <v>d</v>
      </c>
      <c r="SL6" s="10" t="str">
        <f t="shared" si="355"/>
        <v>l</v>
      </c>
      <c r="SM6" s="10" t="str">
        <f t="shared" si="355"/>
        <v>m</v>
      </c>
      <c r="SN6" s="10" t="str">
        <f t="shared" si="355"/>
        <v>m</v>
      </c>
      <c r="SO6" s="10" t="str">
        <f t="shared" si="355"/>
        <v>j</v>
      </c>
      <c r="SP6" s="10" t="str">
        <f t="shared" si="355"/>
        <v>v</v>
      </c>
      <c r="SQ6" s="10" t="str">
        <f t="shared" si="355"/>
        <v>s</v>
      </c>
      <c r="SR6" s="10" t="str">
        <f t="shared" si="355"/>
        <v>d</v>
      </c>
      <c r="SS6" s="10" t="str">
        <f t="shared" si="355"/>
        <v>l</v>
      </c>
      <c r="ST6" s="10" t="str">
        <f t="shared" si="355"/>
        <v>m</v>
      </c>
      <c r="SU6" s="10" t="str">
        <f t="shared" si="355"/>
        <v>m</v>
      </c>
      <c r="SV6" s="10" t="str">
        <f t="shared" si="355"/>
        <v>j</v>
      </c>
      <c r="SW6" s="10" t="str">
        <f t="shared" si="355"/>
        <v>v</v>
      </c>
      <c r="SX6" s="10" t="str">
        <f t="shared" si="355"/>
        <v>s</v>
      </c>
      <c r="SY6" s="10" t="str">
        <f t="shared" si="355"/>
        <v>d</v>
      </c>
      <c r="SZ6" s="10" t="str">
        <f t="shared" si="355"/>
        <v>l</v>
      </c>
      <c r="TA6" s="10" t="str">
        <f t="shared" si="355"/>
        <v>m</v>
      </c>
      <c r="TB6" s="10" t="str">
        <f t="shared" si="355"/>
        <v>m</v>
      </c>
      <c r="TC6" s="10" t="str">
        <f t="shared" si="355"/>
        <v>j</v>
      </c>
      <c r="TD6" s="10" t="str">
        <f t="shared" si="355"/>
        <v>v</v>
      </c>
      <c r="TE6" s="10" t="str">
        <f t="shared" si="355"/>
        <v>s</v>
      </c>
      <c r="TF6" s="10" t="str">
        <f t="shared" si="355"/>
        <v>d</v>
      </c>
      <c r="TG6" s="10" t="str">
        <f t="shared" si="355"/>
        <v>l</v>
      </c>
      <c r="TH6" s="10" t="str">
        <f t="shared" si="355"/>
        <v>m</v>
      </c>
      <c r="TI6" s="10" t="str">
        <f t="shared" si="355"/>
        <v>m</v>
      </c>
      <c r="TJ6" s="10" t="str">
        <f t="shared" si="355"/>
        <v>j</v>
      </c>
      <c r="TK6" s="10" t="str">
        <f t="shared" si="355"/>
        <v>v</v>
      </c>
      <c r="TL6" s="10" t="str">
        <f t="shared" si="355"/>
        <v>s</v>
      </c>
      <c r="TM6" s="10" t="str">
        <f t="shared" si="355"/>
        <v>d</v>
      </c>
      <c r="TN6" s="10" t="str">
        <f t="shared" si="355"/>
        <v>l</v>
      </c>
      <c r="TO6" s="10" t="str">
        <f t="shared" si="355"/>
        <v>m</v>
      </c>
      <c r="TP6" s="10" t="str">
        <f t="shared" si="355"/>
        <v>m</v>
      </c>
      <c r="TQ6" s="10" t="str">
        <f t="shared" si="355"/>
        <v>j</v>
      </c>
      <c r="TR6" s="10" t="str">
        <f t="shared" si="355"/>
        <v>v</v>
      </c>
      <c r="TS6" s="10" t="str">
        <f t="shared" si="355"/>
        <v>s</v>
      </c>
      <c r="TT6" s="10" t="str">
        <f t="shared" si="355"/>
        <v>d</v>
      </c>
      <c r="TU6" s="10" t="str">
        <f t="shared" si="355"/>
        <v>l</v>
      </c>
      <c r="TV6" s="10" t="str">
        <f t="shared" si="355"/>
        <v>m</v>
      </c>
      <c r="TW6" s="10" t="str">
        <f t="shared" si="355"/>
        <v>m</v>
      </c>
      <c r="TX6" s="10" t="str">
        <f t="shared" si="355"/>
        <v>j</v>
      </c>
      <c r="TY6" s="10" t="str">
        <f t="shared" si="355"/>
        <v>v</v>
      </c>
      <c r="TZ6" s="10" t="str">
        <f t="shared" si="355"/>
        <v>s</v>
      </c>
      <c r="UA6" s="10" t="str">
        <f t="shared" si="355"/>
        <v>d</v>
      </c>
      <c r="UB6" s="10" t="str">
        <f t="shared" si="355"/>
        <v>l</v>
      </c>
      <c r="UC6" s="10" t="str">
        <f t="shared" si="355"/>
        <v>m</v>
      </c>
      <c r="UD6" s="10" t="str">
        <f t="shared" si="355"/>
        <v>m</v>
      </c>
      <c r="UE6" s="10" t="str">
        <f t="shared" si="355"/>
        <v>j</v>
      </c>
      <c r="UF6" s="10" t="str">
        <f t="shared" si="355"/>
        <v>v</v>
      </c>
      <c r="UG6" s="10" t="str">
        <f t="shared" si="355"/>
        <v>s</v>
      </c>
      <c r="UH6" s="10" t="str">
        <f t="shared" si="355"/>
        <v>d</v>
      </c>
      <c r="UI6" s="10" t="str">
        <f t="shared" si="355"/>
        <v>l</v>
      </c>
      <c r="UJ6" s="10" t="str">
        <f t="shared" si="355"/>
        <v>m</v>
      </c>
      <c r="UK6" s="10" t="str">
        <f t="shared" si="355"/>
        <v>m</v>
      </c>
      <c r="UL6" s="10" t="str">
        <f t="shared" si="355"/>
        <v>j</v>
      </c>
      <c r="UM6" s="10" t="str">
        <f t="shared" si="355"/>
        <v>v</v>
      </c>
      <c r="UN6" s="10" t="str">
        <f t="shared" si="355"/>
        <v>s</v>
      </c>
      <c r="UO6" s="10" t="str">
        <f t="shared" si="355"/>
        <v>d</v>
      </c>
    </row>
    <row r="7" spans="1:561" ht="15.75" hidden="1" customHeight="1" thickBot="1">
      <c r="A7" s="17" t="s">
        <v>17</v>
      </c>
      <c r="C7" s="20"/>
      <c r="E7"/>
      <c r="H7" t="str">
        <f t="shared" ref="H7:H39" ca="1" si="356">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561" s="3" customFormat="1" ht="15" thickBot="1">
      <c r="A8" s="18"/>
      <c r="B8" s="99" t="s">
        <v>18</v>
      </c>
      <c r="C8" s="100"/>
      <c r="D8" s="101">
        <f>SUM(D9:D13)/COUNT(D9:D13)</f>
        <v>0</v>
      </c>
      <c r="E8" s="102">
        <f>MIN(E9:E13)</f>
        <v>45693</v>
      </c>
      <c r="F8" s="103">
        <f>MAX(F9:F13)</f>
        <v>46240</v>
      </c>
      <c r="G8" s="52"/>
      <c r="H8" s="52">
        <f t="shared" ca="1" si="356"/>
        <v>548</v>
      </c>
      <c r="I8" s="30"/>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row>
    <row r="9" spans="1:561" s="3" customFormat="1" ht="30" customHeight="1" thickBot="1">
      <c r="A9" s="18" t="s">
        <v>19</v>
      </c>
      <c r="B9" s="96" t="s">
        <v>20</v>
      </c>
      <c r="C9" s="127" t="s">
        <v>21</v>
      </c>
      <c r="D9" s="97">
        <v>0</v>
      </c>
      <c r="E9" s="98">
        <v>45693</v>
      </c>
      <c r="F9" s="98">
        <f>E9+5</f>
        <v>45698</v>
      </c>
      <c r="G9" s="55"/>
      <c r="H9" s="55">
        <f t="shared" ca="1" si="356"/>
        <v>6</v>
      </c>
      <c r="I9" s="30"/>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row>
    <row r="10" spans="1:561" s="3" customFormat="1" ht="30" customHeight="1" thickBot="1">
      <c r="A10" s="18"/>
      <c r="B10" s="96" t="s">
        <v>22</v>
      </c>
      <c r="C10" s="127" t="s">
        <v>23</v>
      </c>
      <c r="D10" s="97">
        <v>0</v>
      </c>
      <c r="E10" s="98">
        <f>F9+1</f>
        <v>45699</v>
      </c>
      <c r="F10" s="98">
        <f>E10+8</f>
        <v>45707</v>
      </c>
      <c r="G10" s="55"/>
      <c r="H10" s="55">
        <f t="shared" ca="1" si="356"/>
        <v>9</v>
      </c>
      <c r="I10" s="30"/>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row>
    <row r="11" spans="1:561" s="3" customFormat="1" ht="30" customHeight="1" thickBot="1">
      <c r="A11" s="18"/>
      <c r="B11" s="96" t="s">
        <v>24</v>
      </c>
      <c r="C11" s="127" t="s">
        <v>25</v>
      </c>
      <c r="D11" s="97">
        <v>0</v>
      </c>
      <c r="E11" s="98">
        <f>F10+1</f>
        <v>45708</v>
      </c>
      <c r="F11" s="98">
        <f>E11+7</f>
        <v>45715</v>
      </c>
      <c r="G11" s="55"/>
      <c r="H11" s="55">
        <f t="shared" ca="1" si="356"/>
        <v>8</v>
      </c>
      <c r="I11" s="30"/>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row>
    <row r="12" spans="1:561" s="3" customFormat="1" ht="30" customHeight="1" thickBot="1">
      <c r="A12" s="18" t="s">
        <v>19</v>
      </c>
      <c r="B12" s="96" t="s">
        <v>26</v>
      </c>
      <c r="C12" s="127" t="s">
        <v>27</v>
      </c>
      <c r="D12" s="97">
        <v>0</v>
      </c>
      <c r="E12" s="98">
        <f>F11+1</f>
        <v>45716</v>
      </c>
      <c r="F12" s="98">
        <f>E12+7</f>
        <v>45723</v>
      </c>
      <c r="G12" s="55"/>
      <c r="H12" s="55">
        <f t="shared" ca="1" si="356"/>
        <v>8</v>
      </c>
      <c r="I12" s="30"/>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row>
    <row r="13" spans="1:561" s="3" customFormat="1" ht="30" customHeight="1" thickBot="1">
      <c r="A13" s="18" t="s">
        <v>19</v>
      </c>
      <c r="B13" s="126" t="s">
        <v>28</v>
      </c>
      <c r="C13" s="127" t="s">
        <v>29</v>
      </c>
      <c r="D13" s="97">
        <v>0</v>
      </c>
      <c r="E13" s="98">
        <f>F12+1</f>
        <v>45724</v>
      </c>
      <c r="F13" s="98">
        <f>MAX(F15:F16,F18:F25,F27:F34,F36:F40,F42:F48,F50:F53,F55:F59,F61:F65,F67:F72,F74:F79)</f>
        <v>46240</v>
      </c>
      <c r="G13" s="55"/>
      <c r="H13" s="55">
        <f t="shared" ca="1" si="356"/>
        <v>517</v>
      </c>
      <c r="I13" s="30"/>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row>
    <row r="14" spans="1:561" s="3" customFormat="1" ht="15" thickBot="1">
      <c r="A14" s="18"/>
      <c r="B14" s="91" t="s">
        <v>30</v>
      </c>
      <c r="C14" s="92"/>
      <c r="D14" s="93">
        <f>SUM(D15:D16)/COUNT(D15:D16)</f>
        <v>0</v>
      </c>
      <c r="E14" s="94">
        <f>MIN(E15:E16)</f>
        <v>45724</v>
      </c>
      <c r="F14" s="95">
        <f>MAX(F15:F16)</f>
        <v>45727</v>
      </c>
      <c r="G14" s="52"/>
      <c r="H14" s="52">
        <f t="shared" ca="1" si="356"/>
        <v>4</v>
      </c>
      <c r="I14" s="30"/>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row>
    <row r="15" spans="1:561" s="3" customFormat="1" ht="30" customHeight="1" thickBot="1">
      <c r="A15" s="18" t="s">
        <v>19</v>
      </c>
      <c r="B15" s="88" t="s">
        <v>31</v>
      </c>
      <c r="C15" s="129" t="s">
        <v>32</v>
      </c>
      <c r="D15" s="89">
        <v>0</v>
      </c>
      <c r="E15" s="90">
        <f>F12+1</f>
        <v>45724</v>
      </c>
      <c r="F15" s="90">
        <f>E15+3</f>
        <v>45727</v>
      </c>
      <c r="G15" s="55"/>
      <c r="H15" s="55">
        <f t="shared" ca="1" si="356"/>
        <v>4</v>
      </c>
      <c r="I15" s="30"/>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row>
    <row r="16" spans="1:561" s="3" customFormat="1" ht="30" customHeight="1" thickBot="1">
      <c r="A16" s="18"/>
      <c r="B16" s="88" t="s">
        <v>33</v>
      </c>
      <c r="C16" s="129" t="s">
        <v>34</v>
      </c>
      <c r="D16" s="89">
        <v>0</v>
      </c>
      <c r="E16" s="90">
        <f>F12+1</f>
        <v>45724</v>
      </c>
      <c r="F16" s="90">
        <f>E16+3</f>
        <v>45727</v>
      </c>
      <c r="G16" s="55"/>
      <c r="H16" s="55">
        <f t="shared" ca="1" si="356"/>
        <v>4</v>
      </c>
      <c r="I16" s="30"/>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row>
    <row r="17" spans="1:561" s="3" customFormat="1" ht="15" customHeight="1" thickBot="1">
      <c r="A17" s="18" t="s">
        <v>35</v>
      </c>
      <c r="B17" s="104" t="s">
        <v>36</v>
      </c>
      <c r="C17" s="105"/>
      <c r="D17" s="106">
        <f>SUM(D18:D25)/COUNT(D18:D25)</f>
        <v>0</v>
      </c>
      <c r="E17" s="107">
        <f>MIN(E18:E25)</f>
        <v>45728</v>
      </c>
      <c r="F17" s="108">
        <f>MAX(F18:F25)</f>
        <v>45728</v>
      </c>
      <c r="G17" s="52"/>
      <c r="H17" s="52">
        <f t="shared" ca="1" si="356"/>
        <v>1</v>
      </c>
      <c r="I17" s="30"/>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row>
    <row r="18" spans="1:561" s="3" customFormat="1" ht="30" customHeight="1" thickBot="1">
      <c r="A18" s="18" t="s">
        <v>37</v>
      </c>
      <c r="B18" s="166" t="s">
        <v>38</v>
      </c>
      <c r="C18" s="131" t="s">
        <v>39</v>
      </c>
      <c r="D18" s="109">
        <v>0</v>
      </c>
      <c r="E18" s="110">
        <f>F15+1</f>
        <v>45728</v>
      </c>
      <c r="F18" s="110">
        <f t="shared" ref="F18:F25" si="357">E18</f>
        <v>45728</v>
      </c>
      <c r="G18" s="55"/>
      <c r="H18" s="55">
        <f t="shared" ca="1" si="356"/>
        <v>1</v>
      </c>
      <c r="I18" s="30"/>
      <c r="J18" s="13"/>
      <c r="K18" s="13"/>
      <c r="L18" s="13"/>
      <c r="M18" s="13"/>
      <c r="N18" s="13"/>
      <c r="O18" s="13"/>
      <c r="P18" s="13"/>
      <c r="Q18" s="13"/>
      <c r="R18" s="13"/>
      <c r="S18" s="13"/>
      <c r="T18" s="13"/>
      <c r="U18" s="14"/>
      <c r="V18" s="14"/>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row>
    <row r="19" spans="1:561" s="3" customFormat="1" ht="30" customHeight="1" thickBot="1">
      <c r="A19" s="18" t="s">
        <v>19</v>
      </c>
      <c r="B19" s="166" t="s">
        <v>40</v>
      </c>
      <c r="C19" s="131" t="s">
        <v>41</v>
      </c>
      <c r="D19" s="109">
        <v>0</v>
      </c>
      <c r="E19" s="110">
        <f>F15+1</f>
        <v>45728</v>
      </c>
      <c r="F19" s="110">
        <f t="shared" si="357"/>
        <v>45728</v>
      </c>
      <c r="G19" s="55"/>
      <c r="H19" s="55">
        <f t="shared" ca="1" si="356"/>
        <v>1</v>
      </c>
      <c r="I19" s="30"/>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row>
    <row r="20" spans="1:561" s="3" customFormat="1" ht="30" customHeight="1" thickBot="1">
      <c r="A20" s="18" t="s">
        <v>37</v>
      </c>
      <c r="B20" s="166" t="s">
        <v>42</v>
      </c>
      <c r="C20" s="131" t="s">
        <v>43</v>
      </c>
      <c r="D20" s="109">
        <v>0</v>
      </c>
      <c r="E20" s="110">
        <f>F15+1</f>
        <v>45728</v>
      </c>
      <c r="F20" s="110">
        <f t="shared" si="357"/>
        <v>45728</v>
      </c>
      <c r="G20" s="55"/>
      <c r="H20" s="55">
        <f t="shared" ca="1" si="356"/>
        <v>1</v>
      </c>
      <c r="I20" s="30"/>
      <c r="J20" s="13"/>
      <c r="K20" s="13"/>
      <c r="L20" s="13"/>
      <c r="M20" s="13"/>
      <c r="N20" s="13"/>
      <c r="O20" s="13"/>
      <c r="P20" s="13"/>
      <c r="Q20" s="13"/>
      <c r="R20" s="13"/>
      <c r="S20" s="13"/>
      <c r="T20" s="13"/>
      <c r="U20" s="14"/>
      <c r="V20" s="14"/>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row>
    <row r="21" spans="1:561" s="3" customFormat="1" ht="30" customHeight="1" thickBot="1">
      <c r="A21" s="18"/>
      <c r="B21" s="166" t="s">
        <v>44</v>
      </c>
      <c r="C21" s="131" t="s">
        <v>45</v>
      </c>
      <c r="D21" s="109">
        <v>0</v>
      </c>
      <c r="E21" s="110">
        <f>F16+1</f>
        <v>45728</v>
      </c>
      <c r="F21" s="110">
        <f t="shared" si="357"/>
        <v>45728</v>
      </c>
      <c r="G21" s="55"/>
      <c r="H21" s="55">
        <f t="shared" ca="1" si="356"/>
        <v>1</v>
      </c>
      <c r="I21" s="30"/>
      <c r="J21" s="13"/>
      <c r="K21" s="13"/>
      <c r="L21" s="13"/>
      <c r="M21" s="13"/>
      <c r="N21" s="13"/>
      <c r="O21" s="13"/>
      <c r="P21" s="13"/>
      <c r="Q21" s="13"/>
      <c r="R21" s="13"/>
      <c r="S21" s="13"/>
      <c r="T21" s="13"/>
      <c r="U21" s="14"/>
      <c r="V21" s="14"/>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row>
    <row r="22" spans="1:561" s="3" customFormat="1" ht="30" customHeight="1" thickBot="1">
      <c r="A22" s="18" t="s">
        <v>37</v>
      </c>
      <c r="B22" s="166" t="s">
        <v>46</v>
      </c>
      <c r="C22" s="131" t="s">
        <v>47</v>
      </c>
      <c r="D22" s="109">
        <v>0</v>
      </c>
      <c r="E22" s="110">
        <f>F16+1</f>
        <v>45728</v>
      </c>
      <c r="F22" s="110">
        <f t="shared" si="357"/>
        <v>45728</v>
      </c>
      <c r="G22" s="55"/>
      <c r="H22" s="55">
        <f t="shared" ca="1" si="356"/>
        <v>1</v>
      </c>
      <c r="I22" s="30"/>
      <c r="J22" s="13"/>
      <c r="K22" s="13"/>
      <c r="L22" s="13"/>
      <c r="M22" s="13"/>
      <c r="N22" s="13"/>
      <c r="O22" s="13"/>
      <c r="P22" s="13"/>
      <c r="Q22" s="13"/>
      <c r="R22" s="13"/>
      <c r="S22" s="13"/>
      <c r="T22" s="13"/>
      <c r="U22" s="14"/>
      <c r="V22" s="14"/>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row>
    <row r="23" spans="1:561" s="3" customFormat="1" ht="30" customHeight="1" thickBot="1">
      <c r="A23" s="18" t="s">
        <v>19</v>
      </c>
      <c r="B23" s="166" t="s">
        <v>48</v>
      </c>
      <c r="C23" s="131" t="s">
        <v>49</v>
      </c>
      <c r="D23" s="109">
        <v>0</v>
      </c>
      <c r="E23" s="110">
        <f>F15+1</f>
        <v>45728</v>
      </c>
      <c r="F23" s="110">
        <f t="shared" si="357"/>
        <v>45728</v>
      </c>
      <c r="G23" s="55"/>
      <c r="H23" s="55">
        <f t="shared" ca="1" si="356"/>
        <v>1</v>
      </c>
      <c r="I23" s="30"/>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row>
    <row r="24" spans="1:561" s="3" customFormat="1" ht="30" customHeight="1" thickBot="1">
      <c r="A24" s="18" t="s">
        <v>37</v>
      </c>
      <c r="B24" s="166" t="s">
        <v>50</v>
      </c>
      <c r="C24" s="131" t="s">
        <v>51</v>
      </c>
      <c r="D24" s="109">
        <v>0</v>
      </c>
      <c r="E24" s="110">
        <f>F15+1</f>
        <v>45728</v>
      </c>
      <c r="F24" s="110">
        <f t="shared" si="357"/>
        <v>45728</v>
      </c>
      <c r="G24" s="55"/>
      <c r="H24" s="55">
        <f t="shared" ca="1" si="356"/>
        <v>1</v>
      </c>
      <c r="I24" s="30"/>
      <c r="J24" s="13"/>
      <c r="K24" s="13"/>
      <c r="L24" s="13"/>
      <c r="M24" s="13"/>
      <c r="N24" s="13"/>
      <c r="O24" s="13"/>
      <c r="P24" s="13"/>
      <c r="Q24" s="13"/>
      <c r="R24" s="13"/>
      <c r="S24" s="13"/>
      <c r="T24" s="13"/>
      <c r="U24" s="14"/>
      <c r="V24" s="14"/>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row>
    <row r="25" spans="1:561" s="3" customFormat="1" ht="30" customHeight="1" thickBot="1">
      <c r="A25" s="18"/>
      <c r="B25" s="166" t="s">
        <v>52</v>
      </c>
      <c r="C25" s="131" t="s">
        <v>53</v>
      </c>
      <c r="D25" s="109">
        <v>0</v>
      </c>
      <c r="E25" s="110">
        <f>F15+1</f>
        <v>45728</v>
      </c>
      <c r="F25" s="110">
        <f t="shared" si="357"/>
        <v>45728</v>
      </c>
      <c r="G25" s="55"/>
      <c r="H25" s="55">
        <f t="shared" ca="1" si="356"/>
        <v>1</v>
      </c>
      <c r="I25" s="30"/>
      <c r="J25" s="13"/>
      <c r="K25" s="13"/>
      <c r="L25" s="13"/>
      <c r="M25" s="13"/>
      <c r="N25" s="13"/>
      <c r="O25" s="13"/>
      <c r="P25" s="13"/>
      <c r="Q25" s="13"/>
      <c r="R25" s="13"/>
      <c r="S25" s="13"/>
      <c r="T25" s="13"/>
      <c r="U25" s="14"/>
      <c r="V25" s="14"/>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row>
    <row r="26" spans="1:561" s="3" customFormat="1" ht="15" customHeight="1" thickBot="1">
      <c r="A26" s="18" t="s">
        <v>35</v>
      </c>
      <c r="B26" s="32" t="s">
        <v>54</v>
      </c>
      <c r="C26" s="48"/>
      <c r="D26" s="49">
        <f>SUM(D27:D34)/COUNT(D27:D34)</f>
        <v>0</v>
      </c>
      <c r="E26" s="50">
        <f>MIN(E27:E34)</f>
        <v>45729</v>
      </c>
      <c r="F26" s="51">
        <f>MAX(F27:F34)</f>
        <v>45737</v>
      </c>
      <c r="G26" s="52"/>
      <c r="H26" s="52">
        <f t="shared" ca="1" si="356"/>
        <v>9</v>
      </c>
      <c r="I26" s="30"/>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row>
    <row r="27" spans="1:561" s="3" customFormat="1" ht="30" customHeight="1" thickBot="1">
      <c r="A27" s="18" t="s">
        <v>37</v>
      </c>
      <c r="B27" s="167" t="s">
        <v>55</v>
      </c>
      <c r="C27" s="133" t="s">
        <v>56</v>
      </c>
      <c r="D27" s="53">
        <v>0</v>
      </c>
      <c r="E27" s="54">
        <f t="shared" ref="E27:E34" si="358">F18+1</f>
        <v>45729</v>
      </c>
      <c r="F27" s="54">
        <f>E27+7</f>
        <v>45736</v>
      </c>
      <c r="G27" s="55"/>
      <c r="H27" s="55">
        <f t="shared" ca="1" si="356"/>
        <v>8</v>
      </c>
      <c r="I27" s="30"/>
      <c r="J27" s="13"/>
      <c r="K27" s="13"/>
      <c r="L27" s="13"/>
      <c r="M27" s="13"/>
      <c r="N27" s="13"/>
      <c r="O27" s="13"/>
      <c r="P27" s="13"/>
      <c r="Q27" s="13"/>
      <c r="R27" s="13"/>
      <c r="S27" s="13"/>
      <c r="T27" s="13"/>
      <c r="U27" s="14"/>
      <c r="V27" s="14"/>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row>
    <row r="28" spans="1:561" s="3" customFormat="1" ht="30" customHeight="1" thickBot="1">
      <c r="A28" s="18" t="s">
        <v>19</v>
      </c>
      <c r="B28" s="167" t="s">
        <v>57</v>
      </c>
      <c r="C28" s="133" t="s">
        <v>58</v>
      </c>
      <c r="D28" s="53">
        <v>0</v>
      </c>
      <c r="E28" s="54">
        <f t="shared" si="358"/>
        <v>45729</v>
      </c>
      <c r="F28" s="54">
        <f>E28+3</f>
        <v>45732</v>
      </c>
      <c r="G28" s="55"/>
      <c r="H28" s="55">
        <f t="shared" ca="1" si="356"/>
        <v>4</v>
      </c>
      <c r="I28" s="30"/>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row>
    <row r="29" spans="1:561" s="3" customFormat="1" ht="30" customHeight="1" thickBot="1">
      <c r="A29" s="18" t="s">
        <v>37</v>
      </c>
      <c r="B29" s="167" t="s">
        <v>59</v>
      </c>
      <c r="C29" s="133" t="s">
        <v>60</v>
      </c>
      <c r="D29" s="53">
        <v>0</v>
      </c>
      <c r="E29" s="54">
        <f t="shared" si="358"/>
        <v>45729</v>
      </c>
      <c r="F29" s="54">
        <f>E29+8</f>
        <v>45737</v>
      </c>
      <c r="G29" s="55"/>
      <c r="H29" s="55">
        <f t="shared" ca="1" si="356"/>
        <v>9</v>
      </c>
      <c r="I29" s="30"/>
      <c r="J29" s="13"/>
      <c r="K29" s="13"/>
      <c r="L29" s="13"/>
      <c r="M29" s="13"/>
      <c r="N29" s="13"/>
      <c r="O29" s="13"/>
      <c r="P29" s="13"/>
      <c r="Q29" s="13"/>
      <c r="R29" s="13"/>
      <c r="S29" s="13"/>
      <c r="T29" s="13"/>
      <c r="U29" s="14"/>
      <c r="V29" s="14"/>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row>
    <row r="30" spans="1:561" s="3" customFormat="1" ht="30" customHeight="1" thickBot="1">
      <c r="A30" s="18"/>
      <c r="B30" s="167" t="s">
        <v>61</v>
      </c>
      <c r="C30" s="133" t="s">
        <v>62</v>
      </c>
      <c r="D30" s="53">
        <v>0</v>
      </c>
      <c r="E30" s="54">
        <f t="shared" si="358"/>
        <v>45729</v>
      </c>
      <c r="F30" s="54">
        <f>E30+1</f>
        <v>45730</v>
      </c>
      <c r="G30" s="55"/>
      <c r="H30" s="55">
        <f t="shared" ca="1" si="356"/>
        <v>2</v>
      </c>
      <c r="I30" s="30"/>
      <c r="J30" s="13"/>
      <c r="K30" s="13"/>
      <c r="L30" s="13"/>
      <c r="M30" s="13"/>
      <c r="N30" s="13"/>
      <c r="O30" s="13"/>
      <c r="P30" s="13"/>
      <c r="Q30" s="13"/>
      <c r="R30" s="13"/>
      <c r="S30" s="13"/>
      <c r="T30" s="13"/>
      <c r="U30" s="14"/>
      <c r="V30" s="14"/>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row>
    <row r="31" spans="1:561" s="3" customFormat="1" ht="30" customHeight="1" thickBot="1">
      <c r="A31" s="18" t="s">
        <v>37</v>
      </c>
      <c r="B31" s="167" t="s">
        <v>63</v>
      </c>
      <c r="C31" s="133" t="s">
        <v>64</v>
      </c>
      <c r="D31" s="53">
        <v>0</v>
      </c>
      <c r="E31" s="54">
        <f t="shared" si="358"/>
        <v>45729</v>
      </c>
      <c r="F31" s="54">
        <f>E31+5</f>
        <v>45734</v>
      </c>
      <c r="G31" s="55"/>
      <c r="H31" s="55">
        <f t="shared" ca="1" si="356"/>
        <v>6</v>
      </c>
      <c r="I31" s="30"/>
      <c r="J31" s="13"/>
      <c r="K31" s="13"/>
      <c r="L31" s="13"/>
      <c r="M31" s="13"/>
      <c r="N31" s="13"/>
      <c r="O31" s="13"/>
      <c r="P31" s="13"/>
      <c r="Q31" s="13"/>
      <c r="R31" s="13"/>
      <c r="S31" s="13"/>
      <c r="T31" s="13"/>
      <c r="U31" s="14"/>
      <c r="V31" s="14"/>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row>
    <row r="32" spans="1:561" s="3" customFormat="1" ht="30" customHeight="1" thickBot="1">
      <c r="A32" s="18" t="s">
        <v>19</v>
      </c>
      <c r="B32" s="167" t="s">
        <v>65</v>
      </c>
      <c r="C32" s="133" t="s">
        <v>66</v>
      </c>
      <c r="D32" s="53">
        <v>0</v>
      </c>
      <c r="E32" s="54">
        <f t="shared" si="358"/>
        <v>45729</v>
      </c>
      <c r="F32" s="54">
        <f>E32+5</f>
        <v>45734</v>
      </c>
      <c r="G32" s="55"/>
      <c r="H32" s="55">
        <f t="shared" ca="1" si="356"/>
        <v>6</v>
      </c>
      <c r="I32" s="30"/>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row>
    <row r="33" spans="1:561" s="3" customFormat="1" ht="30" customHeight="1" thickBot="1">
      <c r="A33" s="18" t="s">
        <v>37</v>
      </c>
      <c r="B33" s="167" t="s">
        <v>67</v>
      </c>
      <c r="C33" s="133" t="s">
        <v>68</v>
      </c>
      <c r="D33" s="53">
        <v>0</v>
      </c>
      <c r="E33" s="54">
        <f t="shared" si="358"/>
        <v>45729</v>
      </c>
      <c r="F33" s="54">
        <f>E33+3</f>
        <v>45732</v>
      </c>
      <c r="G33" s="55"/>
      <c r="H33" s="55">
        <f t="shared" ca="1" si="356"/>
        <v>4</v>
      </c>
      <c r="I33" s="30"/>
      <c r="J33" s="13"/>
      <c r="K33" s="13"/>
      <c r="L33" s="13"/>
      <c r="M33" s="13"/>
      <c r="N33" s="13"/>
      <c r="O33" s="13"/>
      <c r="P33" s="13"/>
      <c r="Q33" s="13"/>
      <c r="R33" s="13"/>
      <c r="S33" s="13"/>
      <c r="T33" s="13"/>
      <c r="U33" s="14"/>
      <c r="V33" s="14"/>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row>
    <row r="34" spans="1:561" s="3" customFormat="1" ht="30" customHeight="1" thickBot="1">
      <c r="A34" s="18"/>
      <c r="B34" s="167" t="s">
        <v>69</v>
      </c>
      <c r="C34" s="133" t="s">
        <v>70</v>
      </c>
      <c r="D34" s="53">
        <v>0</v>
      </c>
      <c r="E34" s="54">
        <f t="shared" si="358"/>
        <v>45729</v>
      </c>
      <c r="F34" s="54">
        <f>E34+6</f>
        <v>45735</v>
      </c>
      <c r="G34" s="55"/>
      <c r="H34" s="55">
        <f t="shared" ca="1" si="356"/>
        <v>7</v>
      </c>
      <c r="I34" s="30"/>
      <c r="J34" s="13"/>
      <c r="K34" s="13"/>
      <c r="L34" s="13"/>
      <c r="M34" s="13"/>
      <c r="N34" s="13"/>
      <c r="O34" s="13"/>
      <c r="P34" s="13"/>
      <c r="Q34" s="13"/>
      <c r="R34" s="13"/>
      <c r="S34" s="13"/>
      <c r="T34" s="13"/>
      <c r="U34" s="14"/>
      <c r="V34" s="14"/>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row>
    <row r="35" spans="1:561" s="3" customFormat="1" ht="15" customHeight="1" thickBot="1">
      <c r="A35" s="18" t="s">
        <v>71</v>
      </c>
      <c r="B35" s="33" t="s">
        <v>72</v>
      </c>
      <c r="C35" s="56"/>
      <c r="D35" s="57">
        <f>SUM(D36:D40)/COUNT(D36:D40)</f>
        <v>0</v>
      </c>
      <c r="E35" s="58">
        <f>MIN(E36:E40)</f>
        <v>45730</v>
      </c>
      <c r="F35" s="59">
        <f>MAX(F36:F40)</f>
        <v>45737</v>
      </c>
      <c r="G35" s="52"/>
      <c r="H35" s="52">
        <f t="shared" ca="1" si="356"/>
        <v>8</v>
      </c>
      <c r="I35" s="30"/>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row>
    <row r="36" spans="1:561" s="3" customFormat="1" ht="30" customHeight="1" thickBot="1">
      <c r="A36" s="18"/>
      <c r="B36" s="168" t="s">
        <v>73</v>
      </c>
      <c r="C36" s="135" t="s">
        <v>74</v>
      </c>
      <c r="D36" s="60">
        <v>0</v>
      </c>
      <c r="E36" s="61">
        <f>F30</f>
        <v>45730</v>
      </c>
      <c r="F36" s="61">
        <f>E36</f>
        <v>45730</v>
      </c>
      <c r="G36" s="55"/>
      <c r="H36" s="55">
        <f t="shared" ca="1" si="356"/>
        <v>1</v>
      </c>
      <c r="I36" s="30"/>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row>
    <row r="37" spans="1:561" s="3" customFormat="1" ht="30" customHeight="1" thickBot="1">
      <c r="A37" s="18"/>
      <c r="B37" s="168" t="s">
        <v>75</v>
      </c>
      <c r="C37" s="135" t="s">
        <v>76</v>
      </c>
      <c r="D37" s="60">
        <v>0</v>
      </c>
      <c r="E37" s="61">
        <f>F31</f>
        <v>45734</v>
      </c>
      <c r="F37" s="61">
        <f>E37</f>
        <v>45734</v>
      </c>
      <c r="G37" s="55"/>
      <c r="H37" s="55">
        <f t="shared" ca="1" si="356"/>
        <v>1</v>
      </c>
      <c r="I37" s="30"/>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row>
    <row r="38" spans="1:561" s="3" customFormat="1" ht="30" customHeight="1" thickBot="1">
      <c r="A38" s="18"/>
      <c r="B38" s="168" t="s">
        <v>77</v>
      </c>
      <c r="C38" s="135" t="s">
        <v>78</v>
      </c>
      <c r="D38" s="60">
        <v>0</v>
      </c>
      <c r="E38" s="61">
        <f>MAX(F29,F32,F28,F27)</f>
        <v>45737</v>
      </c>
      <c r="F38" s="61">
        <f>E38</f>
        <v>45737</v>
      </c>
      <c r="G38" s="55"/>
      <c r="H38" s="55">
        <f t="shared" ca="1" si="356"/>
        <v>1</v>
      </c>
      <c r="I38" s="30"/>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row>
    <row r="39" spans="1:561" s="3" customFormat="1" ht="30" customHeight="1" thickBot="1">
      <c r="A39" s="18"/>
      <c r="B39" s="168" t="s">
        <v>79</v>
      </c>
      <c r="C39" s="135" t="s">
        <v>80</v>
      </c>
      <c r="D39" s="60">
        <v>0</v>
      </c>
      <c r="E39" s="61">
        <f>F33</f>
        <v>45732</v>
      </c>
      <c r="F39" s="61">
        <f>E39</f>
        <v>45732</v>
      </c>
      <c r="G39" s="55"/>
      <c r="H39" s="55">
        <f t="shared" ca="1" si="356"/>
        <v>1</v>
      </c>
      <c r="I39" s="30"/>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row>
    <row r="40" spans="1:561" s="3" customFormat="1" ht="30" customHeight="1" thickBot="1">
      <c r="A40" s="18"/>
      <c r="B40" s="168" t="s">
        <v>81</v>
      </c>
      <c r="C40" s="135" t="s">
        <v>82</v>
      </c>
      <c r="D40" s="60">
        <v>0</v>
      </c>
      <c r="E40" s="61">
        <f>F34</f>
        <v>45735</v>
      </c>
      <c r="F40" s="136">
        <f>E40</f>
        <v>45735</v>
      </c>
      <c r="G40" s="55"/>
      <c r="H40" s="55">
        <f t="shared" ref="H40:H74" ca="1" si="359">IF(OR(ISBLANK(task_start),ISBLANK(task_end)),"",task_end-task_start+1)</f>
        <v>1</v>
      </c>
      <c r="I40" s="30"/>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row>
    <row r="41" spans="1:561" s="3" customFormat="1" ht="15" thickBot="1">
      <c r="A41" s="17" t="s">
        <v>83</v>
      </c>
      <c r="B41" s="34" t="s">
        <v>84</v>
      </c>
      <c r="C41" s="62"/>
      <c r="D41" s="63">
        <f>SUM(D42:D48)/COUNT(D42:D48)</f>
        <v>0</v>
      </c>
      <c r="E41" s="64">
        <f>MIN(E42:E48)</f>
        <v>45736</v>
      </c>
      <c r="F41" s="65">
        <f>MAX(F42:F48)</f>
        <v>45740</v>
      </c>
      <c r="G41" s="52"/>
      <c r="H41" s="52">
        <f t="shared" ca="1" si="359"/>
        <v>5</v>
      </c>
      <c r="I41" s="30"/>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row>
    <row r="42" spans="1:561" s="3" customFormat="1" ht="30" customHeight="1" thickBot="1">
      <c r="A42" s="17"/>
      <c r="B42" s="35" t="s">
        <v>85</v>
      </c>
      <c r="C42" s="137" t="s">
        <v>86</v>
      </c>
      <c r="D42" s="66">
        <v>0</v>
      </c>
      <c r="E42" s="67">
        <f>F40+1</f>
        <v>45736</v>
      </c>
      <c r="F42" s="67">
        <f t="shared" ref="F42:F47" si="360">E42</f>
        <v>45736</v>
      </c>
      <c r="G42" s="55"/>
      <c r="H42" s="55">
        <f t="shared" ca="1" si="359"/>
        <v>1</v>
      </c>
      <c r="I42" s="30"/>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row>
    <row r="43" spans="1:561" s="3" customFormat="1" ht="30" customHeight="1" thickBot="1">
      <c r="A43" s="17"/>
      <c r="B43" s="35" t="s">
        <v>87</v>
      </c>
      <c r="C43" s="137" t="s">
        <v>88</v>
      </c>
      <c r="D43" s="66">
        <v>0</v>
      </c>
      <c r="E43" s="67">
        <f>MAX(F58,F36)+1</f>
        <v>45738</v>
      </c>
      <c r="F43" s="67">
        <f t="shared" si="360"/>
        <v>45738</v>
      </c>
      <c r="G43" s="55"/>
      <c r="H43" s="55">
        <f t="shared" ca="1" si="359"/>
        <v>1</v>
      </c>
      <c r="I43" s="30"/>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row>
    <row r="44" spans="1:561" s="3" customFormat="1" ht="30" customHeight="1" thickBot="1">
      <c r="A44" s="17"/>
      <c r="B44" s="35" t="s">
        <v>89</v>
      </c>
      <c r="C44" s="137" t="s">
        <v>90</v>
      </c>
      <c r="D44" s="66">
        <v>0</v>
      </c>
      <c r="E44" s="67">
        <f>MAX(F58,F37)+1</f>
        <v>45738</v>
      </c>
      <c r="F44" s="67">
        <f t="shared" si="360"/>
        <v>45738</v>
      </c>
      <c r="G44" s="55"/>
      <c r="H44" s="55">
        <f t="shared" ca="1" si="359"/>
        <v>1</v>
      </c>
      <c r="I44" s="30"/>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row>
    <row r="45" spans="1:561" s="3" customFormat="1" ht="30" customHeight="1" thickBot="1">
      <c r="A45" s="17"/>
      <c r="B45" s="35" t="s">
        <v>91</v>
      </c>
      <c r="C45" s="137" t="s">
        <v>92</v>
      </c>
      <c r="D45" s="66">
        <v>0</v>
      </c>
      <c r="E45" s="67">
        <f>MAX(F38,F58,F56,F57)+1</f>
        <v>45738</v>
      </c>
      <c r="F45" s="67">
        <f t="shared" si="360"/>
        <v>45738</v>
      </c>
      <c r="G45" s="55"/>
      <c r="H45" s="55">
        <f t="shared" ca="1" si="359"/>
        <v>1</v>
      </c>
      <c r="I45" s="30"/>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row>
    <row r="46" spans="1:561" s="3" customFormat="1" ht="30" customHeight="1" thickBot="1">
      <c r="A46" s="17"/>
      <c r="B46" s="35" t="s">
        <v>93</v>
      </c>
      <c r="C46" s="137" t="s">
        <v>94</v>
      </c>
      <c r="D46" s="66">
        <v>0</v>
      </c>
      <c r="E46" s="67">
        <f>MAX(F58,F38)</f>
        <v>45737</v>
      </c>
      <c r="F46" s="67">
        <f t="shared" si="360"/>
        <v>45737</v>
      </c>
      <c r="G46" s="55"/>
      <c r="H46" s="55">
        <f t="shared" ca="1" si="359"/>
        <v>1</v>
      </c>
      <c r="I46" s="30"/>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row>
    <row r="47" spans="1:561" s="3" customFormat="1" ht="30" customHeight="1" thickBot="1">
      <c r="A47" s="17"/>
      <c r="B47" s="35" t="s">
        <v>95</v>
      </c>
      <c r="C47" s="137" t="s">
        <v>96</v>
      </c>
      <c r="D47" s="66">
        <v>0</v>
      </c>
      <c r="E47" s="67">
        <f>MAX(F39,F42)+1</f>
        <v>45737</v>
      </c>
      <c r="F47" s="67">
        <f t="shared" si="360"/>
        <v>45737</v>
      </c>
      <c r="G47" s="55"/>
      <c r="H47" s="55">
        <f t="shared" ca="1" si="359"/>
        <v>1</v>
      </c>
      <c r="I47" s="30"/>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row>
    <row r="48" spans="1:561" s="3" customFormat="1" ht="30" customHeight="1" thickBot="1">
      <c r="A48" s="17"/>
      <c r="B48" s="35" t="s">
        <v>97</v>
      </c>
      <c r="C48" s="137" t="s">
        <v>98</v>
      </c>
      <c r="D48" s="66">
        <v>0</v>
      </c>
      <c r="E48" s="67">
        <f>MAX(F44,F43,F45,F46)+1</f>
        <v>45739</v>
      </c>
      <c r="F48" s="67">
        <f>E48+1</f>
        <v>45740</v>
      </c>
      <c r="G48" s="55"/>
      <c r="H48" s="55">
        <f t="shared" ca="1" si="359"/>
        <v>2</v>
      </c>
      <c r="I48" s="30"/>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row>
    <row r="49" spans="1:561" s="3" customFormat="1" ht="15" thickBot="1">
      <c r="A49" s="17" t="s">
        <v>99</v>
      </c>
      <c r="B49" s="36" t="s">
        <v>100</v>
      </c>
      <c r="C49" s="68"/>
      <c r="D49" s="69">
        <f>SUM(D50:D53)/COUNT(D50:D53)</f>
        <v>0</v>
      </c>
      <c r="E49" s="70">
        <f>MIN(E50:E53)</f>
        <v>45724</v>
      </c>
      <c r="F49" s="71">
        <f>MAX(F50:F53)</f>
        <v>45726</v>
      </c>
      <c r="G49" s="52"/>
      <c r="H49" s="52">
        <f t="shared" ca="1" si="359"/>
        <v>3</v>
      </c>
      <c r="I49" s="30"/>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row>
    <row r="50" spans="1:561" s="3" customFormat="1" ht="30" customHeight="1" thickBot="1">
      <c r="A50" s="18"/>
      <c r="B50" s="37" t="s">
        <v>101</v>
      </c>
      <c r="C50" s="74" t="s">
        <v>102</v>
      </c>
      <c r="D50" s="72">
        <v>0</v>
      </c>
      <c r="E50" s="73">
        <f>F12+1</f>
        <v>45724</v>
      </c>
      <c r="F50" s="73">
        <f>E50</f>
        <v>45724</v>
      </c>
      <c r="G50" s="55"/>
      <c r="H50" s="55">
        <f t="shared" ca="1" si="359"/>
        <v>1</v>
      </c>
      <c r="I50" s="30"/>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row>
    <row r="51" spans="1:561" s="3" customFormat="1" ht="30" customHeight="1" thickBot="1">
      <c r="A51" s="18"/>
      <c r="B51" s="37" t="s">
        <v>103</v>
      </c>
      <c r="C51" s="74" t="s">
        <v>104</v>
      </c>
      <c r="D51" s="72">
        <v>0</v>
      </c>
      <c r="E51" s="73">
        <f>F12+1</f>
        <v>45724</v>
      </c>
      <c r="F51" s="73">
        <f>E51</f>
        <v>45724</v>
      </c>
      <c r="G51" s="55"/>
      <c r="H51" s="55">
        <f t="shared" ca="1" si="359"/>
        <v>1</v>
      </c>
      <c r="I51" s="30"/>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row>
    <row r="52" spans="1:561" s="3" customFormat="1" ht="30" customHeight="1" thickBot="1">
      <c r="A52" s="17"/>
      <c r="B52" s="37" t="s">
        <v>105</v>
      </c>
      <c r="C52" s="74" t="s">
        <v>106</v>
      </c>
      <c r="D52" s="72">
        <v>0</v>
      </c>
      <c r="E52" s="73">
        <f>MAX(F50:F51)+1</f>
        <v>45725</v>
      </c>
      <c r="F52" s="73">
        <f>E52+1</f>
        <v>45726</v>
      </c>
      <c r="G52" s="55"/>
      <c r="H52" s="55">
        <f t="shared" ca="1" si="359"/>
        <v>2</v>
      </c>
      <c r="I52" s="30"/>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row>
    <row r="53" spans="1:561" s="3" customFormat="1" ht="30" customHeight="1" thickBot="1">
      <c r="A53" s="17"/>
      <c r="B53" s="38" t="s">
        <v>107</v>
      </c>
      <c r="C53" s="74" t="s">
        <v>108</v>
      </c>
      <c r="D53" s="72">
        <v>0</v>
      </c>
      <c r="E53" s="75">
        <f>F12+1</f>
        <v>45724</v>
      </c>
      <c r="F53" s="75">
        <f>E53</f>
        <v>45724</v>
      </c>
      <c r="G53" s="55"/>
      <c r="H53" s="55">
        <f t="shared" ca="1" si="359"/>
        <v>1</v>
      </c>
      <c r="I53" s="30"/>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row>
    <row r="54" spans="1:561" s="3" customFormat="1" ht="15" thickBot="1">
      <c r="A54" s="17"/>
      <c r="B54" s="39" t="s">
        <v>109</v>
      </c>
      <c r="C54" s="76"/>
      <c r="D54" s="77">
        <f>SUM(D55:D59)/COUNT(D55:D59)</f>
        <v>0</v>
      </c>
      <c r="E54" s="78">
        <f>MIN(E55:E59)</f>
        <v>45724</v>
      </c>
      <c r="F54" s="79">
        <f>MAX(F55:F59)</f>
        <v>45741</v>
      </c>
      <c r="G54" s="52"/>
      <c r="H54" s="52">
        <f t="shared" ca="1" si="359"/>
        <v>18</v>
      </c>
      <c r="I54" s="30"/>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row>
    <row r="55" spans="1:561" s="3" customFormat="1" ht="30" customHeight="1" thickBot="1">
      <c r="A55" s="17"/>
      <c r="B55" s="40" t="s">
        <v>110</v>
      </c>
      <c r="C55" s="139" t="s">
        <v>111</v>
      </c>
      <c r="D55" s="80">
        <v>0</v>
      </c>
      <c r="E55" s="81">
        <f>F53</f>
        <v>45724</v>
      </c>
      <c r="F55" s="81">
        <f>E55+1</f>
        <v>45725</v>
      </c>
      <c r="G55" s="55"/>
      <c r="H55" s="55">
        <f t="shared" ca="1" si="359"/>
        <v>2</v>
      </c>
      <c r="I55" s="30"/>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row>
    <row r="56" spans="1:561" s="3" customFormat="1" ht="30" customHeight="1" thickBot="1">
      <c r="A56" s="17"/>
      <c r="B56" s="40" t="s">
        <v>112</v>
      </c>
      <c r="C56" s="139" t="s">
        <v>113</v>
      </c>
      <c r="D56" s="80">
        <v>0</v>
      </c>
      <c r="E56" s="81">
        <f>F52</f>
        <v>45726</v>
      </c>
      <c r="F56" s="81">
        <f>E56</f>
        <v>45726</v>
      </c>
      <c r="G56" s="55"/>
      <c r="H56" s="55">
        <f t="shared" ca="1" si="359"/>
        <v>1</v>
      </c>
      <c r="I56" s="30"/>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row>
    <row r="57" spans="1:561" s="3" customFormat="1" ht="30" customHeight="1" thickBot="1">
      <c r="A57" s="17"/>
      <c r="B57" s="40" t="s">
        <v>114</v>
      </c>
      <c r="C57" s="139" t="s">
        <v>115</v>
      </c>
      <c r="D57" s="80">
        <v>0</v>
      </c>
      <c r="E57" s="81">
        <f>F55+1</f>
        <v>45726</v>
      </c>
      <c r="F57" s="81">
        <f>E57</f>
        <v>45726</v>
      </c>
      <c r="G57" s="55"/>
      <c r="H57" s="55">
        <f t="shared" ca="1" si="359"/>
        <v>1</v>
      </c>
      <c r="I57" s="30"/>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row>
    <row r="58" spans="1:561" s="3" customFormat="1" ht="30" customHeight="1" thickBot="1">
      <c r="A58" s="17"/>
      <c r="B58" s="40" t="s">
        <v>116</v>
      </c>
      <c r="C58" s="139" t="s">
        <v>117</v>
      </c>
      <c r="D58" s="80">
        <v>0</v>
      </c>
      <c r="E58" s="81">
        <f>F47</f>
        <v>45737</v>
      </c>
      <c r="F58" s="81">
        <f>E58</f>
        <v>45737</v>
      </c>
      <c r="G58" s="55"/>
      <c r="H58" s="55">
        <f t="shared" ca="1" si="359"/>
        <v>1</v>
      </c>
      <c r="I58" s="30"/>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row>
    <row r="59" spans="1:561" s="3" customFormat="1" ht="30" customHeight="1" thickBot="1">
      <c r="A59" s="17"/>
      <c r="B59" s="40" t="s">
        <v>118</v>
      </c>
      <c r="C59" s="139" t="s">
        <v>119</v>
      </c>
      <c r="D59" s="80">
        <v>0</v>
      </c>
      <c r="E59" s="81">
        <f>F48</f>
        <v>45740</v>
      </c>
      <c r="F59" s="81">
        <f>E59+1</f>
        <v>45741</v>
      </c>
      <c r="G59" s="55"/>
      <c r="H59" s="55">
        <f t="shared" ca="1" si="359"/>
        <v>2</v>
      </c>
      <c r="I59" s="30"/>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row>
    <row r="60" spans="1:561" s="3" customFormat="1" ht="15" thickBot="1">
      <c r="A60" s="17"/>
      <c r="B60" s="41" t="s">
        <v>156</v>
      </c>
      <c r="C60" s="82"/>
      <c r="D60" s="83">
        <f>SUM(D61:D65)/COUNT(D61:D65)</f>
        <v>0</v>
      </c>
      <c r="E60" s="84">
        <f>MIN(E61:E65)</f>
        <v>45742</v>
      </c>
      <c r="F60" s="85">
        <f>MAX(F61:F65)</f>
        <v>45748</v>
      </c>
      <c r="G60" s="52"/>
      <c r="H60" s="52">
        <f t="shared" ca="1" si="359"/>
        <v>7</v>
      </c>
      <c r="I60" s="30"/>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row>
    <row r="61" spans="1:561" s="3" customFormat="1" ht="30" customHeight="1" thickBot="1">
      <c r="A61" s="17"/>
      <c r="B61" s="31" t="s">
        <v>121</v>
      </c>
      <c r="C61" s="148" t="s">
        <v>122</v>
      </c>
      <c r="D61" s="86">
        <v>0</v>
      </c>
      <c r="E61" s="87">
        <f>F59+1</f>
        <v>45742</v>
      </c>
      <c r="F61" s="87">
        <f>E61+1</f>
        <v>45743</v>
      </c>
      <c r="G61" s="55"/>
      <c r="H61" s="55">
        <f t="shared" ca="1" si="359"/>
        <v>2</v>
      </c>
      <c r="I61" s="30"/>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row>
    <row r="62" spans="1:561" s="3" customFormat="1" ht="30" customHeight="1" thickBot="1">
      <c r="A62" s="17"/>
      <c r="B62" s="31" t="s">
        <v>157</v>
      </c>
      <c r="C62" s="148" t="s">
        <v>124</v>
      </c>
      <c r="D62" s="86">
        <v>0</v>
      </c>
      <c r="E62" s="87">
        <f>F61+1</f>
        <v>45744</v>
      </c>
      <c r="F62" s="87">
        <f>E62+1</f>
        <v>45745</v>
      </c>
      <c r="G62" s="55"/>
      <c r="H62" s="55">
        <f t="shared" ca="1" si="359"/>
        <v>2</v>
      </c>
      <c r="I62" s="30"/>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row>
    <row r="63" spans="1:561" s="3" customFormat="1" ht="30" customHeight="1" thickBot="1">
      <c r="A63" s="17"/>
      <c r="B63" s="31" t="s">
        <v>158</v>
      </c>
      <c r="C63" s="142" t="s">
        <v>126</v>
      </c>
      <c r="D63" s="86">
        <v>0</v>
      </c>
      <c r="E63" s="87">
        <f>F62+1</f>
        <v>45746</v>
      </c>
      <c r="F63" s="87">
        <f>E63+1</f>
        <v>45747</v>
      </c>
      <c r="G63" s="55"/>
      <c r="H63" s="55">
        <f t="shared" ca="1" si="359"/>
        <v>2</v>
      </c>
      <c r="I63" s="30"/>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row>
    <row r="64" spans="1:561" s="3" customFormat="1" ht="30" customHeight="1" thickBot="1">
      <c r="A64" s="17"/>
      <c r="B64" s="31" t="s">
        <v>125</v>
      </c>
      <c r="C64" s="142" t="s">
        <v>128</v>
      </c>
      <c r="D64" s="86">
        <v>0</v>
      </c>
      <c r="E64" s="87">
        <f>F63+1</f>
        <v>45748</v>
      </c>
      <c r="F64" s="87">
        <f>E64</f>
        <v>45748</v>
      </c>
      <c r="G64" s="55"/>
      <c r="H64" s="55">
        <f t="shared" ca="1" si="359"/>
        <v>1</v>
      </c>
      <c r="I64" s="30"/>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row>
    <row r="65" spans="1:561" s="3" customFormat="1" ht="30" customHeight="1" thickBot="1">
      <c r="A65" s="17"/>
      <c r="B65" s="31" t="s">
        <v>127</v>
      </c>
      <c r="C65" s="142" t="s">
        <v>131</v>
      </c>
      <c r="D65" s="86">
        <v>0</v>
      </c>
      <c r="E65" s="87">
        <f>F64</f>
        <v>45748</v>
      </c>
      <c r="F65" s="87">
        <f>E65</f>
        <v>45748</v>
      </c>
      <c r="G65" s="55"/>
      <c r="H65" s="55">
        <f t="shared" ca="1" si="359"/>
        <v>1</v>
      </c>
      <c r="I65" s="30"/>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row>
    <row r="66" spans="1:561" s="3" customFormat="1" ht="15" thickBot="1">
      <c r="A66" s="17"/>
      <c r="B66" s="111" t="s">
        <v>159</v>
      </c>
      <c r="C66" s="112"/>
      <c r="D66" s="113">
        <f>SUM(D67:D72)/COUNT(D67:D72)</f>
        <v>0</v>
      </c>
      <c r="E66" s="114">
        <f>MIN(E67:E72)</f>
        <v>45748</v>
      </c>
      <c r="F66" s="115">
        <f>MAX(F67:F72)</f>
        <v>46181</v>
      </c>
      <c r="G66" s="52"/>
      <c r="H66" s="52">
        <f t="shared" ca="1" si="359"/>
        <v>434</v>
      </c>
      <c r="I66" s="30"/>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row>
    <row r="67" spans="1:561" s="3" customFormat="1" ht="30" customHeight="1" thickBot="1">
      <c r="A67" s="17"/>
      <c r="B67" s="169" t="s">
        <v>130</v>
      </c>
      <c r="C67" s="143" t="s">
        <v>133</v>
      </c>
      <c r="D67" s="116">
        <v>0</v>
      </c>
      <c r="E67" s="117">
        <f>F65</f>
        <v>45748</v>
      </c>
      <c r="F67" s="117">
        <f>E67</f>
        <v>45748</v>
      </c>
      <c r="G67" s="55"/>
      <c r="H67" s="55">
        <f t="shared" ca="1" si="359"/>
        <v>1</v>
      </c>
      <c r="I67" s="30"/>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row>
    <row r="68" spans="1:561" s="3" customFormat="1" ht="30" customHeight="1" thickBot="1">
      <c r="A68" s="17"/>
      <c r="B68" s="169" t="s">
        <v>132</v>
      </c>
      <c r="C68" s="143" t="s">
        <v>135</v>
      </c>
      <c r="D68" s="116">
        <v>0</v>
      </c>
      <c r="E68" s="117">
        <f>F67</f>
        <v>45748</v>
      </c>
      <c r="F68" s="117">
        <f>E68+30</f>
        <v>45778</v>
      </c>
      <c r="G68" s="55"/>
      <c r="H68" s="55">
        <f t="shared" ca="1" si="359"/>
        <v>31</v>
      </c>
      <c r="I68" s="30"/>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row>
    <row r="69" spans="1:561" s="3" customFormat="1" ht="30" customHeight="1" thickBot="1">
      <c r="A69" s="17"/>
      <c r="B69" s="169" t="s">
        <v>134</v>
      </c>
      <c r="C69" s="143" t="s">
        <v>137</v>
      </c>
      <c r="D69" s="116">
        <v>0</v>
      </c>
      <c r="E69" s="117">
        <f>F68</f>
        <v>45778</v>
      </c>
      <c r="F69" s="117">
        <f>E69</f>
        <v>45778</v>
      </c>
      <c r="G69" s="55"/>
      <c r="H69" s="55">
        <f t="shared" ca="1" si="359"/>
        <v>1</v>
      </c>
      <c r="I69" s="30"/>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row>
    <row r="70" spans="1:561" s="3" customFormat="1" ht="30" customHeight="1" thickBot="1">
      <c r="A70" s="17"/>
      <c r="B70" s="169" t="s">
        <v>136</v>
      </c>
      <c r="C70" s="143" t="s">
        <v>140</v>
      </c>
      <c r="D70" s="116">
        <v>0</v>
      </c>
      <c r="E70" s="117">
        <f>F69</f>
        <v>45778</v>
      </c>
      <c r="F70" s="117">
        <f>E70</f>
        <v>45778</v>
      </c>
      <c r="G70" s="55"/>
      <c r="H70" s="55">
        <f t="shared" ca="1" si="359"/>
        <v>1</v>
      </c>
      <c r="I70" s="30"/>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row>
    <row r="71" spans="1:561" s="3" customFormat="1" ht="30" customHeight="1" thickBot="1">
      <c r="A71" s="17"/>
      <c r="B71" s="169" t="s">
        <v>139</v>
      </c>
      <c r="C71" s="143" t="s">
        <v>142</v>
      </c>
      <c r="D71" s="116">
        <v>0</v>
      </c>
      <c r="E71" s="117">
        <f>F70+1</f>
        <v>45779</v>
      </c>
      <c r="F71" s="117">
        <f>E71+401</f>
        <v>46180</v>
      </c>
      <c r="G71" s="55"/>
      <c r="H71" s="55">
        <f ca="1">IF(OR(ISBLANK(task_start),ISBLANK(task_end)),"",task_end-task_start+1)</f>
        <v>402</v>
      </c>
      <c r="I71" s="30"/>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row>
    <row r="72" spans="1:561" s="3" customFormat="1" ht="30" customHeight="1" thickBot="1">
      <c r="A72" s="17"/>
      <c r="B72" s="169" t="s">
        <v>141</v>
      </c>
      <c r="C72" s="143" t="s">
        <v>145</v>
      </c>
      <c r="D72" s="116">
        <v>0</v>
      </c>
      <c r="E72" s="117">
        <f>F71+1</f>
        <v>46181</v>
      </c>
      <c r="F72" s="117">
        <f>E72</f>
        <v>46181</v>
      </c>
      <c r="G72" s="55"/>
      <c r="H72" s="55">
        <f t="shared" ca="1" si="359"/>
        <v>1</v>
      </c>
      <c r="I72" s="30"/>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row>
    <row r="73" spans="1:561" s="3" customFormat="1" ht="15" thickBot="1">
      <c r="A73" s="17"/>
      <c r="B73" s="118" t="s">
        <v>143</v>
      </c>
      <c r="C73" s="119"/>
      <c r="D73" s="120">
        <f>SUM(D74:D79)/COUNT(D74:D79)</f>
        <v>0</v>
      </c>
      <c r="E73" s="121">
        <f>MIN(E74:E79)</f>
        <v>46181</v>
      </c>
      <c r="F73" s="122">
        <f>MAX(F74:F79)</f>
        <v>46240</v>
      </c>
      <c r="G73" s="52"/>
      <c r="H73" s="52">
        <f t="shared" ca="1" si="359"/>
        <v>60</v>
      </c>
      <c r="I73" s="30"/>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row>
    <row r="74" spans="1:561" s="3" customFormat="1" ht="30" customHeight="1" thickBot="1">
      <c r="A74" s="17"/>
      <c r="B74" s="170" t="s">
        <v>144</v>
      </c>
      <c r="C74" s="145" t="s">
        <v>147</v>
      </c>
      <c r="D74" s="123">
        <v>0</v>
      </c>
      <c r="E74" s="124">
        <f>F71+1</f>
        <v>46181</v>
      </c>
      <c r="F74" s="124">
        <f>E74+2</f>
        <v>46183</v>
      </c>
      <c r="G74" s="55"/>
      <c r="H74" s="55">
        <f t="shared" ca="1" si="359"/>
        <v>3</v>
      </c>
      <c r="I74" s="30"/>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row>
    <row r="75" spans="1:561" s="3" customFormat="1" ht="30" customHeight="1" thickBot="1">
      <c r="A75" s="17"/>
      <c r="B75" s="170" t="s">
        <v>146</v>
      </c>
      <c r="C75" s="145" t="s">
        <v>149</v>
      </c>
      <c r="D75" s="123">
        <v>0</v>
      </c>
      <c r="E75" s="124">
        <f>F74+1</f>
        <v>46184</v>
      </c>
      <c r="F75" s="124">
        <f>E75+3</f>
        <v>46187</v>
      </c>
      <c r="G75" s="55"/>
      <c r="H75" s="55">
        <f t="shared" ref="H75:H79" ca="1" si="361">IF(OR(ISBLANK(task_start),ISBLANK(task_end)),"",task_end-task_start+1)</f>
        <v>4</v>
      </c>
      <c r="I75" s="30"/>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row>
    <row r="76" spans="1:561" s="3" customFormat="1" ht="30" customHeight="1" thickBot="1">
      <c r="A76" s="17"/>
      <c r="B76" s="170" t="s">
        <v>148</v>
      </c>
      <c r="C76" s="145" t="s">
        <v>151</v>
      </c>
      <c r="D76" s="123">
        <v>0</v>
      </c>
      <c r="E76" s="124">
        <f>F75+1</f>
        <v>46188</v>
      </c>
      <c r="F76" s="124">
        <f>E76+3</f>
        <v>46191</v>
      </c>
      <c r="G76" s="55"/>
      <c r="H76" s="55">
        <f t="shared" ca="1" si="361"/>
        <v>4</v>
      </c>
      <c r="I76" s="30"/>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c r="PN76" s="13"/>
      <c r="PO76" s="13"/>
      <c r="PP76" s="13"/>
      <c r="PQ76" s="13"/>
      <c r="PR76" s="13"/>
      <c r="PS76" s="13"/>
      <c r="PT76" s="13"/>
      <c r="PU76" s="13"/>
      <c r="PV76" s="13"/>
      <c r="PW76" s="13"/>
      <c r="PX76" s="13"/>
      <c r="PY76" s="13"/>
      <c r="PZ76" s="13"/>
      <c r="QA76" s="13"/>
      <c r="QB76" s="13"/>
      <c r="QC76" s="13"/>
      <c r="QD76" s="13"/>
      <c r="QE76" s="13"/>
      <c r="QF76" s="13"/>
      <c r="QG76" s="13"/>
      <c r="QH76" s="13"/>
      <c r="QI76" s="13"/>
      <c r="QJ76" s="13"/>
      <c r="QK76" s="13"/>
      <c r="QL76" s="13"/>
      <c r="QM76" s="13"/>
      <c r="QN76" s="13"/>
      <c r="QO76" s="13"/>
      <c r="QP76" s="13"/>
      <c r="QQ76" s="13"/>
      <c r="QR76" s="13"/>
      <c r="QS76" s="13"/>
      <c r="QT76" s="13"/>
      <c r="QU76" s="13"/>
      <c r="QV76" s="13"/>
      <c r="QW76" s="13"/>
      <c r="QX76" s="13"/>
      <c r="QY76" s="13"/>
      <c r="QZ76" s="13"/>
      <c r="RA76" s="13"/>
      <c r="RB76" s="13"/>
      <c r="RC76" s="13"/>
      <c r="RD76" s="13"/>
      <c r="RE76" s="13"/>
      <c r="RF76" s="13"/>
      <c r="RG76" s="13"/>
      <c r="RH76" s="13"/>
      <c r="RI76" s="13"/>
      <c r="RJ76" s="13"/>
      <c r="RK76" s="13"/>
      <c r="RL76" s="13"/>
      <c r="RM76" s="13"/>
      <c r="RN76" s="13"/>
      <c r="RO76" s="13"/>
      <c r="RP76" s="13"/>
      <c r="RQ76" s="13"/>
      <c r="RR76" s="13"/>
      <c r="RS76" s="13"/>
      <c r="RT76" s="13"/>
      <c r="RU76" s="13"/>
      <c r="RV76" s="13"/>
      <c r="RW76" s="13"/>
      <c r="RX76" s="13"/>
      <c r="RY76" s="13"/>
      <c r="RZ76" s="13"/>
      <c r="SA76" s="13"/>
      <c r="SB76" s="13"/>
      <c r="SC76" s="13"/>
      <c r="SD76" s="13"/>
      <c r="SE76" s="13"/>
      <c r="SF76" s="13"/>
      <c r="SG76" s="13"/>
      <c r="SH76" s="13"/>
      <c r="SI76" s="13"/>
      <c r="SJ76" s="13"/>
      <c r="SK76" s="13"/>
      <c r="SL76" s="13"/>
      <c r="SM76" s="13"/>
      <c r="SN76" s="13"/>
      <c r="SO76" s="13"/>
      <c r="SP76" s="13"/>
      <c r="SQ76" s="13"/>
      <c r="SR76" s="13"/>
      <c r="SS76" s="13"/>
      <c r="ST76" s="13"/>
      <c r="SU76" s="13"/>
      <c r="SV76" s="13"/>
      <c r="SW76" s="13"/>
      <c r="SX76" s="13"/>
      <c r="SY76" s="13"/>
      <c r="SZ76" s="13"/>
      <c r="TA76" s="13"/>
      <c r="TB76" s="13"/>
      <c r="TC76" s="13"/>
      <c r="TD76" s="13"/>
      <c r="TE76" s="13"/>
      <c r="TF76" s="13"/>
      <c r="TG76" s="13"/>
      <c r="TH76" s="13"/>
      <c r="TI76" s="13"/>
      <c r="TJ76" s="13"/>
      <c r="TK76" s="13"/>
      <c r="TL76" s="13"/>
      <c r="TM76" s="13"/>
      <c r="TN76" s="13"/>
      <c r="TO76" s="13"/>
      <c r="TP76" s="13"/>
      <c r="TQ76" s="13"/>
      <c r="TR76" s="13"/>
      <c r="TS76" s="13"/>
      <c r="TT76" s="13"/>
      <c r="TU76" s="13"/>
      <c r="TV76" s="13"/>
      <c r="TW76" s="13"/>
      <c r="TX76" s="13"/>
      <c r="TY76" s="13"/>
      <c r="TZ76" s="13"/>
      <c r="UA76" s="13"/>
      <c r="UB76" s="13"/>
      <c r="UC76" s="13"/>
      <c r="UD76" s="13"/>
      <c r="UE76" s="13"/>
      <c r="UF76" s="13"/>
      <c r="UG76" s="13"/>
      <c r="UH76" s="13"/>
      <c r="UI76" s="13"/>
      <c r="UJ76" s="13"/>
      <c r="UK76" s="13"/>
      <c r="UL76" s="13"/>
      <c r="UM76" s="13"/>
      <c r="UN76" s="13"/>
      <c r="UO76" s="13"/>
    </row>
    <row r="77" spans="1:561" s="3" customFormat="1" ht="30" customHeight="1" thickBot="1">
      <c r="A77" s="17"/>
      <c r="B77" s="170" t="s">
        <v>150</v>
      </c>
      <c r="C77" s="145" t="s">
        <v>153</v>
      </c>
      <c r="D77" s="123">
        <v>0</v>
      </c>
      <c r="E77" s="124">
        <f>F76+1</f>
        <v>46192</v>
      </c>
      <c r="F77" s="124">
        <f>E77+1</f>
        <v>46193</v>
      </c>
      <c r="G77" s="55"/>
      <c r="H77" s="55">
        <f t="shared" ca="1" si="361"/>
        <v>2</v>
      </c>
      <c r="I77" s="30"/>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row>
    <row r="78" spans="1:561" s="3" customFormat="1" ht="30" customHeight="1" thickBot="1">
      <c r="A78" s="17"/>
      <c r="B78" s="170" t="s">
        <v>152</v>
      </c>
      <c r="C78" s="145" t="s">
        <v>155</v>
      </c>
      <c r="D78" s="123">
        <v>0</v>
      </c>
      <c r="E78" s="124">
        <f t="shared" ref="E78" si="362">F77+1</f>
        <v>46194</v>
      </c>
      <c r="F78" s="124">
        <f>E78</f>
        <v>46194</v>
      </c>
      <c r="G78" s="55"/>
      <c r="H78" s="55">
        <f t="shared" ca="1" si="361"/>
        <v>1</v>
      </c>
      <c r="I78" s="30"/>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row>
    <row r="79" spans="1:561" s="3" customFormat="1" ht="30" customHeight="1" thickBot="1">
      <c r="A79" s="17"/>
      <c r="B79" s="170" t="s">
        <v>154</v>
      </c>
      <c r="C79" s="145" t="s">
        <v>160</v>
      </c>
      <c r="D79" s="123">
        <v>0</v>
      </c>
      <c r="E79" s="124">
        <f>F78+1</f>
        <v>46195</v>
      </c>
      <c r="F79" s="124">
        <f>E79+45</f>
        <v>46240</v>
      </c>
      <c r="G79" s="55"/>
      <c r="H79" s="55">
        <f t="shared" ca="1" si="361"/>
        <v>46</v>
      </c>
      <c r="I79" s="30"/>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row>
    <row r="80" spans="1:561" s="3" customFormat="1" ht="15" customHeight="1" thickBot="1">
      <c r="A80" s="17"/>
      <c r="B80" s="177" t="s">
        <v>161</v>
      </c>
      <c r="C80" s="186"/>
      <c r="D80" s="178">
        <f>SUM(D81:D81)/COUNT(D81:D81)</f>
        <v>0</v>
      </c>
      <c r="E80" s="179">
        <f>MIN(E81:E81)</f>
        <v>46241</v>
      </c>
      <c r="F80" s="180">
        <f>MAX(F81:F81)</f>
        <v>46244</v>
      </c>
      <c r="G80" s="52"/>
      <c r="H80" s="52">
        <f t="shared" ref="H80:H81" ca="1" si="363">IF(OR(ISBLANK(task_start),ISBLANK(task_end)),"",task_end-task_start+1)</f>
        <v>4</v>
      </c>
      <c r="I80" s="30"/>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row>
    <row r="81" spans="1:561" s="3" customFormat="1" ht="30" customHeight="1" thickBot="1">
      <c r="A81" s="17"/>
      <c r="B81" s="181" t="s">
        <v>162</v>
      </c>
      <c r="C81" s="185" t="s">
        <v>163</v>
      </c>
      <c r="D81" s="182">
        <v>0</v>
      </c>
      <c r="E81" s="183">
        <f>F79+1</f>
        <v>46241</v>
      </c>
      <c r="F81" s="184">
        <f>E81+3</f>
        <v>46244</v>
      </c>
      <c r="G81" s="55"/>
      <c r="H81" s="55">
        <f t="shared" ca="1" si="363"/>
        <v>4</v>
      </c>
      <c r="I81" s="30"/>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row>
    <row r="82" spans="1:561" ht="30" customHeight="1">
      <c r="G82" s="6"/>
    </row>
    <row r="84" spans="1:561" ht="30" customHeight="1">
      <c r="C84" s="11"/>
      <c r="F84" s="19"/>
    </row>
    <row r="85" spans="1:561" ht="30" customHeight="1">
      <c r="C85" s="12"/>
    </row>
  </sheetData>
  <mergeCells count="82">
    <mergeCell ref="TN4:TT4"/>
    <mergeCell ref="TU4:UA4"/>
    <mergeCell ref="UB4:UH4"/>
    <mergeCell ref="UI4:UO4"/>
    <mergeCell ref="SE4:SK4"/>
    <mergeCell ref="SL4:SR4"/>
    <mergeCell ref="SS4:SY4"/>
    <mergeCell ref="SZ4:TF4"/>
    <mergeCell ref="TG4:TM4"/>
    <mergeCell ref="QV4:RB4"/>
    <mergeCell ref="RC4:RI4"/>
    <mergeCell ref="RJ4:RP4"/>
    <mergeCell ref="RQ4:RW4"/>
    <mergeCell ref="RX4:SD4"/>
    <mergeCell ref="PM4:PS4"/>
    <mergeCell ref="PT4:PZ4"/>
    <mergeCell ref="QA4:QG4"/>
    <mergeCell ref="QH4:QN4"/>
    <mergeCell ref="QO4:QU4"/>
    <mergeCell ref="OD4:OJ4"/>
    <mergeCell ref="OK4:OQ4"/>
    <mergeCell ref="OR4:OX4"/>
    <mergeCell ref="OY4:PE4"/>
    <mergeCell ref="PF4:PL4"/>
    <mergeCell ref="MU4:NA4"/>
    <mergeCell ref="NB4:NH4"/>
    <mergeCell ref="NI4:NO4"/>
    <mergeCell ref="NP4:NV4"/>
    <mergeCell ref="NW4:OC4"/>
    <mergeCell ref="LL4:LR4"/>
    <mergeCell ref="LS4:LY4"/>
    <mergeCell ref="LZ4:MF4"/>
    <mergeCell ref="MG4:MM4"/>
    <mergeCell ref="MN4:MT4"/>
    <mergeCell ref="KC4:KI4"/>
    <mergeCell ref="KJ4:KP4"/>
    <mergeCell ref="KQ4:KW4"/>
    <mergeCell ref="KX4:LD4"/>
    <mergeCell ref="LE4:LK4"/>
    <mergeCell ref="IT4:IZ4"/>
    <mergeCell ref="JA4:JG4"/>
    <mergeCell ref="JH4:JN4"/>
    <mergeCell ref="JO4:JU4"/>
    <mergeCell ref="JV4:KB4"/>
    <mergeCell ref="HK4:HQ4"/>
    <mergeCell ref="HR4:HX4"/>
    <mergeCell ref="HY4:IE4"/>
    <mergeCell ref="IF4:IL4"/>
    <mergeCell ref="IM4:IS4"/>
    <mergeCell ref="GB4:GH4"/>
    <mergeCell ref="GI4:GO4"/>
    <mergeCell ref="GP4:GV4"/>
    <mergeCell ref="GW4:HC4"/>
    <mergeCell ref="HD4:HJ4"/>
    <mergeCell ref="W4:AC4"/>
    <mergeCell ref="C3:D3"/>
    <mergeCell ref="E3:F3"/>
    <mergeCell ref="C4:D4"/>
    <mergeCell ref="I4:O4"/>
    <mergeCell ref="P4:V4"/>
    <mergeCell ref="DC4:DI4"/>
    <mergeCell ref="AD4:AJ4"/>
    <mergeCell ref="AK4:AQ4"/>
    <mergeCell ref="AR4:AX4"/>
    <mergeCell ref="AY4:BE4"/>
    <mergeCell ref="BF4:BL4"/>
    <mergeCell ref="BM4:BS4"/>
    <mergeCell ref="BT4:BZ4"/>
    <mergeCell ref="CA4:CG4"/>
    <mergeCell ref="CH4:CN4"/>
    <mergeCell ref="CO4:CU4"/>
    <mergeCell ref="CV4:DB4"/>
    <mergeCell ref="FU4:GA4"/>
    <mergeCell ref="EZ4:FF4"/>
    <mergeCell ref="FG4:FM4"/>
    <mergeCell ref="FN4:FT4"/>
    <mergeCell ref="DJ4:DP4"/>
    <mergeCell ref="DQ4:DW4"/>
    <mergeCell ref="DX4:ED4"/>
    <mergeCell ref="EE4:EK4"/>
    <mergeCell ref="EL4:ER4"/>
    <mergeCell ref="ES4:EY4"/>
  </mergeCells>
  <conditionalFormatting sqref="D7:D62">
    <cfRule type="dataBar" priority="37">
      <dataBar>
        <cfvo type="num" val="0"/>
        <cfvo type="num" val="1"/>
        <color rgb="FF00B050"/>
      </dataBar>
      <extLst>
        <ext xmlns:x14="http://schemas.microsoft.com/office/spreadsheetml/2009/9/main" uri="{B025F937-C7B1-47D3-B67F-A62EFF666E3E}">
          <x14:id>{95299971-4B95-422B-97F4-30AC46ED261D}</x14:id>
        </ext>
      </extLst>
    </cfRule>
  </conditionalFormatting>
  <conditionalFormatting sqref="D63:D79">
    <cfRule type="dataBar" priority="3">
      <dataBar>
        <cfvo type="num" val="0"/>
        <cfvo type="num" val="1"/>
        <color rgb="FF00B050"/>
      </dataBar>
      <extLst>
        <ext xmlns:x14="http://schemas.microsoft.com/office/spreadsheetml/2009/9/main" uri="{B025F937-C7B1-47D3-B67F-A62EFF666E3E}">
          <x14:id>{577320A2-71ED-467A-A61A-F8449378D33A}</x14:id>
        </ext>
      </extLst>
    </cfRule>
  </conditionalFormatting>
  <conditionalFormatting sqref="D80">
    <cfRule type="dataBar" priority="2">
      <dataBar>
        <cfvo type="num" val="0"/>
        <cfvo type="num" val="1"/>
        <color rgb="FF00B050"/>
      </dataBar>
      <extLst>
        <ext xmlns:x14="http://schemas.microsoft.com/office/spreadsheetml/2009/9/main" uri="{B025F937-C7B1-47D3-B67F-A62EFF666E3E}">
          <x14:id>{18916A4B-25A5-4CBD-8849-A59AD2E6819F}</x14:id>
        </ext>
      </extLst>
    </cfRule>
  </conditionalFormatting>
  <conditionalFormatting sqref="D80:D81">
    <cfRule type="dataBar" priority="1">
      <dataBar>
        <cfvo type="num" val="0"/>
        <cfvo type="num" val="1"/>
        <color rgb="FF00B050"/>
      </dataBar>
      <extLst>
        <ext xmlns:x14="http://schemas.microsoft.com/office/spreadsheetml/2009/9/main" uri="{B025F937-C7B1-47D3-B67F-A62EFF666E3E}">
          <x14:id>{5722537C-ECF0-47CE-9A6D-35F113455DED}</x14:id>
        </ext>
      </extLst>
    </cfRule>
  </conditionalFormatting>
  <conditionalFormatting sqref="I7:BL79 BM8:FZ79 GB8:JM79 JO8:MZ79 NB8:QM79 QO8:TZ79 UB8:UN81">
    <cfRule type="expression" dxfId="89" priority="39" stopIfTrue="1">
      <formula>AND(task_end&gt;=I$5,task_start&lt;J$5)</formula>
    </cfRule>
  </conditionalFormatting>
  <conditionalFormatting sqref="I7:BL79 BM8:UO79">
    <cfRule type="expression" dxfId="88" priority="38">
      <formula>AND(task_start&lt;=I$5,ROUNDDOWN((task_end-task_start+1)*task_progress,0)+task_start-1&gt;=I$5)</formula>
    </cfRule>
  </conditionalFormatting>
  <conditionalFormatting sqref="I80:FZ81 GB80:JM81 JO80:MZ81 NB80:QM81 QO80:TZ81">
    <cfRule type="expression" dxfId="87" priority="11" stopIfTrue="1">
      <formula>AND(task_end&gt;=I$5,task_start&lt;J$5)</formula>
    </cfRule>
  </conditionalFormatting>
  <conditionalFormatting sqref="I8:UO8">
    <cfRule type="expression" dxfId="86" priority="36">
      <formula>AND(I$5&gt;=$E8,I$5&lt;=$F8)</formula>
    </cfRule>
  </conditionalFormatting>
  <conditionalFormatting sqref="I9:UO13">
    <cfRule type="expression" dxfId="85" priority="28">
      <formula>AND(I$5&gt;=$E9,I$5&lt;=$F9)</formula>
    </cfRule>
  </conditionalFormatting>
  <conditionalFormatting sqref="I14:UO14">
    <cfRule type="expression" dxfId="84" priority="27">
      <formula>AND(I$5&gt;=$E14,I$5&lt;=$F14)</formula>
    </cfRule>
  </conditionalFormatting>
  <conditionalFormatting sqref="I15:UO16">
    <cfRule type="expression" dxfId="83" priority="26">
      <formula>AND(I$5&gt;=$E15,I$5&lt;=$F15)</formula>
    </cfRule>
  </conditionalFormatting>
  <conditionalFormatting sqref="I17:UO17">
    <cfRule type="expression" dxfId="82" priority="19">
      <formula>AND(I$5&gt;=$E17,I$5&lt;=$F17)</formula>
    </cfRule>
  </conditionalFormatting>
  <conditionalFormatting sqref="I18:UO25">
    <cfRule type="expression" dxfId="81" priority="25">
      <formula>AND(I$5&gt;=$E18,I$5&lt;=$F18)</formula>
    </cfRule>
  </conditionalFormatting>
  <conditionalFormatting sqref="I26:UO26">
    <cfRule type="expression" dxfId="80" priority="24">
      <formula>AND(I$5&gt;=$E26,I$5&lt;=$F26)</formula>
    </cfRule>
  </conditionalFormatting>
  <conditionalFormatting sqref="I27:UO34">
    <cfRule type="expression" dxfId="79" priority="23">
      <formula>AND(I$5&gt;=$E27,I$5&lt;=$F27)</formula>
    </cfRule>
  </conditionalFormatting>
  <conditionalFormatting sqref="I35:UO35">
    <cfRule type="expression" dxfId="78" priority="35">
      <formula>AND(I$5&gt;=$E35,I$5&lt;=$F35)</formula>
    </cfRule>
  </conditionalFormatting>
  <conditionalFormatting sqref="I36:UO40">
    <cfRule type="expression" dxfId="77" priority="22">
      <formula>AND(I$5&gt;=$E36,I$5&lt;=$F36)</formula>
    </cfRule>
  </conditionalFormatting>
  <conditionalFormatting sqref="I41:UO41">
    <cfRule type="expression" dxfId="76" priority="34">
      <formula>AND(I$5&gt;=$E41,I$5&lt;=$F41)</formula>
    </cfRule>
  </conditionalFormatting>
  <conditionalFormatting sqref="I42:UO48">
    <cfRule type="expression" dxfId="75" priority="21">
      <formula>AND(I$5&gt;=$E42,I$5&lt;=$F42)</formula>
    </cfRule>
  </conditionalFormatting>
  <conditionalFormatting sqref="I49:UO49">
    <cfRule type="expression" dxfId="74" priority="33">
      <formula>AND(I$5&gt;=$E49,I$5&lt;=$F49)</formula>
    </cfRule>
  </conditionalFormatting>
  <conditionalFormatting sqref="I50:UO53">
    <cfRule type="expression" dxfId="73" priority="32">
      <formula>AND(I$5&gt;=$E50,I$5&lt;=$F50)</formula>
    </cfRule>
  </conditionalFormatting>
  <conditionalFormatting sqref="I54:UO54">
    <cfRule type="expression" dxfId="72" priority="31">
      <formula>AND(I$5&gt;=$E54,I$5&lt;=$F54)</formula>
    </cfRule>
  </conditionalFormatting>
  <conditionalFormatting sqref="I55:UO59">
    <cfRule type="expression" dxfId="71" priority="20">
      <formula>AND(I$5&gt;=$E55,I$5&lt;=$F55)</formula>
    </cfRule>
  </conditionalFormatting>
  <conditionalFormatting sqref="I60:UO60">
    <cfRule type="expression" dxfId="70" priority="30">
      <formula>AND(I$5&gt;=$E60,I$5&lt;=$F60)</formula>
    </cfRule>
  </conditionalFormatting>
  <conditionalFormatting sqref="I61:UO65">
    <cfRule type="expression" dxfId="69" priority="29">
      <formula>AND(I$5&gt;=$E61,I$5&lt;=$F61)</formula>
    </cfRule>
  </conditionalFormatting>
  <conditionalFormatting sqref="I66:UO66">
    <cfRule type="expression" dxfId="68" priority="18">
      <formula>AND(I$5&gt;=$E66,I$5&lt;=$F66)</formula>
    </cfRule>
  </conditionalFormatting>
  <conditionalFormatting sqref="I67:UO72">
    <cfRule type="expression" dxfId="67" priority="17">
      <formula>AND(I$5&gt;=$E67,I$5&lt;=$F67)</formula>
    </cfRule>
  </conditionalFormatting>
  <conditionalFormatting sqref="I73:UO73">
    <cfRule type="expression" dxfId="66" priority="16">
      <formula>AND(I$5&gt;=$E73,I$5&lt;=$F73)</formula>
    </cfRule>
  </conditionalFormatting>
  <conditionalFormatting sqref="I74:UO79">
    <cfRule type="expression" dxfId="65" priority="15">
      <formula>AND(I$5&gt;=$E74,I$5&lt;=$F74)</formula>
    </cfRule>
  </conditionalFormatting>
  <conditionalFormatting sqref="I80:UO81">
    <cfRule type="expression" dxfId="64" priority="7">
      <formula>AND(I$5&gt;=$E80,I$5&lt;=$F80)</formula>
    </cfRule>
    <cfRule type="expression" dxfId="63" priority="10">
      <formula>AND(task_start&lt;=I$5,ROUNDDOWN((task_end-task_start+1)*task_progress,0)+task_start-1&gt;=I$5)</formula>
    </cfRule>
  </conditionalFormatting>
  <conditionalFormatting sqref="I81:UO81">
    <cfRule type="expression" dxfId="62" priority="5">
      <formula>AND(I$5&gt;=$E81,I$5&lt;=$F81)</formula>
    </cfRule>
  </conditionalFormatting>
  <conditionalFormatting sqref="GA8:GA81 JN8:JN81 NA8:NA81 QN8:QN81 UA8:UA81">
    <cfRule type="expression" dxfId="61" priority="55" stopIfTrue="1">
      <formula>AND(task_end&gt;=GA$5,task_start&lt;#REF!)</formula>
    </cfRule>
  </conditionalFormatting>
  <conditionalFormatting sqref="UO8:UO81">
    <cfRule type="expression" dxfId="60" priority="62" stopIfTrue="1">
      <formula>AND(task_end&gt;=UO$5,task_start&lt;#REF!)</formula>
    </cfRule>
  </conditionalFormatting>
  <dataValidations disablePrompts="1" count="1">
    <dataValidation type="whole" operator="greaterThanOrEqual" allowBlank="1" showInputMessage="1" promptTitle="Mostrar semana" prompt="Al cambiar este número, se desplazará la vista del diagrama de Gantt." sqref="E4" xr:uid="{968850B5-585E-469B-AA73-772CA3CA12A1}">
      <formula1>1</formula1>
    </dataValidation>
  </dataValidations>
  <printOptions horizontalCentered="1"/>
  <pageMargins left="0.35" right="0.35" top="0.35" bottom="0.5" header="0.3" footer="0.3"/>
  <pageSetup paperSize="9" scale="19" fitToHeight="0" orientation="landscape" r:id="rId1"/>
  <headerFooter differentFirst="1" scaleWithDoc="0">
    <oddFooter>Page &amp;P of &amp;N</oddFooter>
  </headerFooter>
  <ignoredErrors>
    <ignoredError sqref="F66 F73" formula="1"/>
  </ignoredErrors>
  <extLst>
    <ext xmlns:x14="http://schemas.microsoft.com/office/spreadsheetml/2009/9/main" uri="{78C0D931-6437-407d-A8EE-F0AAD7539E65}">
      <x14:conditionalFormattings>
        <x14:conditionalFormatting xmlns:xm="http://schemas.microsoft.com/office/excel/2006/main">
          <x14:cfRule type="dataBar" id="{95299971-4B95-422B-97F4-30AC46ED261D}">
            <x14:dataBar minLength="0" maxLength="100" gradient="0">
              <x14:cfvo type="num">
                <xm:f>0</xm:f>
              </x14:cfvo>
              <x14:cfvo type="num">
                <xm:f>1</xm:f>
              </x14:cfvo>
              <x14:negativeFillColor rgb="FFFF0000"/>
              <x14:axisColor rgb="FF000000"/>
            </x14:dataBar>
          </x14:cfRule>
          <xm:sqref>D7:D62</xm:sqref>
        </x14:conditionalFormatting>
        <x14:conditionalFormatting xmlns:xm="http://schemas.microsoft.com/office/excel/2006/main">
          <x14:cfRule type="dataBar" id="{577320A2-71ED-467A-A61A-F8449378D33A}">
            <x14:dataBar minLength="0" maxLength="100" gradient="0">
              <x14:cfvo type="num">
                <xm:f>0</xm:f>
              </x14:cfvo>
              <x14:cfvo type="num">
                <xm:f>1</xm:f>
              </x14:cfvo>
              <x14:negativeFillColor rgb="FFFF0000"/>
              <x14:axisColor rgb="FF000000"/>
            </x14:dataBar>
          </x14:cfRule>
          <xm:sqref>D63:D79</xm:sqref>
        </x14:conditionalFormatting>
        <x14:conditionalFormatting xmlns:xm="http://schemas.microsoft.com/office/excel/2006/main">
          <x14:cfRule type="dataBar" id="{18916A4B-25A5-4CBD-8849-A59AD2E6819F}">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5722537C-ECF0-47CE-9A6D-35F113455DED}">
            <x14:dataBar minLength="0" maxLength="100" gradient="0">
              <x14:cfvo type="num">
                <xm:f>0</xm:f>
              </x14:cfvo>
              <x14:cfvo type="num">
                <xm:f>1</xm:f>
              </x14:cfvo>
              <x14:negativeFillColor rgb="FFFF0000"/>
              <x14:axisColor rgb="FF000000"/>
            </x14:dataBar>
          </x14:cfRule>
          <xm:sqref>D80:D81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8CFA6-D9EF-4DCD-B402-E4D2CC20BA02}">
  <sheetPr>
    <pageSetUpPr fitToPage="1"/>
  </sheetPr>
  <dimension ref="A1:AAM85"/>
  <sheetViews>
    <sheetView showGridLines="0" tabSelected="1" showRuler="0" topLeftCell="A48" zoomScale="61" zoomScaleNormal="40" zoomScalePageLayoutView="70" workbookViewId="0">
      <selection activeCell="N59" sqref="N59"/>
    </sheetView>
  </sheetViews>
  <sheetFormatPr defaultColWidth="9.140625" defaultRowHeight="30" customHeight="1"/>
  <cols>
    <col min="1" max="1" width="2.7109375" style="17" customWidth="1"/>
    <col min="2" max="2" width="69.42578125" customWidth="1"/>
    <col min="3" max="3" width="8.28515625" bestFit="1" customWidth="1"/>
    <col min="4" max="4" width="10.7109375" customWidth="1"/>
    <col min="5" max="5" width="14.28515625" style="5" bestFit="1" customWidth="1"/>
    <col min="6" max="6" width="14.28515625" bestFit="1" customWidth="1"/>
    <col min="7" max="7" width="2.42578125" hidden="1" customWidth="1"/>
    <col min="8" max="8" width="6.42578125" bestFit="1" customWidth="1"/>
    <col min="9" max="715" width="4" customWidth="1"/>
  </cols>
  <sheetData>
    <row r="1" spans="1:715" ht="30" customHeight="1">
      <c r="A1" s="18" t="s">
        <v>0</v>
      </c>
      <c r="B1" s="21" t="s">
        <v>1</v>
      </c>
      <c r="C1" s="1"/>
      <c r="D1" s="2"/>
      <c r="E1" s="4"/>
      <c r="F1" s="16"/>
      <c r="H1" s="2"/>
      <c r="I1" s="25"/>
    </row>
    <row r="2" spans="1:715" ht="30" customHeight="1">
      <c r="A2" s="17" t="s">
        <v>2</v>
      </c>
      <c r="B2" s="22" t="s">
        <v>3</v>
      </c>
      <c r="I2" s="125"/>
    </row>
    <row r="3" spans="1:715" ht="30" customHeight="1">
      <c r="A3" s="17" t="s">
        <v>4</v>
      </c>
      <c r="B3" s="23" t="s">
        <v>5</v>
      </c>
      <c r="C3" s="199" t="s">
        <v>6</v>
      </c>
      <c r="D3" s="199"/>
      <c r="E3" s="200">
        <v>45693</v>
      </c>
      <c r="F3" s="200"/>
    </row>
    <row r="4" spans="1:715" ht="30.6" customHeight="1">
      <c r="A4" s="18" t="s">
        <v>7</v>
      </c>
      <c r="C4" s="199" t="s">
        <v>8</v>
      </c>
      <c r="D4" s="199"/>
      <c r="E4" s="7">
        <v>1</v>
      </c>
      <c r="I4" s="188">
        <f>I5</f>
        <v>45691</v>
      </c>
      <c r="J4" s="188"/>
      <c r="K4" s="188"/>
      <c r="L4" s="188"/>
      <c r="M4" s="188"/>
      <c r="N4" s="188"/>
      <c r="O4" s="188"/>
      <c r="P4" s="188">
        <f>P5</f>
        <v>45698</v>
      </c>
      <c r="Q4" s="188"/>
      <c r="R4" s="188"/>
      <c r="S4" s="188"/>
      <c r="T4" s="188"/>
      <c r="U4" s="188"/>
      <c r="V4" s="188"/>
      <c r="W4" s="188">
        <f>W5</f>
        <v>45705</v>
      </c>
      <c r="X4" s="188"/>
      <c r="Y4" s="188"/>
      <c r="Z4" s="188"/>
      <c r="AA4" s="188"/>
      <c r="AB4" s="188"/>
      <c r="AC4" s="188"/>
      <c r="AD4" s="188">
        <f>AD5</f>
        <v>45712</v>
      </c>
      <c r="AE4" s="188"/>
      <c r="AF4" s="188"/>
      <c r="AG4" s="188"/>
      <c r="AH4" s="188"/>
      <c r="AI4" s="188"/>
      <c r="AJ4" s="188"/>
      <c r="AK4" s="188">
        <f>AK5</f>
        <v>45719</v>
      </c>
      <c r="AL4" s="188"/>
      <c r="AM4" s="188"/>
      <c r="AN4" s="188"/>
      <c r="AO4" s="188"/>
      <c r="AP4" s="188"/>
      <c r="AQ4" s="188"/>
      <c r="AR4" s="188">
        <f>AR5</f>
        <v>45726</v>
      </c>
      <c r="AS4" s="188"/>
      <c r="AT4" s="188"/>
      <c r="AU4" s="188"/>
      <c r="AV4" s="188"/>
      <c r="AW4" s="188"/>
      <c r="AX4" s="188"/>
      <c r="AY4" s="188">
        <f>AY5</f>
        <v>45733</v>
      </c>
      <c r="AZ4" s="188"/>
      <c r="BA4" s="188"/>
      <c r="BB4" s="188"/>
      <c r="BC4" s="188"/>
      <c r="BD4" s="188"/>
      <c r="BE4" s="188"/>
      <c r="BF4" s="188">
        <f>BF5</f>
        <v>45740</v>
      </c>
      <c r="BG4" s="188"/>
      <c r="BH4" s="188"/>
      <c r="BI4" s="188"/>
      <c r="BJ4" s="188"/>
      <c r="BK4" s="188"/>
      <c r="BL4" s="188"/>
      <c r="BM4" s="188">
        <f>BM5</f>
        <v>45747</v>
      </c>
      <c r="BN4" s="188"/>
      <c r="BO4" s="188"/>
      <c r="BP4" s="188"/>
      <c r="BQ4" s="188"/>
      <c r="BR4" s="188"/>
      <c r="BS4" s="188"/>
      <c r="BT4" s="188">
        <f>BT5</f>
        <v>45754</v>
      </c>
      <c r="BU4" s="188"/>
      <c r="BV4" s="188"/>
      <c r="BW4" s="188"/>
      <c r="BX4" s="188"/>
      <c r="BY4" s="188"/>
      <c r="BZ4" s="188"/>
      <c r="CA4" s="188">
        <f>CA5</f>
        <v>45761</v>
      </c>
      <c r="CB4" s="188"/>
      <c r="CC4" s="188"/>
      <c r="CD4" s="188"/>
      <c r="CE4" s="188"/>
      <c r="CF4" s="188"/>
      <c r="CG4" s="188"/>
      <c r="CH4" s="188">
        <f>CH5</f>
        <v>45768</v>
      </c>
      <c r="CI4" s="188"/>
      <c r="CJ4" s="188"/>
      <c r="CK4" s="188"/>
      <c r="CL4" s="188"/>
      <c r="CM4" s="188"/>
      <c r="CN4" s="188"/>
      <c r="CO4" s="188">
        <f>CO5</f>
        <v>45775</v>
      </c>
      <c r="CP4" s="188"/>
      <c r="CQ4" s="188"/>
      <c r="CR4" s="188"/>
      <c r="CS4" s="188"/>
      <c r="CT4" s="188"/>
      <c r="CU4" s="188"/>
      <c r="CV4" s="188">
        <f>CV5</f>
        <v>45782</v>
      </c>
      <c r="CW4" s="188"/>
      <c r="CX4" s="188"/>
      <c r="CY4" s="188"/>
      <c r="CZ4" s="188"/>
      <c r="DA4" s="188"/>
      <c r="DB4" s="188"/>
      <c r="DC4" s="188">
        <f>DC5</f>
        <v>45789</v>
      </c>
      <c r="DD4" s="188"/>
      <c r="DE4" s="188"/>
      <c r="DF4" s="188"/>
      <c r="DG4" s="188"/>
      <c r="DH4" s="188"/>
      <c r="DI4" s="188"/>
      <c r="DJ4" s="188">
        <f>DJ5</f>
        <v>45796</v>
      </c>
      <c r="DK4" s="188"/>
      <c r="DL4" s="188"/>
      <c r="DM4" s="188"/>
      <c r="DN4" s="188"/>
      <c r="DO4" s="188"/>
      <c r="DP4" s="188"/>
      <c r="DQ4" s="188">
        <f>DQ5</f>
        <v>45803</v>
      </c>
      <c r="DR4" s="189"/>
      <c r="DS4" s="189"/>
      <c r="DT4" s="189"/>
      <c r="DU4" s="189"/>
      <c r="DV4" s="189"/>
      <c r="DW4" s="190"/>
      <c r="DX4" s="188">
        <f>DX5</f>
        <v>45810</v>
      </c>
      <c r="DY4" s="189"/>
      <c r="DZ4" s="189"/>
      <c r="EA4" s="189"/>
      <c r="EB4" s="189"/>
      <c r="EC4" s="189"/>
      <c r="ED4" s="190"/>
      <c r="EE4" s="188">
        <f>EE5</f>
        <v>45817</v>
      </c>
      <c r="EF4" s="189"/>
      <c r="EG4" s="189"/>
      <c r="EH4" s="189"/>
      <c r="EI4" s="189"/>
      <c r="EJ4" s="189"/>
      <c r="EK4" s="190"/>
      <c r="EL4" s="188">
        <f>EL5</f>
        <v>45824</v>
      </c>
      <c r="EM4" s="189"/>
      <c r="EN4" s="189"/>
      <c r="EO4" s="189"/>
      <c r="EP4" s="189"/>
      <c r="EQ4" s="189"/>
      <c r="ER4" s="190"/>
      <c r="ES4" s="188">
        <f>ES5</f>
        <v>45831</v>
      </c>
      <c r="ET4" s="189"/>
      <c r="EU4" s="189"/>
      <c r="EV4" s="189"/>
      <c r="EW4" s="189"/>
      <c r="EX4" s="189"/>
      <c r="EY4" s="190"/>
      <c r="EZ4" s="188">
        <f>EZ5</f>
        <v>45838</v>
      </c>
      <c r="FA4" s="189"/>
      <c r="FB4" s="189"/>
      <c r="FC4" s="189"/>
      <c r="FD4" s="189"/>
      <c r="FE4" s="189"/>
      <c r="FF4" s="190"/>
      <c r="FG4" s="188">
        <f>FG5</f>
        <v>45845</v>
      </c>
      <c r="FH4" s="189"/>
      <c r="FI4" s="189"/>
      <c r="FJ4" s="189"/>
      <c r="FK4" s="189"/>
      <c r="FL4" s="189"/>
      <c r="FM4" s="190"/>
      <c r="FN4" s="188">
        <f>FN5</f>
        <v>45852</v>
      </c>
      <c r="FO4" s="189"/>
      <c r="FP4" s="189"/>
      <c r="FQ4" s="189"/>
      <c r="FR4" s="189"/>
      <c r="FS4" s="189"/>
      <c r="FT4" s="189"/>
      <c r="FU4" s="188">
        <f>FU5</f>
        <v>45859</v>
      </c>
      <c r="FV4" s="189"/>
      <c r="FW4" s="189"/>
      <c r="FX4" s="189"/>
      <c r="FY4" s="189"/>
      <c r="FZ4" s="189"/>
      <c r="GA4" s="190"/>
      <c r="GB4" s="188">
        <f>GB5</f>
        <v>45866</v>
      </c>
      <c r="GC4" s="189"/>
      <c r="GD4" s="189"/>
      <c r="GE4" s="189"/>
      <c r="GF4" s="189"/>
      <c r="GG4" s="189"/>
      <c r="GH4" s="190"/>
      <c r="GI4" s="188">
        <f>GI5</f>
        <v>45873</v>
      </c>
      <c r="GJ4" s="189"/>
      <c r="GK4" s="189"/>
      <c r="GL4" s="189"/>
      <c r="GM4" s="189"/>
      <c r="GN4" s="189"/>
      <c r="GO4" s="190"/>
      <c r="GP4" s="188">
        <f>GP5</f>
        <v>45880</v>
      </c>
      <c r="GQ4" s="189"/>
      <c r="GR4" s="189"/>
      <c r="GS4" s="189"/>
      <c r="GT4" s="189"/>
      <c r="GU4" s="189"/>
      <c r="GV4" s="190"/>
      <c r="GW4" s="188">
        <f>GW5</f>
        <v>45887</v>
      </c>
      <c r="GX4" s="189"/>
      <c r="GY4" s="189"/>
      <c r="GZ4" s="189"/>
      <c r="HA4" s="189"/>
      <c r="HB4" s="189"/>
      <c r="HC4" s="190"/>
      <c r="HD4" s="188">
        <f>HD5</f>
        <v>45894</v>
      </c>
      <c r="HE4" s="189"/>
      <c r="HF4" s="189"/>
      <c r="HG4" s="189"/>
      <c r="HH4" s="189"/>
      <c r="HI4" s="189"/>
      <c r="HJ4" s="189"/>
      <c r="HK4" s="188">
        <f>HK5</f>
        <v>45901</v>
      </c>
      <c r="HL4" s="189"/>
      <c r="HM4" s="189"/>
      <c r="HN4" s="189"/>
      <c r="HO4" s="189"/>
      <c r="HP4" s="189"/>
      <c r="HQ4" s="190"/>
      <c r="HR4" s="188">
        <f>HR5</f>
        <v>45908</v>
      </c>
      <c r="HS4" s="189"/>
      <c r="HT4" s="189"/>
      <c r="HU4" s="189"/>
      <c r="HV4" s="189"/>
      <c r="HW4" s="189"/>
      <c r="HX4" s="190"/>
      <c r="HY4" s="188">
        <f>HY5</f>
        <v>45915</v>
      </c>
      <c r="HZ4" s="189"/>
      <c r="IA4" s="189"/>
      <c r="IB4" s="189"/>
      <c r="IC4" s="189"/>
      <c r="ID4" s="189"/>
      <c r="IE4" s="190"/>
      <c r="IF4" s="188">
        <f>IF5</f>
        <v>45922</v>
      </c>
      <c r="IG4" s="189"/>
      <c r="IH4" s="189"/>
      <c r="II4" s="189"/>
      <c r="IJ4" s="189"/>
      <c r="IK4" s="189"/>
      <c r="IL4" s="190"/>
      <c r="IM4" s="188">
        <f>IM5</f>
        <v>45929</v>
      </c>
      <c r="IN4" s="189"/>
      <c r="IO4" s="189"/>
      <c r="IP4" s="189"/>
      <c r="IQ4" s="189"/>
      <c r="IR4" s="189"/>
      <c r="IS4" s="190"/>
      <c r="IT4" s="188">
        <f>IT5</f>
        <v>45936</v>
      </c>
      <c r="IU4" s="189"/>
      <c r="IV4" s="189"/>
      <c r="IW4" s="189"/>
      <c r="IX4" s="189"/>
      <c r="IY4" s="189"/>
      <c r="IZ4" s="189"/>
      <c r="JA4" s="188">
        <f>JA5</f>
        <v>45943</v>
      </c>
      <c r="JB4" s="189"/>
      <c r="JC4" s="189"/>
      <c r="JD4" s="189"/>
      <c r="JE4" s="189"/>
      <c r="JF4" s="189"/>
      <c r="JG4" s="189"/>
      <c r="JH4" s="188">
        <f t="shared" ref="JH4" si="0">JH5</f>
        <v>45950</v>
      </c>
      <c r="JI4" s="188"/>
      <c r="JJ4" s="188"/>
      <c r="JK4" s="188"/>
      <c r="JL4" s="188"/>
      <c r="JM4" s="188"/>
      <c r="JN4" s="188"/>
      <c r="JO4" s="188">
        <f t="shared" ref="JO4" si="1">JO5</f>
        <v>45957</v>
      </c>
      <c r="JP4" s="189"/>
      <c r="JQ4" s="189"/>
      <c r="JR4" s="189"/>
      <c r="JS4" s="189"/>
      <c r="JT4" s="189"/>
      <c r="JU4" s="190"/>
      <c r="JV4" s="188">
        <f t="shared" ref="JV4" si="2">JV5</f>
        <v>45964</v>
      </c>
      <c r="JW4" s="189"/>
      <c r="JX4" s="189"/>
      <c r="JY4" s="189"/>
      <c r="JZ4" s="189"/>
      <c r="KA4" s="189"/>
      <c r="KB4" s="190"/>
      <c r="KC4" s="188">
        <f t="shared" ref="KC4" si="3">KC5</f>
        <v>45971</v>
      </c>
      <c r="KD4" s="189"/>
      <c r="KE4" s="189"/>
      <c r="KF4" s="189"/>
      <c r="KG4" s="189"/>
      <c r="KH4" s="189"/>
      <c r="KI4" s="190"/>
      <c r="KJ4" s="188">
        <f t="shared" ref="KJ4" si="4">KJ5</f>
        <v>45978</v>
      </c>
      <c r="KK4" s="189"/>
      <c r="KL4" s="189"/>
      <c r="KM4" s="189"/>
      <c r="KN4" s="189"/>
      <c r="KO4" s="189"/>
      <c r="KP4" s="190"/>
      <c r="KQ4" s="188">
        <f t="shared" ref="KQ4" si="5">KQ5</f>
        <v>45985</v>
      </c>
      <c r="KR4" s="189"/>
      <c r="KS4" s="189"/>
      <c r="KT4" s="189"/>
      <c r="KU4" s="189"/>
      <c r="KV4" s="189"/>
      <c r="KW4" s="190"/>
      <c r="KX4" s="188">
        <f t="shared" ref="KX4" si="6">KX5</f>
        <v>45992</v>
      </c>
      <c r="KY4" s="189"/>
      <c r="KZ4" s="189"/>
      <c r="LA4" s="189"/>
      <c r="LB4" s="189"/>
      <c r="LC4" s="189"/>
      <c r="LD4" s="190"/>
      <c r="LE4" s="188">
        <f t="shared" ref="LE4" si="7">LE5</f>
        <v>45999</v>
      </c>
      <c r="LF4" s="189"/>
      <c r="LG4" s="189"/>
      <c r="LH4" s="189"/>
      <c r="LI4" s="189"/>
      <c r="LJ4" s="189"/>
      <c r="LK4" s="190"/>
      <c r="LL4" s="188">
        <f t="shared" ref="LL4" si="8">LL5</f>
        <v>46006</v>
      </c>
      <c r="LM4" s="189"/>
      <c r="LN4" s="189"/>
      <c r="LO4" s="189"/>
      <c r="LP4" s="189"/>
      <c r="LQ4" s="189"/>
      <c r="LR4" s="189"/>
      <c r="LS4" s="188">
        <f t="shared" ref="LS4" si="9">LS5</f>
        <v>46013</v>
      </c>
      <c r="LT4" s="189"/>
      <c r="LU4" s="189"/>
      <c r="LV4" s="189"/>
      <c r="LW4" s="189"/>
      <c r="LX4" s="189"/>
      <c r="LY4" s="190"/>
      <c r="LZ4" s="188">
        <f t="shared" ref="LZ4" si="10">LZ5</f>
        <v>46020</v>
      </c>
      <c r="MA4" s="189"/>
      <c r="MB4" s="189"/>
      <c r="MC4" s="189"/>
      <c r="MD4" s="189"/>
      <c r="ME4" s="189"/>
      <c r="MF4" s="190"/>
      <c r="MG4" s="188">
        <f t="shared" ref="MG4" si="11">MG5</f>
        <v>46027</v>
      </c>
      <c r="MH4" s="189"/>
      <c r="MI4" s="189"/>
      <c r="MJ4" s="189"/>
      <c r="MK4" s="189"/>
      <c r="ML4" s="189"/>
      <c r="MM4" s="190"/>
      <c r="MN4" s="188">
        <f t="shared" ref="MN4" si="12">MN5</f>
        <v>46034</v>
      </c>
      <c r="MO4" s="189"/>
      <c r="MP4" s="189"/>
      <c r="MQ4" s="189"/>
      <c r="MR4" s="189"/>
      <c r="MS4" s="189"/>
      <c r="MT4" s="190"/>
      <c r="MU4" s="188">
        <f t="shared" ref="MU4" si="13">MU5</f>
        <v>46041</v>
      </c>
      <c r="MV4" s="189"/>
      <c r="MW4" s="189"/>
      <c r="MX4" s="189"/>
      <c r="MY4" s="189"/>
      <c r="MZ4" s="189"/>
      <c r="NA4" s="190"/>
      <c r="NB4" s="188">
        <f t="shared" ref="NB4" si="14">NB5</f>
        <v>46048</v>
      </c>
      <c r="NC4" s="189"/>
      <c r="ND4" s="189"/>
      <c r="NE4" s="189"/>
      <c r="NF4" s="189"/>
      <c r="NG4" s="189"/>
      <c r="NH4" s="189"/>
      <c r="NI4" s="188">
        <f t="shared" ref="NI4" si="15">NI5</f>
        <v>46055</v>
      </c>
      <c r="NJ4" s="189"/>
      <c r="NK4" s="189"/>
      <c r="NL4" s="189"/>
      <c r="NM4" s="189"/>
      <c r="NN4" s="189"/>
      <c r="NO4" s="190"/>
      <c r="NP4" s="188">
        <f t="shared" ref="NP4" si="16">NP5</f>
        <v>46062</v>
      </c>
      <c r="NQ4" s="189"/>
      <c r="NR4" s="189"/>
      <c r="NS4" s="189"/>
      <c r="NT4" s="189"/>
      <c r="NU4" s="189"/>
      <c r="NV4" s="190"/>
      <c r="NW4" s="188">
        <f t="shared" ref="NW4" si="17">NW5</f>
        <v>46069</v>
      </c>
      <c r="NX4" s="189"/>
      <c r="NY4" s="189"/>
      <c r="NZ4" s="189"/>
      <c r="OA4" s="189"/>
      <c r="OB4" s="189"/>
      <c r="OC4" s="190"/>
      <c r="OD4" s="188">
        <f t="shared" ref="OD4" si="18">OD5</f>
        <v>46076</v>
      </c>
      <c r="OE4" s="189"/>
      <c r="OF4" s="189"/>
      <c r="OG4" s="189"/>
      <c r="OH4" s="189"/>
      <c r="OI4" s="189"/>
      <c r="OJ4" s="190"/>
      <c r="OK4" s="188">
        <f t="shared" ref="OK4" si="19">OK5</f>
        <v>46083</v>
      </c>
      <c r="OL4" s="189"/>
      <c r="OM4" s="189"/>
      <c r="ON4" s="189"/>
      <c r="OO4" s="189"/>
      <c r="OP4" s="189"/>
      <c r="OQ4" s="190"/>
      <c r="OR4" s="188">
        <f t="shared" ref="OR4" si="20">OR5</f>
        <v>46090</v>
      </c>
      <c r="OS4" s="189"/>
      <c r="OT4" s="189"/>
      <c r="OU4" s="189"/>
      <c r="OV4" s="189"/>
      <c r="OW4" s="189"/>
      <c r="OX4" s="189"/>
      <c r="OY4" s="188">
        <f t="shared" ref="OY4" si="21">OY5</f>
        <v>46097</v>
      </c>
      <c r="OZ4" s="189"/>
      <c r="PA4" s="189"/>
      <c r="PB4" s="189"/>
      <c r="PC4" s="189"/>
      <c r="PD4" s="189"/>
      <c r="PE4" s="189"/>
      <c r="PF4" s="188">
        <f t="shared" ref="PF4" si="22">PF5</f>
        <v>46104</v>
      </c>
      <c r="PG4" s="188"/>
      <c r="PH4" s="188"/>
      <c r="PI4" s="188"/>
      <c r="PJ4" s="188"/>
      <c r="PK4" s="188"/>
      <c r="PL4" s="188"/>
      <c r="PM4" s="188">
        <f t="shared" ref="PM4" si="23">PM5</f>
        <v>46111</v>
      </c>
      <c r="PN4" s="189"/>
      <c r="PO4" s="189"/>
      <c r="PP4" s="189"/>
      <c r="PQ4" s="189"/>
      <c r="PR4" s="189"/>
      <c r="PS4" s="190"/>
      <c r="PT4" s="188">
        <f t="shared" ref="PT4" si="24">PT5</f>
        <v>46118</v>
      </c>
      <c r="PU4" s="189"/>
      <c r="PV4" s="189"/>
      <c r="PW4" s="189"/>
      <c r="PX4" s="189"/>
      <c r="PY4" s="189"/>
      <c r="PZ4" s="190"/>
      <c r="QA4" s="188">
        <f t="shared" ref="QA4" si="25">QA5</f>
        <v>46125</v>
      </c>
      <c r="QB4" s="189"/>
      <c r="QC4" s="189"/>
      <c r="QD4" s="189"/>
      <c r="QE4" s="189"/>
      <c r="QF4" s="189"/>
      <c r="QG4" s="190"/>
      <c r="QH4" s="188">
        <f t="shared" ref="QH4" si="26">QH5</f>
        <v>46132</v>
      </c>
      <c r="QI4" s="189"/>
      <c r="QJ4" s="189"/>
      <c r="QK4" s="189"/>
      <c r="QL4" s="189"/>
      <c r="QM4" s="189"/>
      <c r="QN4" s="190"/>
      <c r="QO4" s="188">
        <f t="shared" ref="QO4" si="27">QO5</f>
        <v>46139</v>
      </c>
      <c r="QP4" s="189"/>
      <c r="QQ4" s="189"/>
      <c r="QR4" s="189"/>
      <c r="QS4" s="189"/>
      <c r="QT4" s="189"/>
      <c r="QU4" s="190"/>
      <c r="QV4" s="188">
        <f t="shared" ref="QV4" si="28">QV5</f>
        <v>46146</v>
      </c>
      <c r="QW4" s="189"/>
      <c r="QX4" s="189"/>
      <c r="QY4" s="189"/>
      <c r="QZ4" s="189"/>
      <c r="RA4" s="189"/>
      <c r="RB4" s="190"/>
      <c r="RC4" s="188">
        <f t="shared" ref="RC4" si="29">RC5</f>
        <v>46153</v>
      </c>
      <c r="RD4" s="189"/>
      <c r="RE4" s="189"/>
      <c r="RF4" s="189"/>
      <c r="RG4" s="189"/>
      <c r="RH4" s="189"/>
      <c r="RI4" s="190"/>
      <c r="RJ4" s="188">
        <f t="shared" ref="RJ4" si="30">RJ5</f>
        <v>46160</v>
      </c>
      <c r="RK4" s="189"/>
      <c r="RL4" s="189"/>
      <c r="RM4" s="189"/>
      <c r="RN4" s="189"/>
      <c r="RO4" s="189"/>
      <c r="RP4" s="189"/>
      <c r="RQ4" s="188">
        <f t="shared" ref="RQ4" si="31">RQ5</f>
        <v>46167</v>
      </c>
      <c r="RR4" s="189"/>
      <c r="RS4" s="189"/>
      <c r="RT4" s="189"/>
      <c r="RU4" s="189"/>
      <c r="RV4" s="189"/>
      <c r="RW4" s="190"/>
      <c r="RX4" s="188">
        <f t="shared" ref="RX4" si="32">RX5</f>
        <v>46174</v>
      </c>
      <c r="RY4" s="189"/>
      <c r="RZ4" s="189"/>
      <c r="SA4" s="189"/>
      <c r="SB4" s="189"/>
      <c r="SC4" s="189"/>
      <c r="SD4" s="190"/>
      <c r="SE4" s="188">
        <f t="shared" ref="SE4" si="33">SE5</f>
        <v>46181</v>
      </c>
      <c r="SF4" s="189"/>
      <c r="SG4" s="189"/>
      <c r="SH4" s="189"/>
      <c r="SI4" s="189"/>
      <c r="SJ4" s="189"/>
      <c r="SK4" s="190"/>
      <c r="SL4" s="188">
        <f t="shared" ref="SL4" si="34">SL5</f>
        <v>46188</v>
      </c>
      <c r="SM4" s="189"/>
      <c r="SN4" s="189"/>
      <c r="SO4" s="189"/>
      <c r="SP4" s="189"/>
      <c r="SQ4" s="189"/>
      <c r="SR4" s="190"/>
      <c r="SS4" s="188">
        <f t="shared" ref="SS4" si="35">SS5</f>
        <v>46195</v>
      </c>
      <c r="ST4" s="189"/>
      <c r="SU4" s="189"/>
      <c r="SV4" s="189"/>
      <c r="SW4" s="189"/>
      <c r="SX4" s="189"/>
      <c r="SY4" s="190"/>
      <c r="SZ4" s="188">
        <f t="shared" ref="SZ4" si="36">SZ5</f>
        <v>46202</v>
      </c>
      <c r="TA4" s="189"/>
      <c r="TB4" s="189"/>
      <c r="TC4" s="189"/>
      <c r="TD4" s="189"/>
      <c r="TE4" s="189"/>
      <c r="TF4" s="189"/>
      <c r="TG4" s="188">
        <f t="shared" ref="TG4" si="37">TG5</f>
        <v>46209</v>
      </c>
      <c r="TH4" s="189"/>
      <c r="TI4" s="189"/>
      <c r="TJ4" s="189"/>
      <c r="TK4" s="189"/>
      <c r="TL4" s="189"/>
      <c r="TM4" s="190"/>
      <c r="TN4" s="188">
        <f t="shared" ref="TN4" si="38">TN5</f>
        <v>46216</v>
      </c>
      <c r="TO4" s="189"/>
      <c r="TP4" s="189"/>
      <c r="TQ4" s="189"/>
      <c r="TR4" s="189"/>
      <c r="TS4" s="189"/>
      <c r="TT4" s="190"/>
      <c r="TU4" s="188">
        <f t="shared" ref="TU4" si="39">TU5</f>
        <v>46223</v>
      </c>
      <c r="TV4" s="189"/>
      <c r="TW4" s="189"/>
      <c r="TX4" s="189"/>
      <c r="TY4" s="189"/>
      <c r="TZ4" s="189"/>
      <c r="UA4" s="190"/>
      <c r="UB4" s="188">
        <f t="shared" ref="UB4" si="40">UB5</f>
        <v>46230</v>
      </c>
      <c r="UC4" s="189"/>
      <c r="UD4" s="189"/>
      <c r="UE4" s="189"/>
      <c r="UF4" s="189"/>
      <c r="UG4" s="189"/>
      <c r="UH4" s="190"/>
      <c r="UI4" s="188">
        <f t="shared" ref="UI4" si="41">UI5</f>
        <v>46237</v>
      </c>
      <c r="UJ4" s="189"/>
      <c r="UK4" s="189"/>
      <c r="UL4" s="189"/>
      <c r="UM4" s="189"/>
      <c r="UN4" s="189"/>
      <c r="UO4" s="190"/>
      <c r="UP4" s="188">
        <f t="shared" ref="UP4" si="42">UP5</f>
        <v>46244</v>
      </c>
      <c r="UQ4" s="189"/>
      <c r="UR4" s="189"/>
      <c r="US4" s="189"/>
      <c r="UT4" s="189"/>
      <c r="UU4" s="189"/>
      <c r="UV4" s="189"/>
      <c r="UW4" s="188">
        <f t="shared" ref="UW4" si="43">UW5</f>
        <v>46251</v>
      </c>
      <c r="UX4" s="189"/>
      <c r="UY4" s="189"/>
      <c r="UZ4" s="189"/>
      <c r="VA4" s="189"/>
      <c r="VB4" s="189"/>
      <c r="VC4" s="189"/>
      <c r="VD4" s="188">
        <f>VD5</f>
        <v>46258</v>
      </c>
      <c r="VE4" s="188"/>
      <c r="VF4" s="188"/>
      <c r="VG4" s="188"/>
      <c r="VH4" s="188"/>
      <c r="VI4" s="188"/>
      <c r="VJ4" s="188"/>
      <c r="VK4" s="188">
        <f>VK5</f>
        <v>46265</v>
      </c>
      <c r="VL4" s="189"/>
      <c r="VM4" s="189"/>
      <c r="VN4" s="189"/>
      <c r="VO4" s="189"/>
      <c r="VP4" s="189"/>
      <c r="VQ4" s="190"/>
      <c r="VR4" s="188">
        <f>VR5</f>
        <v>46272</v>
      </c>
      <c r="VS4" s="189"/>
      <c r="VT4" s="189"/>
      <c r="VU4" s="189"/>
      <c r="VV4" s="189"/>
      <c r="VW4" s="189"/>
      <c r="VX4" s="190"/>
      <c r="VY4" s="188">
        <f>VY5</f>
        <v>46279</v>
      </c>
      <c r="VZ4" s="189"/>
      <c r="WA4" s="189"/>
      <c r="WB4" s="189"/>
      <c r="WC4" s="189"/>
      <c r="WD4" s="189"/>
      <c r="WE4" s="190"/>
      <c r="WF4" s="188">
        <f>WF5</f>
        <v>46286</v>
      </c>
      <c r="WG4" s="189"/>
      <c r="WH4" s="189"/>
      <c r="WI4" s="189"/>
      <c r="WJ4" s="189"/>
      <c r="WK4" s="189"/>
      <c r="WL4" s="190"/>
      <c r="WM4" s="188">
        <f>WM5</f>
        <v>46293</v>
      </c>
      <c r="WN4" s="189"/>
      <c r="WO4" s="189"/>
      <c r="WP4" s="189"/>
      <c r="WQ4" s="189"/>
      <c r="WR4" s="189"/>
      <c r="WS4" s="190"/>
      <c r="WT4" s="188">
        <f>WT5</f>
        <v>46300</v>
      </c>
      <c r="WU4" s="189"/>
      <c r="WV4" s="189"/>
      <c r="WW4" s="189"/>
      <c r="WX4" s="189"/>
      <c r="WY4" s="189"/>
      <c r="WZ4" s="190"/>
      <c r="XA4" s="188">
        <f>XA5</f>
        <v>46307</v>
      </c>
      <c r="XB4" s="189"/>
      <c r="XC4" s="189"/>
      <c r="XD4" s="189"/>
      <c r="XE4" s="189"/>
      <c r="XF4" s="189"/>
      <c r="XG4" s="190"/>
      <c r="XH4" s="188">
        <f>XH5</f>
        <v>46314</v>
      </c>
      <c r="XI4" s="189"/>
      <c r="XJ4" s="189"/>
      <c r="XK4" s="189"/>
      <c r="XL4" s="189"/>
      <c r="XM4" s="189"/>
      <c r="XN4" s="189"/>
      <c r="XO4" s="188">
        <f>XO5</f>
        <v>46321</v>
      </c>
      <c r="XP4" s="189"/>
      <c r="XQ4" s="189"/>
      <c r="XR4" s="189"/>
      <c r="XS4" s="189"/>
      <c r="XT4" s="189"/>
      <c r="XU4" s="190"/>
      <c r="XV4" s="188">
        <f>XV5</f>
        <v>46328</v>
      </c>
      <c r="XW4" s="189"/>
      <c r="XX4" s="189"/>
      <c r="XY4" s="189"/>
      <c r="XZ4" s="189"/>
      <c r="YA4" s="189"/>
      <c r="YB4" s="190"/>
      <c r="YC4" s="188">
        <f>YC5</f>
        <v>46335</v>
      </c>
      <c r="YD4" s="189"/>
      <c r="YE4" s="189"/>
      <c r="YF4" s="189"/>
      <c r="YG4" s="189"/>
      <c r="YH4" s="189"/>
      <c r="YI4" s="190"/>
      <c r="YJ4" s="188">
        <f>YJ5</f>
        <v>46342</v>
      </c>
      <c r="YK4" s="189"/>
      <c r="YL4" s="189"/>
      <c r="YM4" s="189"/>
      <c r="YN4" s="189"/>
      <c r="YO4" s="189"/>
      <c r="YP4" s="190"/>
      <c r="YQ4" s="188">
        <f>YQ5</f>
        <v>46349</v>
      </c>
      <c r="YR4" s="189"/>
      <c r="YS4" s="189"/>
      <c r="YT4" s="189"/>
      <c r="YU4" s="189"/>
      <c r="YV4" s="189"/>
      <c r="YW4" s="190"/>
      <c r="YX4" s="188">
        <f>YX5</f>
        <v>46356</v>
      </c>
      <c r="YY4" s="189"/>
      <c r="YZ4" s="189"/>
      <c r="ZA4" s="189"/>
      <c r="ZB4" s="189"/>
      <c r="ZC4" s="189"/>
      <c r="ZD4" s="189"/>
      <c r="ZE4" s="188">
        <f>ZE5</f>
        <v>46363</v>
      </c>
      <c r="ZF4" s="189"/>
      <c r="ZG4" s="189"/>
      <c r="ZH4" s="189"/>
      <c r="ZI4" s="189"/>
      <c r="ZJ4" s="189"/>
      <c r="ZK4" s="190"/>
      <c r="ZL4" s="188">
        <f>ZL5</f>
        <v>46370</v>
      </c>
      <c r="ZM4" s="189"/>
      <c r="ZN4" s="189"/>
      <c r="ZO4" s="189"/>
      <c r="ZP4" s="189"/>
      <c r="ZQ4" s="189"/>
      <c r="ZR4" s="190"/>
      <c r="ZS4" s="188">
        <f>ZS5</f>
        <v>46377</v>
      </c>
      <c r="ZT4" s="189"/>
      <c r="ZU4" s="189"/>
      <c r="ZV4" s="189"/>
      <c r="ZW4" s="189"/>
      <c r="ZX4" s="189"/>
      <c r="ZY4" s="190"/>
      <c r="ZZ4" s="188">
        <f>ZZ5</f>
        <v>46384</v>
      </c>
      <c r="AAA4" s="189"/>
      <c r="AAB4" s="189"/>
      <c r="AAC4" s="189"/>
      <c r="AAD4" s="189"/>
      <c r="AAE4" s="189"/>
      <c r="AAF4" s="190"/>
      <c r="AAG4" s="188">
        <f>AAG5</f>
        <v>46391</v>
      </c>
      <c r="AAH4" s="189"/>
      <c r="AAI4" s="189"/>
      <c r="AAJ4" s="189"/>
      <c r="AAK4" s="189"/>
      <c r="AAL4" s="189"/>
      <c r="AAM4" s="190"/>
    </row>
    <row r="5" spans="1:715" ht="15" customHeight="1">
      <c r="A5" s="18" t="s">
        <v>9</v>
      </c>
      <c r="B5" s="24"/>
      <c r="C5" s="24"/>
      <c r="D5" s="24"/>
      <c r="E5" s="24"/>
      <c r="F5" s="24"/>
      <c r="G5" s="24"/>
      <c r="I5" s="27">
        <f>Inicio_del_proyecto-WEEKDAY(Inicio_del_proyecto,1)+2+7*(Semana_para_mostrar-1)</f>
        <v>45691</v>
      </c>
      <c r="J5" s="28">
        <f t="shared" ref="J5:AO5" si="44">I5+1</f>
        <v>45692</v>
      </c>
      <c r="K5" s="28">
        <f t="shared" si="44"/>
        <v>45693</v>
      </c>
      <c r="L5" s="28">
        <f t="shared" si="44"/>
        <v>45694</v>
      </c>
      <c r="M5" s="28">
        <f t="shared" si="44"/>
        <v>45695</v>
      </c>
      <c r="N5" s="28">
        <f t="shared" si="44"/>
        <v>45696</v>
      </c>
      <c r="O5" s="29">
        <f t="shared" si="44"/>
        <v>45697</v>
      </c>
      <c r="P5" s="27">
        <f t="shared" si="44"/>
        <v>45698</v>
      </c>
      <c r="Q5" s="28">
        <f t="shared" si="44"/>
        <v>45699</v>
      </c>
      <c r="R5" s="28">
        <f t="shared" si="44"/>
        <v>45700</v>
      </c>
      <c r="S5" s="28">
        <f t="shared" si="44"/>
        <v>45701</v>
      </c>
      <c r="T5" s="28">
        <f t="shared" si="44"/>
        <v>45702</v>
      </c>
      <c r="U5" s="28">
        <f t="shared" si="44"/>
        <v>45703</v>
      </c>
      <c r="V5" s="29">
        <f t="shared" si="44"/>
        <v>45704</v>
      </c>
      <c r="W5" s="27">
        <f t="shared" si="44"/>
        <v>45705</v>
      </c>
      <c r="X5" s="28">
        <f t="shared" si="44"/>
        <v>45706</v>
      </c>
      <c r="Y5" s="28">
        <f t="shared" si="44"/>
        <v>45707</v>
      </c>
      <c r="Z5" s="28">
        <f t="shared" si="44"/>
        <v>45708</v>
      </c>
      <c r="AA5" s="28">
        <f t="shared" si="44"/>
        <v>45709</v>
      </c>
      <c r="AB5" s="28">
        <f t="shared" si="44"/>
        <v>45710</v>
      </c>
      <c r="AC5" s="29">
        <f t="shared" si="44"/>
        <v>45711</v>
      </c>
      <c r="AD5" s="27">
        <f t="shared" si="44"/>
        <v>45712</v>
      </c>
      <c r="AE5" s="28">
        <f t="shared" si="44"/>
        <v>45713</v>
      </c>
      <c r="AF5" s="28">
        <f t="shared" si="44"/>
        <v>45714</v>
      </c>
      <c r="AG5" s="28">
        <f t="shared" si="44"/>
        <v>45715</v>
      </c>
      <c r="AH5" s="28">
        <f t="shared" si="44"/>
        <v>45716</v>
      </c>
      <c r="AI5" s="28">
        <f t="shared" si="44"/>
        <v>45717</v>
      </c>
      <c r="AJ5" s="29">
        <f t="shared" si="44"/>
        <v>45718</v>
      </c>
      <c r="AK5" s="27">
        <f t="shared" si="44"/>
        <v>45719</v>
      </c>
      <c r="AL5" s="28">
        <f t="shared" si="44"/>
        <v>45720</v>
      </c>
      <c r="AM5" s="28">
        <f t="shared" si="44"/>
        <v>45721</v>
      </c>
      <c r="AN5" s="28">
        <f t="shared" si="44"/>
        <v>45722</v>
      </c>
      <c r="AO5" s="28">
        <f t="shared" si="44"/>
        <v>45723</v>
      </c>
      <c r="AP5" s="28">
        <f t="shared" ref="AP5:BU5" si="45">AO5+1</f>
        <v>45724</v>
      </c>
      <c r="AQ5" s="29">
        <f t="shared" si="45"/>
        <v>45725</v>
      </c>
      <c r="AR5" s="27">
        <f t="shared" si="45"/>
        <v>45726</v>
      </c>
      <c r="AS5" s="28">
        <f t="shared" si="45"/>
        <v>45727</v>
      </c>
      <c r="AT5" s="28">
        <f t="shared" si="45"/>
        <v>45728</v>
      </c>
      <c r="AU5" s="28">
        <f t="shared" si="45"/>
        <v>45729</v>
      </c>
      <c r="AV5" s="28">
        <f t="shared" si="45"/>
        <v>45730</v>
      </c>
      <c r="AW5" s="28">
        <f t="shared" si="45"/>
        <v>45731</v>
      </c>
      <c r="AX5" s="29">
        <f t="shared" si="45"/>
        <v>45732</v>
      </c>
      <c r="AY5" s="27">
        <f t="shared" si="45"/>
        <v>45733</v>
      </c>
      <c r="AZ5" s="28">
        <f t="shared" si="45"/>
        <v>45734</v>
      </c>
      <c r="BA5" s="28">
        <f t="shared" si="45"/>
        <v>45735</v>
      </c>
      <c r="BB5" s="28">
        <f t="shared" si="45"/>
        <v>45736</v>
      </c>
      <c r="BC5" s="28">
        <f t="shared" si="45"/>
        <v>45737</v>
      </c>
      <c r="BD5" s="28">
        <f t="shared" si="45"/>
        <v>45738</v>
      </c>
      <c r="BE5" s="29">
        <f t="shared" si="45"/>
        <v>45739</v>
      </c>
      <c r="BF5" s="27">
        <f t="shared" si="45"/>
        <v>45740</v>
      </c>
      <c r="BG5" s="28">
        <f t="shared" si="45"/>
        <v>45741</v>
      </c>
      <c r="BH5" s="28">
        <f t="shared" si="45"/>
        <v>45742</v>
      </c>
      <c r="BI5" s="28">
        <f t="shared" si="45"/>
        <v>45743</v>
      </c>
      <c r="BJ5" s="28">
        <f t="shared" si="45"/>
        <v>45744</v>
      </c>
      <c r="BK5" s="28">
        <f t="shared" si="45"/>
        <v>45745</v>
      </c>
      <c r="BL5" s="29">
        <f t="shared" si="45"/>
        <v>45746</v>
      </c>
      <c r="BM5" s="27">
        <f t="shared" si="45"/>
        <v>45747</v>
      </c>
      <c r="BN5" s="28">
        <f t="shared" si="45"/>
        <v>45748</v>
      </c>
      <c r="BO5" s="28">
        <f t="shared" si="45"/>
        <v>45749</v>
      </c>
      <c r="BP5" s="28">
        <f t="shared" si="45"/>
        <v>45750</v>
      </c>
      <c r="BQ5" s="28">
        <f t="shared" si="45"/>
        <v>45751</v>
      </c>
      <c r="BR5" s="28">
        <f t="shared" si="45"/>
        <v>45752</v>
      </c>
      <c r="BS5" s="29">
        <f t="shared" si="45"/>
        <v>45753</v>
      </c>
      <c r="BT5" s="27">
        <f t="shared" si="45"/>
        <v>45754</v>
      </c>
      <c r="BU5" s="28">
        <f t="shared" si="45"/>
        <v>45755</v>
      </c>
      <c r="BV5" s="28">
        <f t="shared" ref="BV5:DA5" si="46">BU5+1</f>
        <v>45756</v>
      </c>
      <c r="BW5" s="28">
        <f t="shared" si="46"/>
        <v>45757</v>
      </c>
      <c r="BX5" s="28">
        <f t="shared" si="46"/>
        <v>45758</v>
      </c>
      <c r="BY5" s="28">
        <f t="shared" si="46"/>
        <v>45759</v>
      </c>
      <c r="BZ5" s="29">
        <f t="shared" si="46"/>
        <v>45760</v>
      </c>
      <c r="CA5" s="27">
        <f t="shared" si="46"/>
        <v>45761</v>
      </c>
      <c r="CB5" s="28">
        <f t="shared" si="46"/>
        <v>45762</v>
      </c>
      <c r="CC5" s="28">
        <f t="shared" si="46"/>
        <v>45763</v>
      </c>
      <c r="CD5" s="28">
        <f t="shared" si="46"/>
        <v>45764</v>
      </c>
      <c r="CE5" s="28">
        <f t="shared" si="46"/>
        <v>45765</v>
      </c>
      <c r="CF5" s="28">
        <f t="shared" si="46"/>
        <v>45766</v>
      </c>
      <c r="CG5" s="29">
        <f t="shared" si="46"/>
        <v>45767</v>
      </c>
      <c r="CH5" s="27">
        <f t="shared" si="46"/>
        <v>45768</v>
      </c>
      <c r="CI5" s="28">
        <f t="shared" si="46"/>
        <v>45769</v>
      </c>
      <c r="CJ5" s="28">
        <f t="shared" si="46"/>
        <v>45770</v>
      </c>
      <c r="CK5" s="28">
        <f t="shared" si="46"/>
        <v>45771</v>
      </c>
      <c r="CL5" s="28">
        <f t="shared" si="46"/>
        <v>45772</v>
      </c>
      <c r="CM5" s="28">
        <f t="shared" si="46"/>
        <v>45773</v>
      </c>
      <c r="CN5" s="29">
        <f t="shared" si="46"/>
        <v>45774</v>
      </c>
      <c r="CO5" s="27">
        <f t="shared" si="46"/>
        <v>45775</v>
      </c>
      <c r="CP5" s="28">
        <f t="shared" si="46"/>
        <v>45776</v>
      </c>
      <c r="CQ5" s="28">
        <f t="shared" si="46"/>
        <v>45777</v>
      </c>
      <c r="CR5" s="28">
        <f t="shared" si="46"/>
        <v>45778</v>
      </c>
      <c r="CS5" s="28">
        <f t="shared" si="46"/>
        <v>45779</v>
      </c>
      <c r="CT5" s="28">
        <f t="shared" si="46"/>
        <v>45780</v>
      </c>
      <c r="CU5" s="29">
        <f t="shared" si="46"/>
        <v>45781</v>
      </c>
      <c r="CV5" s="27">
        <f t="shared" si="46"/>
        <v>45782</v>
      </c>
      <c r="CW5" s="28">
        <f t="shared" si="46"/>
        <v>45783</v>
      </c>
      <c r="CX5" s="28">
        <f t="shared" si="46"/>
        <v>45784</v>
      </c>
      <c r="CY5" s="28">
        <f t="shared" si="46"/>
        <v>45785</v>
      </c>
      <c r="CZ5" s="28">
        <f t="shared" si="46"/>
        <v>45786</v>
      </c>
      <c r="DA5" s="28">
        <f t="shared" si="46"/>
        <v>45787</v>
      </c>
      <c r="DB5" s="29">
        <f t="shared" ref="DB5:EG5" si="47">DA5+1</f>
        <v>45788</v>
      </c>
      <c r="DC5" s="27">
        <f t="shared" si="47"/>
        <v>45789</v>
      </c>
      <c r="DD5" s="28">
        <f t="shared" si="47"/>
        <v>45790</v>
      </c>
      <c r="DE5" s="28">
        <f t="shared" si="47"/>
        <v>45791</v>
      </c>
      <c r="DF5" s="28">
        <f t="shared" si="47"/>
        <v>45792</v>
      </c>
      <c r="DG5" s="28">
        <f t="shared" si="47"/>
        <v>45793</v>
      </c>
      <c r="DH5" s="28">
        <f t="shared" si="47"/>
        <v>45794</v>
      </c>
      <c r="DI5" s="29">
        <f t="shared" si="47"/>
        <v>45795</v>
      </c>
      <c r="DJ5" s="27">
        <f t="shared" si="47"/>
        <v>45796</v>
      </c>
      <c r="DK5" s="28">
        <f t="shared" si="47"/>
        <v>45797</v>
      </c>
      <c r="DL5" s="28">
        <f t="shared" si="47"/>
        <v>45798</v>
      </c>
      <c r="DM5" s="28">
        <f t="shared" si="47"/>
        <v>45799</v>
      </c>
      <c r="DN5" s="28">
        <f t="shared" si="47"/>
        <v>45800</v>
      </c>
      <c r="DO5" s="28">
        <f t="shared" si="47"/>
        <v>45801</v>
      </c>
      <c r="DP5" s="29">
        <f t="shared" si="47"/>
        <v>45802</v>
      </c>
      <c r="DQ5" s="27">
        <f t="shared" si="47"/>
        <v>45803</v>
      </c>
      <c r="DR5" s="28">
        <f t="shared" si="47"/>
        <v>45804</v>
      </c>
      <c r="DS5" s="28">
        <f t="shared" si="47"/>
        <v>45805</v>
      </c>
      <c r="DT5" s="28">
        <f t="shared" si="47"/>
        <v>45806</v>
      </c>
      <c r="DU5" s="28">
        <f t="shared" si="47"/>
        <v>45807</v>
      </c>
      <c r="DV5" s="28">
        <f t="shared" si="47"/>
        <v>45808</v>
      </c>
      <c r="DW5" s="29">
        <f t="shared" si="47"/>
        <v>45809</v>
      </c>
      <c r="DX5" s="27">
        <f t="shared" si="47"/>
        <v>45810</v>
      </c>
      <c r="DY5" s="28">
        <f t="shared" si="47"/>
        <v>45811</v>
      </c>
      <c r="DZ5" s="28">
        <f t="shared" si="47"/>
        <v>45812</v>
      </c>
      <c r="EA5" s="28">
        <f t="shared" si="47"/>
        <v>45813</v>
      </c>
      <c r="EB5" s="28">
        <f t="shared" si="47"/>
        <v>45814</v>
      </c>
      <c r="EC5" s="28">
        <f t="shared" si="47"/>
        <v>45815</v>
      </c>
      <c r="ED5" s="29">
        <f t="shared" si="47"/>
        <v>45816</v>
      </c>
      <c r="EE5" s="27">
        <f t="shared" si="47"/>
        <v>45817</v>
      </c>
      <c r="EF5" s="28">
        <f t="shared" si="47"/>
        <v>45818</v>
      </c>
      <c r="EG5" s="28">
        <f t="shared" si="47"/>
        <v>45819</v>
      </c>
      <c r="EH5" s="28">
        <f t="shared" ref="EH5:FM5" si="48">EG5+1</f>
        <v>45820</v>
      </c>
      <c r="EI5" s="28">
        <f t="shared" si="48"/>
        <v>45821</v>
      </c>
      <c r="EJ5" s="28">
        <f t="shared" si="48"/>
        <v>45822</v>
      </c>
      <c r="EK5" s="29">
        <f t="shared" si="48"/>
        <v>45823</v>
      </c>
      <c r="EL5" s="27">
        <f t="shared" si="48"/>
        <v>45824</v>
      </c>
      <c r="EM5" s="28">
        <f t="shared" si="48"/>
        <v>45825</v>
      </c>
      <c r="EN5" s="28">
        <f t="shared" si="48"/>
        <v>45826</v>
      </c>
      <c r="EO5" s="28">
        <f t="shared" si="48"/>
        <v>45827</v>
      </c>
      <c r="EP5" s="28">
        <f t="shared" si="48"/>
        <v>45828</v>
      </c>
      <c r="EQ5" s="28">
        <f t="shared" si="48"/>
        <v>45829</v>
      </c>
      <c r="ER5" s="29">
        <f t="shared" si="48"/>
        <v>45830</v>
      </c>
      <c r="ES5" s="27">
        <f t="shared" si="48"/>
        <v>45831</v>
      </c>
      <c r="ET5" s="28">
        <f t="shared" si="48"/>
        <v>45832</v>
      </c>
      <c r="EU5" s="28">
        <f t="shared" si="48"/>
        <v>45833</v>
      </c>
      <c r="EV5" s="28">
        <f t="shared" si="48"/>
        <v>45834</v>
      </c>
      <c r="EW5" s="28">
        <f t="shared" si="48"/>
        <v>45835</v>
      </c>
      <c r="EX5" s="28">
        <f t="shared" si="48"/>
        <v>45836</v>
      </c>
      <c r="EY5" s="29">
        <f t="shared" si="48"/>
        <v>45837</v>
      </c>
      <c r="EZ5" s="27">
        <f t="shared" si="48"/>
        <v>45838</v>
      </c>
      <c r="FA5" s="28">
        <f t="shared" si="48"/>
        <v>45839</v>
      </c>
      <c r="FB5" s="28">
        <f t="shared" si="48"/>
        <v>45840</v>
      </c>
      <c r="FC5" s="28">
        <f t="shared" si="48"/>
        <v>45841</v>
      </c>
      <c r="FD5" s="28">
        <f t="shared" si="48"/>
        <v>45842</v>
      </c>
      <c r="FE5" s="28">
        <f t="shared" si="48"/>
        <v>45843</v>
      </c>
      <c r="FF5" s="29">
        <f t="shared" si="48"/>
        <v>45844</v>
      </c>
      <c r="FG5" s="27">
        <f t="shared" si="48"/>
        <v>45845</v>
      </c>
      <c r="FH5" s="28">
        <f t="shared" si="48"/>
        <v>45846</v>
      </c>
      <c r="FI5" s="28">
        <f t="shared" si="48"/>
        <v>45847</v>
      </c>
      <c r="FJ5" s="28">
        <f t="shared" si="48"/>
        <v>45848</v>
      </c>
      <c r="FK5" s="28">
        <f t="shared" si="48"/>
        <v>45849</v>
      </c>
      <c r="FL5" s="28">
        <f t="shared" si="48"/>
        <v>45850</v>
      </c>
      <c r="FM5" s="29">
        <f t="shared" si="48"/>
        <v>45851</v>
      </c>
      <c r="FN5" s="27">
        <f t="shared" ref="FN5:FT5" si="49">FM5+1</f>
        <v>45852</v>
      </c>
      <c r="FO5" s="28">
        <f t="shared" si="49"/>
        <v>45853</v>
      </c>
      <c r="FP5" s="28">
        <f t="shared" si="49"/>
        <v>45854</v>
      </c>
      <c r="FQ5" s="28">
        <f t="shared" si="49"/>
        <v>45855</v>
      </c>
      <c r="FR5" s="28">
        <f t="shared" si="49"/>
        <v>45856</v>
      </c>
      <c r="FS5" s="28">
        <f t="shared" si="49"/>
        <v>45857</v>
      </c>
      <c r="FT5" s="29">
        <f t="shared" si="49"/>
        <v>45858</v>
      </c>
      <c r="FU5" s="27">
        <f t="shared" ref="FU5" si="50">FT5+1</f>
        <v>45859</v>
      </c>
      <c r="FV5" s="28">
        <f t="shared" ref="FV5" si="51">FU5+1</f>
        <v>45860</v>
      </c>
      <c r="FW5" s="28">
        <f t="shared" ref="FW5" si="52">FV5+1</f>
        <v>45861</v>
      </c>
      <c r="FX5" s="28">
        <f t="shared" ref="FX5" si="53">FW5+1</f>
        <v>45862</v>
      </c>
      <c r="FY5" s="28">
        <f t="shared" ref="FY5" si="54">FX5+1</f>
        <v>45863</v>
      </c>
      <c r="FZ5" s="28">
        <f t="shared" ref="FZ5" si="55">FY5+1</f>
        <v>45864</v>
      </c>
      <c r="GA5" s="29">
        <f t="shared" ref="GA5" si="56">FZ5+1</f>
        <v>45865</v>
      </c>
      <c r="GB5" s="27">
        <f t="shared" ref="GB5" si="57">GA5+1</f>
        <v>45866</v>
      </c>
      <c r="GC5" s="28">
        <f t="shared" ref="GC5" si="58">GB5+1</f>
        <v>45867</v>
      </c>
      <c r="GD5" s="28">
        <f t="shared" ref="GD5" si="59">GC5+1</f>
        <v>45868</v>
      </c>
      <c r="GE5" s="28">
        <f t="shared" ref="GE5" si="60">GD5+1</f>
        <v>45869</v>
      </c>
      <c r="GF5" s="28">
        <f t="shared" ref="GF5" si="61">GE5+1</f>
        <v>45870</v>
      </c>
      <c r="GG5" s="28">
        <f t="shared" ref="GG5" si="62">GF5+1</f>
        <v>45871</v>
      </c>
      <c r="GH5" s="29">
        <f t="shared" ref="GH5" si="63">GG5+1</f>
        <v>45872</v>
      </c>
      <c r="GI5" s="27">
        <f t="shared" ref="GI5" si="64">GH5+1</f>
        <v>45873</v>
      </c>
      <c r="GJ5" s="28">
        <f t="shared" ref="GJ5" si="65">GI5+1</f>
        <v>45874</v>
      </c>
      <c r="GK5" s="28">
        <f t="shared" ref="GK5" si="66">GJ5+1</f>
        <v>45875</v>
      </c>
      <c r="GL5" s="28">
        <f t="shared" ref="GL5" si="67">GK5+1</f>
        <v>45876</v>
      </c>
      <c r="GM5" s="28">
        <f t="shared" ref="GM5" si="68">GL5+1</f>
        <v>45877</v>
      </c>
      <c r="GN5" s="28">
        <f t="shared" ref="GN5" si="69">GM5+1</f>
        <v>45878</v>
      </c>
      <c r="GO5" s="29">
        <f t="shared" ref="GO5" si="70">GN5+1</f>
        <v>45879</v>
      </c>
      <c r="GP5" s="27">
        <f t="shared" ref="GP5" si="71">GO5+1</f>
        <v>45880</v>
      </c>
      <c r="GQ5" s="28">
        <f t="shared" ref="GQ5" si="72">GP5+1</f>
        <v>45881</v>
      </c>
      <c r="GR5" s="28">
        <f t="shared" ref="GR5" si="73">GQ5+1</f>
        <v>45882</v>
      </c>
      <c r="GS5" s="28">
        <f t="shared" ref="GS5" si="74">GR5+1</f>
        <v>45883</v>
      </c>
      <c r="GT5" s="28">
        <f t="shared" ref="GT5" si="75">GS5+1</f>
        <v>45884</v>
      </c>
      <c r="GU5" s="28">
        <f t="shared" ref="GU5" si="76">GT5+1</f>
        <v>45885</v>
      </c>
      <c r="GV5" s="29">
        <f t="shared" ref="GV5" si="77">GU5+1</f>
        <v>45886</v>
      </c>
      <c r="GW5" s="27">
        <f t="shared" ref="GW5" si="78">GV5+1</f>
        <v>45887</v>
      </c>
      <c r="GX5" s="28">
        <f t="shared" ref="GX5" si="79">GW5+1</f>
        <v>45888</v>
      </c>
      <c r="GY5" s="28">
        <f t="shared" ref="GY5" si="80">GX5+1</f>
        <v>45889</v>
      </c>
      <c r="GZ5" s="28">
        <f t="shared" ref="GZ5" si="81">GY5+1</f>
        <v>45890</v>
      </c>
      <c r="HA5" s="28">
        <f t="shared" ref="HA5" si="82">GZ5+1</f>
        <v>45891</v>
      </c>
      <c r="HB5" s="28">
        <f t="shared" ref="HB5" si="83">HA5+1</f>
        <v>45892</v>
      </c>
      <c r="HC5" s="29">
        <f t="shared" ref="HC5" si="84">HB5+1</f>
        <v>45893</v>
      </c>
      <c r="HD5" s="27">
        <f t="shared" ref="HD5" si="85">HC5+1</f>
        <v>45894</v>
      </c>
      <c r="HE5" s="28">
        <f t="shared" ref="HE5" si="86">HD5+1</f>
        <v>45895</v>
      </c>
      <c r="HF5" s="28">
        <f t="shared" ref="HF5" si="87">HE5+1</f>
        <v>45896</v>
      </c>
      <c r="HG5" s="28">
        <f t="shared" ref="HG5" si="88">HF5+1</f>
        <v>45897</v>
      </c>
      <c r="HH5" s="28">
        <f t="shared" ref="HH5" si="89">HG5+1</f>
        <v>45898</v>
      </c>
      <c r="HI5" s="28">
        <f t="shared" ref="HI5" si="90">HH5+1</f>
        <v>45899</v>
      </c>
      <c r="HJ5" s="29">
        <f t="shared" ref="HJ5" si="91">HI5+1</f>
        <v>45900</v>
      </c>
      <c r="HK5" s="27">
        <f t="shared" ref="HK5" si="92">HJ5+1</f>
        <v>45901</v>
      </c>
      <c r="HL5" s="28">
        <f t="shared" ref="HL5" si="93">HK5+1</f>
        <v>45902</v>
      </c>
      <c r="HM5" s="28">
        <f t="shared" ref="HM5" si="94">HL5+1</f>
        <v>45903</v>
      </c>
      <c r="HN5" s="28">
        <f t="shared" ref="HN5" si="95">HM5+1</f>
        <v>45904</v>
      </c>
      <c r="HO5" s="28">
        <f t="shared" ref="HO5" si="96">HN5+1</f>
        <v>45905</v>
      </c>
      <c r="HP5" s="28">
        <f t="shared" ref="HP5" si="97">HO5+1</f>
        <v>45906</v>
      </c>
      <c r="HQ5" s="29">
        <f t="shared" ref="HQ5" si="98">HP5+1</f>
        <v>45907</v>
      </c>
      <c r="HR5" s="27">
        <f t="shared" ref="HR5" si="99">HQ5+1</f>
        <v>45908</v>
      </c>
      <c r="HS5" s="28">
        <f t="shared" ref="HS5" si="100">HR5+1</f>
        <v>45909</v>
      </c>
      <c r="HT5" s="28">
        <f t="shared" ref="HT5" si="101">HS5+1</f>
        <v>45910</v>
      </c>
      <c r="HU5" s="28">
        <f t="shared" ref="HU5" si="102">HT5+1</f>
        <v>45911</v>
      </c>
      <c r="HV5" s="28">
        <f t="shared" ref="HV5" si="103">HU5+1</f>
        <v>45912</v>
      </c>
      <c r="HW5" s="28">
        <f t="shared" ref="HW5" si="104">HV5+1</f>
        <v>45913</v>
      </c>
      <c r="HX5" s="29">
        <f t="shared" ref="HX5" si="105">HW5+1</f>
        <v>45914</v>
      </c>
      <c r="HY5" s="27">
        <f t="shared" ref="HY5" si="106">HX5+1</f>
        <v>45915</v>
      </c>
      <c r="HZ5" s="28">
        <f t="shared" ref="HZ5" si="107">HY5+1</f>
        <v>45916</v>
      </c>
      <c r="IA5" s="28">
        <f t="shared" ref="IA5" si="108">HZ5+1</f>
        <v>45917</v>
      </c>
      <c r="IB5" s="28">
        <f t="shared" ref="IB5" si="109">IA5+1</f>
        <v>45918</v>
      </c>
      <c r="IC5" s="28">
        <f t="shared" ref="IC5" si="110">IB5+1</f>
        <v>45919</v>
      </c>
      <c r="ID5" s="28">
        <f t="shared" ref="ID5" si="111">IC5+1</f>
        <v>45920</v>
      </c>
      <c r="IE5" s="29">
        <f t="shared" ref="IE5" si="112">ID5+1</f>
        <v>45921</v>
      </c>
      <c r="IF5" s="27">
        <f t="shared" ref="IF5" si="113">IE5+1</f>
        <v>45922</v>
      </c>
      <c r="IG5" s="28">
        <f t="shared" ref="IG5" si="114">IF5+1</f>
        <v>45923</v>
      </c>
      <c r="IH5" s="28">
        <f t="shared" ref="IH5" si="115">IG5+1</f>
        <v>45924</v>
      </c>
      <c r="II5" s="28">
        <f t="shared" ref="II5" si="116">IH5+1</f>
        <v>45925</v>
      </c>
      <c r="IJ5" s="28">
        <f t="shared" ref="IJ5" si="117">II5+1</f>
        <v>45926</v>
      </c>
      <c r="IK5" s="28">
        <f t="shared" ref="IK5" si="118">IJ5+1</f>
        <v>45927</v>
      </c>
      <c r="IL5" s="29">
        <f t="shared" ref="IL5" si="119">IK5+1</f>
        <v>45928</v>
      </c>
      <c r="IM5" s="27">
        <f t="shared" ref="IM5" si="120">IL5+1</f>
        <v>45929</v>
      </c>
      <c r="IN5" s="28">
        <f t="shared" ref="IN5" si="121">IM5+1</f>
        <v>45930</v>
      </c>
      <c r="IO5" s="28">
        <f t="shared" ref="IO5" si="122">IN5+1</f>
        <v>45931</v>
      </c>
      <c r="IP5" s="28">
        <f t="shared" ref="IP5" si="123">IO5+1</f>
        <v>45932</v>
      </c>
      <c r="IQ5" s="28">
        <f t="shared" ref="IQ5" si="124">IP5+1</f>
        <v>45933</v>
      </c>
      <c r="IR5" s="28">
        <f t="shared" ref="IR5" si="125">IQ5+1</f>
        <v>45934</v>
      </c>
      <c r="IS5" s="29">
        <f t="shared" ref="IS5" si="126">IR5+1</f>
        <v>45935</v>
      </c>
      <c r="IT5" s="27">
        <f t="shared" ref="IT5" si="127">IS5+1</f>
        <v>45936</v>
      </c>
      <c r="IU5" s="28">
        <f t="shared" ref="IU5" si="128">IT5+1</f>
        <v>45937</v>
      </c>
      <c r="IV5" s="28">
        <f t="shared" ref="IV5" si="129">IU5+1</f>
        <v>45938</v>
      </c>
      <c r="IW5" s="28">
        <f t="shared" ref="IW5" si="130">IV5+1</f>
        <v>45939</v>
      </c>
      <c r="IX5" s="28">
        <f t="shared" ref="IX5" si="131">IW5+1</f>
        <v>45940</v>
      </c>
      <c r="IY5" s="28">
        <f t="shared" ref="IY5" si="132">IX5+1</f>
        <v>45941</v>
      </c>
      <c r="IZ5" s="29">
        <f t="shared" ref="IZ5" si="133">IY5+1</f>
        <v>45942</v>
      </c>
      <c r="JA5" s="27">
        <f t="shared" ref="JA5" si="134">IZ5+1</f>
        <v>45943</v>
      </c>
      <c r="JB5" s="28">
        <f t="shared" ref="JB5" si="135">JA5+1</f>
        <v>45944</v>
      </c>
      <c r="JC5" s="28">
        <f t="shared" ref="JC5" si="136">JB5+1</f>
        <v>45945</v>
      </c>
      <c r="JD5" s="28">
        <f t="shared" ref="JD5" si="137">JC5+1</f>
        <v>45946</v>
      </c>
      <c r="JE5" s="28">
        <f t="shared" ref="JE5" si="138">JD5+1</f>
        <v>45947</v>
      </c>
      <c r="JF5" s="28">
        <f t="shared" ref="JF5" si="139">JE5+1</f>
        <v>45948</v>
      </c>
      <c r="JG5" s="29">
        <f t="shared" ref="JG5" si="140">JF5+1</f>
        <v>45949</v>
      </c>
      <c r="JH5" s="27">
        <f t="shared" ref="JH5" si="141">JG5+1</f>
        <v>45950</v>
      </c>
      <c r="JI5" s="28">
        <f t="shared" ref="JI5" si="142">JH5+1</f>
        <v>45951</v>
      </c>
      <c r="JJ5" s="28">
        <f t="shared" ref="JJ5" si="143">JI5+1</f>
        <v>45952</v>
      </c>
      <c r="JK5" s="28">
        <f t="shared" ref="JK5" si="144">JJ5+1</f>
        <v>45953</v>
      </c>
      <c r="JL5" s="28">
        <f t="shared" ref="JL5" si="145">JK5+1</f>
        <v>45954</v>
      </c>
      <c r="JM5" s="28">
        <f t="shared" ref="JM5" si="146">JL5+1</f>
        <v>45955</v>
      </c>
      <c r="JN5" s="29">
        <f t="shared" ref="JN5" si="147">JM5+1</f>
        <v>45956</v>
      </c>
      <c r="JO5" s="27">
        <f t="shared" ref="JO5" si="148">JN5+1</f>
        <v>45957</v>
      </c>
      <c r="JP5" s="28">
        <f t="shared" ref="JP5" si="149">JO5+1</f>
        <v>45958</v>
      </c>
      <c r="JQ5" s="28">
        <f t="shared" ref="JQ5" si="150">JP5+1</f>
        <v>45959</v>
      </c>
      <c r="JR5" s="28">
        <f t="shared" ref="JR5" si="151">JQ5+1</f>
        <v>45960</v>
      </c>
      <c r="JS5" s="28">
        <f t="shared" ref="JS5" si="152">JR5+1</f>
        <v>45961</v>
      </c>
      <c r="JT5" s="28">
        <f t="shared" ref="JT5" si="153">JS5+1</f>
        <v>45962</v>
      </c>
      <c r="JU5" s="29">
        <f t="shared" ref="JU5" si="154">JT5+1</f>
        <v>45963</v>
      </c>
      <c r="JV5" s="27">
        <f t="shared" ref="JV5" si="155">JU5+1</f>
        <v>45964</v>
      </c>
      <c r="JW5" s="28">
        <f t="shared" ref="JW5" si="156">JV5+1</f>
        <v>45965</v>
      </c>
      <c r="JX5" s="28">
        <f t="shared" ref="JX5" si="157">JW5+1</f>
        <v>45966</v>
      </c>
      <c r="JY5" s="28">
        <f t="shared" ref="JY5" si="158">JX5+1</f>
        <v>45967</v>
      </c>
      <c r="JZ5" s="28">
        <f t="shared" ref="JZ5" si="159">JY5+1</f>
        <v>45968</v>
      </c>
      <c r="KA5" s="28">
        <f t="shared" ref="KA5" si="160">JZ5+1</f>
        <v>45969</v>
      </c>
      <c r="KB5" s="29">
        <f t="shared" ref="KB5" si="161">KA5+1</f>
        <v>45970</v>
      </c>
      <c r="KC5" s="27">
        <f t="shared" ref="KC5" si="162">KB5+1</f>
        <v>45971</v>
      </c>
      <c r="KD5" s="28">
        <f t="shared" ref="KD5" si="163">KC5+1</f>
        <v>45972</v>
      </c>
      <c r="KE5" s="28">
        <f t="shared" ref="KE5" si="164">KD5+1</f>
        <v>45973</v>
      </c>
      <c r="KF5" s="28">
        <f t="shared" ref="KF5" si="165">KE5+1</f>
        <v>45974</v>
      </c>
      <c r="KG5" s="28">
        <f t="shared" ref="KG5" si="166">KF5+1</f>
        <v>45975</v>
      </c>
      <c r="KH5" s="28">
        <f t="shared" ref="KH5" si="167">KG5+1</f>
        <v>45976</v>
      </c>
      <c r="KI5" s="29">
        <f t="shared" ref="KI5" si="168">KH5+1</f>
        <v>45977</v>
      </c>
      <c r="KJ5" s="27">
        <f t="shared" ref="KJ5" si="169">KI5+1</f>
        <v>45978</v>
      </c>
      <c r="KK5" s="28">
        <f t="shared" ref="KK5" si="170">KJ5+1</f>
        <v>45979</v>
      </c>
      <c r="KL5" s="28">
        <f t="shared" ref="KL5" si="171">KK5+1</f>
        <v>45980</v>
      </c>
      <c r="KM5" s="28">
        <f t="shared" ref="KM5" si="172">KL5+1</f>
        <v>45981</v>
      </c>
      <c r="KN5" s="28">
        <f t="shared" ref="KN5" si="173">KM5+1</f>
        <v>45982</v>
      </c>
      <c r="KO5" s="28">
        <f t="shared" ref="KO5" si="174">KN5+1</f>
        <v>45983</v>
      </c>
      <c r="KP5" s="29">
        <f t="shared" ref="KP5" si="175">KO5+1</f>
        <v>45984</v>
      </c>
      <c r="KQ5" s="27">
        <f t="shared" ref="KQ5" si="176">KP5+1</f>
        <v>45985</v>
      </c>
      <c r="KR5" s="28">
        <f t="shared" ref="KR5" si="177">KQ5+1</f>
        <v>45986</v>
      </c>
      <c r="KS5" s="28">
        <f t="shared" ref="KS5" si="178">KR5+1</f>
        <v>45987</v>
      </c>
      <c r="KT5" s="28">
        <f t="shared" ref="KT5" si="179">KS5+1</f>
        <v>45988</v>
      </c>
      <c r="KU5" s="28">
        <f t="shared" ref="KU5" si="180">KT5+1</f>
        <v>45989</v>
      </c>
      <c r="KV5" s="28">
        <f t="shared" ref="KV5" si="181">KU5+1</f>
        <v>45990</v>
      </c>
      <c r="KW5" s="29">
        <f t="shared" ref="KW5" si="182">KV5+1</f>
        <v>45991</v>
      </c>
      <c r="KX5" s="27">
        <f t="shared" ref="KX5" si="183">KW5+1</f>
        <v>45992</v>
      </c>
      <c r="KY5" s="28">
        <f t="shared" ref="KY5" si="184">KX5+1</f>
        <v>45993</v>
      </c>
      <c r="KZ5" s="28">
        <f t="shared" ref="KZ5" si="185">KY5+1</f>
        <v>45994</v>
      </c>
      <c r="LA5" s="28">
        <f t="shared" ref="LA5" si="186">KZ5+1</f>
        <v>45995</v>
      </c>
      <c r="LB5" s="28">
        <f t="shared" ref="LB5" si="187">LA5+1</f>
        <v>45996</v>
      </c>
      <c r="LC5" s="28">
        <f t="shared" ref="LC5" si="188">LB5+1</f>
        <v>45997</v>
      </c>
      <c r="LD5" s="29">
        <f t="shared" ref="LD5" si="189">LC5+1</f>
        <v>45998</v>
      </c>
      <c r="LE5" s="27">
        <f t="shared" ref="LE5" si="190">LD5+1</f>
        <v>45999</v>
      </c>
      <c r="LF5" s="28">
        <f t="shared" ref="LF5" si="191">LE5+1</f>
        <v>46000</v>
      </c>
      <c r="LG5" s="28">
        <f t="shared" ref="LG5" si="192">LF5+1</f>
        <v>46001</v>
      </c>
      <c r="LH5" s="28">
        <f t="shared" ref="LH5" si="193">LG5+1</f>
        <v>46002</v>
      </c>
      <c r="LI5" s="28">
        <f t="shared" ref="LI5" si="194">LH5+1</f>
        <v>46003</v>
      </c>
      <c r="LJ5" s="28">
        <f t="shared" ref="LJ5" si="195">LI5+1</f>
        <v>46004</v>
      </c>
      <c r="LK5" s="29">
        <f t="shared" ref="LK5" si="196">LJ5+1</f>
        <v>46005</v>
      </c>
      <c r="LL5" s="27">
        <f t="shared" ref="LL5" si="197">LK5+1</f>
        <v>46006</v>
      </c>
      <c r="LM5" s="28">
        <f t="shared" ref="LM5" si="198">LL5+1</f>
        <v>46007</v>
      </c>
      <c r="LN5" s="28">
        <f t="shared" ref="LN5" si="199">LM5+1</f>
        <v>46008</v>
      </c>
      <c r="LO5" s="28">
        <f t="shared" ref="LO5" si="200">LN5+1</f>
        <v>46009</v>
      </c>
      <c r="LP5" s="28">
        <f t="shared" ref="LP5" si="201">LO5+1</f>
        <v>46010</v>
      </c>
      <c r="LQ5" s="28">
        <f t="shared" ref="LQ5" si="202">LP5+1</f>
        <v>46011</v>
      </c>
      <c r="LR5" s="29">
        <f t="shared" ref="LR5" si="203">LQ5+1</f>
        <v>46012</v>
      </c>
      <c r="LS5" s="27">
        <f t="shared" ref="LS5" si="204">LR5+1</f>
        <v>46013</v>
      </c>
      <c r="LT5" s="28">
        <f t="shared" ref="LT5" si="205">LS5+1</f>
        <v>46014</v>
      </c>
      <c r="LU5" s="28">
        <f t="shared" ref="LU5" si="206">LT5+1</f>
        <v>46015</v>
      </c>
      <c r="LV5" s="28">
        <f t="shared" ref="LV5" si="207">LU5+1</f>
        <v>46016</v>
      </c>
      <c r="LW5" s="28">
        <f t="shared" ref="LW5" si="208">LV5+1</f>
        <v>46017</v>
      </c>
      <c r="LX5" s="28">
        <f t="shared" ref="LX5" si="209">LW5+1</f>
        <v>46018</v>
      </c>
      <c r="LY5" s="29">
        <f t="shared" ref="LY5" si="210">LX5+1</f>
        <v>46019</v>
      </c>
      <c r="LZ5" s="27">
        <f t="shared" ref="LZ5" si="211">LY5+1</f>
        <v>46020</v>
      </c>
      <c r="MA5" s="28">
        <f t="shared" ref="MA5" si="212">LZ5+1</f>
        <v>46021</v>
      </c>
      <c r="MB5" s="28">
        <f t="shared" ref="MB5" si="213">MA5+1</f>
        <v>46022</v>
      </c>
      <c r="MC5" s="28">
        <f t="shared" ref="MC5" si="214">MB5+1</f>
        <v>46023</v>
      </c>
      <c r="MD5" s="28">
        <f t="shared" ref="MD5" si="215">MC5+1</f>
        <v>46024</v>
      </c>
      <c r="ME5" s="28">
        <f t="shared" ref="ME5" si="216">MD5+1</f>
        <v>46025</v>
      </c>
      <c r="MF5" s="29">
        <f t="shared" ref="MF5" si="217">ME5+1</f>
        <v>46026</v>
      </c>
      <c r="MG5" s="27">
        <f t="shared" ref="MG5" si="218">MF5+1</f>
        <v>46027</v>
      </c>
      <c r="MH5" s="28">
        <f t="shared" ref="MH5" si="219">MG5+1</f>
        <v>46028</v>
      </c>
      <c r="MI5" s="28">
        <f t="shared" ref="MI5" si="220">MH5+1</f>
        <v>46029</v>
      </c>
      <c r="MJ5" s="28">
        <f t="shared" ref="MJ5" si="221">MI5+1</f>
        <v>46030</v>
      </c>
      <c r="MK5" s="28">
        <f t="shared" ref="MK5" si="222">MJ5+1</f>
        <v>46031</v>
      </c>
      <c r="ML5" s="28">
        <f t="shared" ref="ML5" si="223">MK5+1</f>
        <v>46032</v>
      </c>
      <c r="MM5" s="29">
        <f t="shared" ref="MM5" si="224">ML5+1</f>
        <v>46033</v>
      </c>
      <c r="MN5" s="27">
        <f t="shared" ref="MN5" si="225">MM5+1</f>
        <v>46034</v>
      </c>
      <c r="MO5" s="28">
        <f t="shared" ref="MO5" si="226">MN5+1</f>
        <v>46035</v>
      </c>
      <c r="MP5" s="28">
        <f t="shared" ref="MP5" si="227">MO5+1</f>
        <v>46036</v>
      </c>
      <c r="MQ5" s="28">
        <f t="shared" ref="MQ5" si="228">MP5+1</f>
        <v>46037</v>
      </c>
      <c r="MR5" s="28">
        <f t="shared" ref="MR5" si="229">MQ5+1</f>
        <v>46038</v>
      </c>
      <c r="MS5" s="28">
        <f t="shared" ref="MS5" si="230">MR5+1</f>
        <v>46039</v>
      </c>
      <c r="MT5" s="29">
        <f t="shared" ref="MT5" si="231">MS5+1</f>
        <v>46040</v>
      </c>
      <c r="MU5" s="27">
        <f t="shared" ref="MU5" si="232">MT5+1</f>
        <v>46041</v>
      </c>
      <c r="MV5" s="28">
        <f t="shared" ref="MV5" si="233">MU5+1</f>
        <v>46042</v>
      </c>
      <c r="MW5" s="28">
        <f t="shared" ref="MW5" si="234">MV5+1</f>
        <v>46043</v>
      </c>
      <c r="MX5" s="28">
        <f t="shared" ref="MX5" si="235">MW5+1</f>
        <v>46044</v>
      </c>
      <c r="MY5" s="28">
        <f t="shared" ref="MY5" si="236">MX5+1</f>
        <v>46045</v>
      </c>
      <c r="MZ5" s="28">
        <f t="shared" ref="MZ5" si="237">MY5+1</f>
        <v>46046</v>
      </c>
      <c r="NA5" s="29">
        <f t="shared" ref="NA5" si="238">MZ5+1</f>
        <v>46047</v>
      </c>
      <c r="NB5" s="27">
        <f t="shared" ref="NB5" si="239">NA5+1</f>
        <v>46048</v>
      </c>
      <c r="NC5" s="28">
        <f t="shared" ref="NC5" si="240">NB5+1</f>
        <v>46049</v>
      </c>
      <c r="ND5" s="28">
        <f t="shared" ref="ND5" si="241">NC5+1</f>
        <v>46050</v>
      </c>
      <c r="NE5" s="28">
        <f t="shared" ref="NE5" si="242">ND5+1</f>
        <v>46051</v>
      </c>
      <c r="NF5" s="28">
        <f t="shared" ref="NF5" si="243">NE5+1</f>
        <v>46052</v>
      </c>
      <c r="NG5" s="28">
        <f t="shared" ref="NG5" si="244">NF5+1</f>
        <v>46053</v>
      </c>
      <c r="NH5" s="29">
        <f t="shared" ref="NH5" si="245">NG5+1</f>
        <v>46054</v>
      </c>
      <c r="NI5" s="27">
        <f t="shared" ref="NI5" si="246">NH5+1</f>
        <v>46055</v>
      </c>
      <c r="NJ5" s="28">
        <f t="shared" ref="NJ5" si="247">NI5+1</f>
        <v>46056</v>
      </c>
      <c r="NK5" s="28">
        <f t="shared" ref="NK5" si="248">NJ5+1</f>
        <v>46057</v>
      </c>
      <c r="NL5" s="28">
        <f t="shared" ref="NL5" si="249">NK5+1</f>
        <v>46058</v>
      </c>
      <c r="NM5" s="28">
        <f t="shared" ref="NM5" si="250">NL5+1</f>
        <v>46059</v>
      </c>
      <c r="NN5" s="28">
        <f t="shared" ref="NN5" si="251">NM5+1</f>
        <v>46060</v>
      </c>
      <c r="NO5" s="29">
        <f t="shared" ref="NO5" si="252">NN5+1</f>
        <v>46061</v>
      </c>
      <c r="NP5" s="27">
        <f t="shared" ref="NP5" si="253">NO5+1</f>
        <v>46062</v>
      </c>
      <c r="NQ5" s="28">
        <f t="shared" ref="NQ5" si="254">NP5+1</f>
        <v>46063</v>
      </c>
      <c r="NR5" s="28">
        <f t="shared" ref="NR5" si="255">NQ5+1</f>
        <v>46064</v>
      </c>
      <c r="NS5" s="28">
        <f t="shared" ref="NS5" si="256">NR5+1</f>
        <v>46065</v>
      </c>
      <c r="NT5" s="28">
        <f t="shared" ref="NT5" si="257">NS5+1</f>
        <v>46066</v>
      </c>
      <c r="NU5" s="28">
        <f t="shared" ref="NU5" si="258">NT5+1</f>
        <v>46067</v>
      </c>
      <c r="NV5" s="29">
        <f t="shared" ref="NV5" si="259">NU5+1</f>
        <v>46068</v>
      </c>
      <c r="NW5" s="27">
        <f t="shared" ref="NW5" si="260">NV5+1</f>
        <v>46069</v>
      </c>
      <c r="NX5" s="28">
        <f t="shared" ref="NX5" si="261">NW5+1</f>
        <v>46070</v>
      </c>
      <c r="NY5" s="28">
        <f t="shared" ref="NY5" si="262">NX5+1</f>
        <v>46071</v>
      </c>
      <c r="NZ5" s="28">
        <f t="shared" ref="NZ5" si="263">NY5+1</f>
        <v>46072</v>
      </c>
      <c r="OA5" s="28">
        <f t="shared" ref="OA5" si="264">NZ5+1</f>
        <v>46073</v>
      </c>
      <c r="OB5" s="28">
        <f t="shared" ref="OB5" si="265">OA5+1</f>
        <v>46074</v>
      </c>
      <c r="OC5" s="29">
        <f t="shared" ref="OC5" si="266">OB5+1</f>
        <v>46075</v>
      </c>
      <c r="OD5" s="27">
        <f t="shared" ref="OD5" si="267">OC5+1</f>
        <v>46076</v>
      </c>
      <c r="OE5" s="28">
        <f t="shared" ref="OE5" si="268">OD5+1</f>
        <v>46077</v>
      </c>
      <c r="OF5" s="28">
        <f t="shared" ref="OF5" si="269">OE5+1</f>
        <v>46078</v>
      </c>
      <c r="OG5" s="28">
        <f t="shared" ref="OG5" si="270">OF5+1</f>
        <v>46079</v>
      </c>
      <c r="OH5" s="28">
        <f t="shared" ref="OH5" si="271">OG5+1</f>
        <v>46080</v>
      </c>
      <c r="OI5" s="28">
        <f t="shared" ref="OI5" si="272">OH5+1</f>
        <v>46081</v>
      </c>
      <c r="OJ5" s="29">
        <f t="shared" ref="OJ5" si="273">OI5+1</f>
        <v>46082</v>
      </c>
      <c r="OK5" s="27">
        <f t="shared" ref="OK5" si="274">OJ5+1</f>
        <v>46083</v>
      </c>
      <c r="OL5" s="28">
        <f t="shared" ref="OL5" si="275">OK5+1</f>
        <v>46084</v>
      </c>
      <c r="OM5" s="28">
        <f t="shared" ref="OM5" si="276">OL5+1</f>
        <v>46085</v>
      </c>
      <c r="ON5" s="28">
        <f t="shared" ref="ON5" si="277">OM5+1</f>
        <v>46086</v>
      </c>
      <c r="OO5" s="28">
        <f t="shared" ref="OO5" si="278">ON5+1</f>
        <v>46087</v>
      </c>
      <c r="OP5" s="28">
        <f t="shared" ref="OP5" si="279">OO5+1</f>
        <v>46088</v>
      </c>
      <c r="OQ5" s="29">
        <f t="shared" ref="OQ5" si="280">OP5+1</f>
        <v>46089</v>
      </c>
      <c r="OR5" s="27">
        <f t="shared" ref="OR5" si="281">OQ5+1</f>
        <v>46090</v>
      </c>
      <c r="OS5" s="28">
        <f t="shared" ref="OS5" si="282">OR5+1</f>
        <v>46091</v>
      </c>
      <c r="OT5" s="28">
        <f t="shared" ref="OT5" si="283">OS5+1</f>
        <v>46092</v>
      </c>
      <c r="OU5" s="28">
        <f t="shared" ref="OU5" si="284">OT5+1</f>
        <v>46093</v>
      </c>
      <c r="OV5" s="28">
        <f t="shared" ref="OV5" si="285">OU5+1</f>
        <v>46094</v>
      </c>
      <c r="OW5" s="28">
        <f t="shared" ref="OW5" si="286">OV5+1</f>
        <v>46095</v>
      </c>
      <c r="OX5" s="29">
        <f t="shared" ref="OX5" si="287">OW5+1</f>
        <v>46096</v>
      </c>
      <c r="OY5" s="27">
        <f t="shared" ref="OY5" si="288">OX5+1</f>
        <v>46097</v>
      </c>
      <c r="OZ5" s="28">
        <f t="shared" ref="OZ5" si="289">OY5+1</f>
        <v>46098</v>
      </c>
      <c r="PA5" s="28">
        <f t="shared" ref="PA5" si="290">OZ5+1</f>
        <v>46099</v>
      </c>
      <c r="PB5" s="28">
        <f t="shared" ref="PB5" si="291">PA5+1</f>
        <v>46100</v>
      </c>
      <c r="PC5" s="28">
        <f t="shared" ref="PC5" si="292">PB5+1</f>
        <v>46101</v>
      </c>
      <c r="PD5" s="28">
        <f t="shared" ref="PD5" si="293">PC5+1</f>
        <v>46102</v>
      </c>
      <c r="PE5" s="29">
        <f t="shared" ref="PE5" si="294">PD5+1</f>
        <v>46103</v>
      </c>
      <c r="PF5" s="27">
        <f t="shared" ref="PF5" si="295">PE5+1</f>
        <v>46104</v>
      </c>
      <c r="PG5" s="28">
        <f t="shared" ref="PG5" si="296">PF5+1</f>
        <v>46105</v>
      </c>
      <c r="PH5" s="28">
        <f t="shared" ref="PH5" si="297">PG5+1</f>
        <v>46106</v>
      </c>
      <c r="PI5" s="28">
        <f t="shared" ref="PI5" si="298">PH5+1</f>
        <v>46107</v>
      </c>
      <c r="PJ5" s="28">
        <f t="shared" ref="PJ5" si="299">PI5+1</f>
        <v>46108</v>
      </c>
      <c r="PK5" s="28">
        <f t="shared" ref="PK5" si="300">PJ5+1</f>
        <v>46109</v>
      </c>
      <c r="PL5" s="29">
        <f t="shared" ref="PL5" si="301">PK5+1</f>
        <v>46110</v>
      </c>
      <c r="PM5" s="27">
        <f t="shared" ref="PM5" si="302">PL5+1</f>
        <v>46111</v>
      </c>
      <c r="PN5" s="28">
        <f t="shared" ref="PN5" si="303">PM5+1</f>
        <v>46112</v>
      </c>
      <c r="PO5" s="28">
        <f t="shared" ref="PO5" si="304">PN5+1</f>
        <v>46113</v>
      </c>
      <c r="PP5" s="28">
        <f t="shared" ref="PP5" si="305">PO5+1</f>
        <v>46114</v>
      </c>
      <c r="PQ5" s="28">
        <f t="shared" ref="PQ5" si="306">PP5+1</f>
        <v>46115</v>
      </c>
      <c r="PR5" s="28">
        <f t="shared" ref="PR5" si="307">PQ5+1</f>
        <v>46116</v>
      </c>
      <c r="PS5" s="29">
        <f t="shared" ref="PS5" si="308">PR5+1</f>
        <v>46117</v>
      </c>
      <c r="PT5" s="27">
        <f t="shared" ref="PT5" si="309">PS5+1</f>
        <v>46118</v>
      </c>
      <c r="PU5" s="28">
        <f t="shared" ref="PU5" si="310">PT5+1</f>
        <v>46119</v>
      </c>
      <c r="PV5" s="28">
        <f t="shared" ref="PV5" si="311">PU5+1</f>
        <v>46120</v>
      </c>
      <c r="PW5" s="28">
        <f t="shared" ref="PW5" si="312">PV5+1</f>
        <v>46121</v>
      </c>
      <c r="PX5" s="28">
        <f t="shared" ref="PX5" si="313">PW5+1</f>
        <v>46122</v>
      </c>
      <c r="PY5" s="28">
        <f t="shared" ref="PY5" si="314">PX5+1</f>
        <v>46123</v>
      </c>
      <c r="PZ5" s="29">
        <f t="shared" ref="PZ5" si="315">PY5+1</f>
        <v>46124</v>
      </c>
      <c r="QA5" s="27">
        <f t="shared" ref="QA5" si="316">PZ5+1</f>
        <v>46125</v>
      </c>
      <c r="QB5" s="28">
        <f t="shared" ref="QB5" si="317">QA5+1</f>
        <v>46126</v>
      </c>
      <c r="QC5" s="28">
        <f t="shared" ref="QC5" si="318">QB5+1</f>
        <v>46127</v>
      </c>
      <c r="QD5" s="28">
        <f t="shared" ref="QD5" si="319">QC5+1</f>
        <v>46128</v>
      </c>
      <c r="QE5" s="28">
        <f t="shared" ref="QE5" si="320">QD5+1</f>
        <v>46129</v>
      </c>
      <c r="QF5" s="28">
        <f t="shared" ref="QF5" si="321">QE5+1</f>
        <v>46130</v>
      </c>
      <c r="QG5" s="29">
        <f t="shared" ref="QG5" si="322">QF5+1</f>
        <v>46131</v>
      </c>
      <c r="QH5" s="27">
        <f t="shared" ref="QH5" si="323">QG5+1</f>
        <v>46132</v>
      </c>
      <c r="QI5" s="28">
        <f t="shared" ref="QI5" si="324">QH5+1</f>
        <v>46133</v>
      </c>
      <c r="QJ5" s="28">
        <f t="shared" ref="QJ5" si="325">QI5+1</f>
        <v>46134</v>
      </c>
      <c r="QK5" s="28">
        <f t="shared" ref="QK5" si="326">QJ5+1</f>
        <v>46135</v>
      </c>
      <c r="QL5" s="28">
        <f t="shared" ref="QL5" si="327">QK5+1</f>
        <v>46136</v>
      </c>
      <c r="QM5" s="28">
        <f t="shared" ref="QM5" si="328">QL5+1</f>
        <v>46137</v>
      </c>
      <c r="QN5" s="29">
        <f t="shared" ref="QN5" si="329">QM5+1</f>
        <v>46138</v>
      </c>
      <c r="QO5" s="27">
        <f t="shared" ref="QO5" si="330">QN5+1</f>
        <v>46139</v>
      </c>
      <c r="QP5" s="28">
        <f t="shared" ref="QP5" si="331">QO5+1</f>
        <v>46140</v>
      </c>
      <c r="QQ5" s="28">
        <f t="shared" ref="QQ5" si="332">QP5+1</f>
        <v>46141</v>
      </c>
      <c r="QR5" s="28">
        <f t="shared" ref="QR5" si="333">QQ5+1</f>
        <v>46142</v>
      </c>
      <c r="QS5" s="28">
        <f t="shared" ref="QS5" si="334">QR5+1</f>
        <v>46143</v>
      </c>
      <c r="QT5" s="28">
        <f t="shared" ref="QT5" si="335">QS5+1</f>
        <v>46144</v>
      </c>
      <c r="QU5" s="29">
        <f t="shared" ref="QU5" si="336">QT5+1</f>
        <v>46145</v>
      </c>
      <c r="QV5" s="27">
        <f t="shared" ref="QV5" si="337">QU5+1</f>
        <v>46146</v>
      </c>
      <c r="QW5" s="28">
        <f t="shared" ref="QW5" si="338">QV5+1</f>
        <v>46147</v>
      </c>
      <c r="QX5" s="28">
        <f t="shared" ref="QX5" si="339">QW5+1</f>
        <v>46148</v>
      </c>
      <c r="QY5" s="28">
        <f t="shared" ref="QY5" si="340">QX5+1</f>
        <v>46149</v>
      </c>
      <c r="QZ5" s="28">
        <f t="shared" ref="QZ5" si="341">QY5+1</f>
        <v>46150</v>
      </c>
      <c r="RA5" s="28">
        <f t="shared" ref="RA5" si="342">QZ5+1</f>
        <v>46151</v>
      </c>
      <c r="RB5" s="29">
        <f t="shared" ref="RB5" si="343">RA5+1</f>
        <v>46152</v>
      </c>
      <c r="RC5" s="27">
        <f t="shared" ref="RC5" si="344">RB5+1</f>
        <v>46153</v>
      </c>
      <c r="RD5" s="28">
        <f t="shared" ref="RD5" si="345">RC5+1</f>
        <v>46154</v>
      </c>
      <c r="RE5" s="28">
        <f t="shared" ref="RE5" si="346">RD5+1</f>
        <v>46155</v>
      </c>
      <c r="RF5" s="28">
        <f t="shared" ref="RF5" si="347">RE5+1</f>
        <v>46156</v>
      </c>
      <c r="RG5" s="28">
        <f t="shared" ref="RG5" si="348">RF5+1</f>
        <v>46157</v>
      </c>
      <c r="RH5" s="28">
        <f t="shared" ref="RH5" si="349">RG5+1</f>
        <v>46158</v>
      </c>
      <c r="RI5" s="29">
        <f t="shared" ref="RI5" si="350">RH5+1</f>
        <v>46159</v>
      </c>
      <c r="RJ5" s="27">
        <f t="shared" ref="RJ5" si="351">RI5+1</f>
        <v>46160</v>
      </c>
      <c r="RK5" s="28">
        <f t="shared" ref="RK5" si="352">RJ5+1</f>
        <v>46161</v>
      </c>
      <c r="RL5" s="28">
        <f t="shared" ref="RL5" si="353">RK5+1</f>
        <v>46162</v>
      </c>
      <c r="RM5" s="28">
        <f t="shared" ref="RM5" si="354">RL5+1</f>
        <v>46163</v>
      </c>
      <c r="RN5" s="28">
        <f t="shared" ref="RN5" si="355">RM5+1</f>
        <v>46164</v>
      </c>
      <c r="RO5" s="28">
        <f t="shared" ref="RO5" si="356">RN5+1</f>
        <v>46165</v>
      </c>
      <c r="RP5" s="29">
        <f t="shared" ref="RP5" si="357">RO5+1</f>
        <v>46166</v>
      </c>
      <c r="RQ5" s="27">
        <f t="shared" ref="RQ5" si="358">RP5+1</f>
        <v>46167</v>
      </c>
      <c r="RR5" s="28">
        <f t="shared" ref="RR5" si="359">RQ5+1</f>
        <v>46168</v>
      </c>
      <c r="RS5" s="28">
        <f t="shared" ref="RS5" si="360">RR5+1</f>
        <v>46169</v>
      </c>
      <c r="RT5" s="28">
        <f t="shared" ref="RT5" si="361">RS5+1</f>
        <v>46170</v>
      </c>
      <c r="RU5" s="28">
        <f t="shared" ref="RU5" si="362">RT5+1</f>
        <v>46171</v>
      </c>
      <c r="RV5" s="28">
        <f t="shared" ref="RV5" si="363">RU5+1</f>
        <v>46172</v>
      </c>
      <c r="RW5" s="29">
        <f t="shared" ref="RW5" si="364">RV5+1</f>
        <v>46173</v>
      </c>
      <c r="RX5" s="27">
        <f t="shared" ref="RX5" si="365">RW5+1</f>
        <v>46174</v>
      </c>
      <c r="RY5" s="28">
        <f t="shared" ref="RY5" si="366">RX5+1</f>
        <v>46175</v>
      </c>
      <c r="RZ5" s="28">
        <f t="shared" ref="RZ5" si="367">RY5+1</f>
        <v>46176</v>
      </c>
      <c r="SA5" s="28">
        <f t="shared" ref="SA5" si="368">RZ5+1</f>
        <v>46177</v>
      </c>
      <c r="SB5" s="28">
        <f t="shared" ref="SB5" si="369">SA5+1</f>
        <v>46178</v>
      </c>
      <c r="SC5" s="28">
        <f t="shared" ref="SC5" si="370">SB5+1</f>
        <v>46179</v>
      </c>
      <c r="SD5" s="29">
        <f t="shared" ref="SD5" si="371">SC5+1</f>
        <v>46180</v>
      </c>
      <c r="SE5" s="27">
        <f t="shared" ref="SE5" si="372">SD5+1</f>
        <v>46181</v>
      </c>
      <c r="SF5" s="28">
        <f t="shared" ref="SF5" si="373">SE5+1</f>
        <v>46182</v>
      </c>
      <c r="SG5" s="28">
        <f t="shared" ref="SG5" si="374">SF5+1</f>
        <v>46183</v>
      </c>
      <c r="SH5" s="28">
        <f t="shared" ref="SH5" si="375">SG5+1</f>
        <v>46184</v>
      </c>
      <c r="SI5" s="28">
        <f t="shared" ref="SI5" si="376">SH5+1</f>
        <v>46185</v>
      </c>
      <c r="SJ5" s="28">
        <f t="shared" ref="SJ5" si="377">SI5+1</f>
        <v>46186</v>
      </c>
      <c r="SK5" s="29">
        <f t="shared" ref="SK5" si="378">SJ5+1</f>
        <v>46187</v>
      </c>
      <c r="SL5" s="27">
        <f t="shared" ref="SL5" si="379">SK5+1</f>
        <v>46188</v>
      </c>
      <c r="SM5" s="28">
        <f t="shared" ref="SM5" si="380">SL5+1</f>
        <v>46189</v>
      </c>
      <c r="SN5" s="28">
        <f t="shared" ref="SN5" si="381">SM5+1</f>
        <v>46190</v>
      </c>
      <c r="SO5" s="28">
        <f t="shared" ref="SO5" si="382">SN5+1</f>
        <v>46191</v>
      </c>
      <c r="SP5" s="28">
        <f t="shared" ref="SP5" si="383">SO5+1</f>
        <v>46192</v>
      </c>
      <c r="SQ5" s="28">
        <f t="shared" ref="SQ5" si="384">SP5+1</f>
        <v>46193</v>
      </c>
      <c r="SR5" s="29">
        <f t="shared" ref="SR5" si="385">SQ5+1</f>
        <v>46194</v>
      </c>
      <c r="SS5" s="27">
        <f t="shared" ref="SS5" si="386">SR5+1</f>
        <v>46195</v>
      </c>
      <c r="ST5" s="28">
        <f t="shared" ref="ST5" si="387">SS5+1</f>
        <v>46196</v>
      </c>
      <c r="SU5" s="28">
        <f t="shared" ref="SU5" si="388">ST5+1</f>
        <v>46197</v>
      </c>
      <c r="SV5" s="28">
        <f t="shared" ref="SV5" si="389">SU5+1</f>
        <v>46198</v>
      </c>
      <c r="SW5" s="28">
        <f t="shared" ref="SW5" si="390">SV5+1</f>
        <v>46199</v>
      </c>
      <c r="SX5" s="28">
        <f t="shared" ref="SX5" si="391">SW5+1</f>
        <v>46200</v>
      </c>
      <c r="SY5" s="29">
        <f t="shared" ref="SY5" si="392">SX5+1</f>
        <v>46201</v>
      </c>
      <c r="SZ5" s="27">
        <f t="shared" ref="SZ5" si="393">SY5+1</f>
        <v>46202</v>
      </c>
      <c r="TA5" s="28">
        <f t="shared" ref="TA5" si="394">SZ5+1</f>
        <v>46203</v>
      </c>
      <c r="TB5" s="28">
        <f t="shared" ref="TB5" si="395">TA5+1</f>
        <v>46204</v>
      </c>
      <c r="TC5" s="28">
        <f t="shared" ref="TC5" si="396">TB5+1</f>
        <v>46205</v>
      </c>
      <c r="TD5" s="28">
        <f t="shared" ref="TD5" si="397">TC5+1</f>
        <v>46206</v>
      </c>
      <c r="TE5" s="28">
        <f t="shared" ref="TE5" si="398">TD5+1</f>
        <v>46207</v>
      </c>
      <c r="TF5" s="29">
        <f t="shared" ref="TF5" si="399">TE5+1</f>
        <v>46208</v>
      </c>
      <c r="TG5" s="27">
        <f t="shared" ref="TG5" si="400">TF5+1</f>
        <v>46209</v>
      </c>
      <c r="TH5" s="28">
        <f t="shared" ref="TH5" si="401">TG5+1</f>
        <v>46210</v>
      </c>
      <c r="TI5" s="28">
        <f t="shared" ref="TI5" si="402">TH5+1</f>
        <v>46211</v>
      </c>
      <c r="TJ5" s="28">
        <f t="shared" ref="TJ5" si="403">TI5+1</f>
        <v>46212</v>
      </c>
      <c r="TK5" s="28">
        <f t="shared" ref="TK5" si="404">TJ5+1</f>
        <v>46213</v>
      </c>
      <c r="TL5" s="28">
        <f t="shared" ref="TL5" si="405">TK5+1</f>
        <v>46214</v>
      </c>
      <c r="TM5" s="29">
        <f t="shared" ref="TM5" si="406">TL5+1</f>
        <v>46215</v>
      </c>
      <c r="TN5" s="27">
        <f t="shared" ref="TN5" si="407">TM5+1</f>
        <v>46216</v>
      </c>
      <c r="TO5" s="28">
        <f t="shared" ref="TO5" si="408">TN5+1</f>
        <v>46217</v>
      </c>
      <c r="TP5" s="28">
        <f t="shared" ref="TP5" si="409">TO5+1</f>
        <v>46218</v>
      </c>
      <c r="TQ5" s="28">
        <f t="shared" ref="TQ5" si="410">TP5+1</f>
        <v>46219</v>
      </c>
      <c r="TR5" s="28">
        <f t="shared" ref="TR5" si="411">TQ5+1</f>
        <v>46220</v>
      </c>
      <c r="TS5" s="28">
        <f t="shared" ref="TS5" si="412">TR5+1</f>
        <v>46221</v>
      </c>
      <c r="TT5" s="29">
        <f t="shared" ref="TT5" si="413">TS5+1</f>
        <v>46222</v>
      </c>
      <c r="TU5" s="27">
        <f t="shared" ref="TU5" si="414">TT5+1</f>
        <v>46223</v>
      </c>
      <c r="TV5" s="28">
        <f t="shared" ref="TV5" si="415">TU5+1</f>
        <v>46224</v>
      </c>
      <c r="TW5" s="28">
        <f t="shared" ref="TW5" si="416">TV5+1</f>
        <v>46225</v>
      </c>
      <c r="TX5" s="28">
        <f t="shared" ref="TX5" si="417">TW5+1</f>
        <v>46226</v>
      </c>
      <c r="TY5" s="28">
        <f t="shared" ref="TY5" si="418">TX5+1</f>
        <v>46227</v>
      </c>
      <c r="TZ5" s="28">
        <f t="shared" ref="TZ5" si="419">TY5+1</f>
        <v>46228</v>
      </c>
      <c r="UA5" s="29">
        <f t="shared" ref="UA5" si="420">TZ5+1</f>
        <v>46229</v>
      </c>
      <c r="UB5" s="27">
        <f t="shared" ref="UB5" si="421">UA5+1</f>
        <v>46230</v>
      </c>
      <c r="UC5" s="28">
        <f t="shared" ref="UC5" si="422">UB5+1</f>
        <v>46231</v>
      </c>
      <c r="UD5" s="28">
        <f t="shared" ref="UD5" si="423">UC5+1</f>
        <v>46232</v>
      </c>
      <c r="UE5" s="28">
        <f t="shared" ref="UE5" si="424">UD5+1</f>
        <v>46233</v>
      </c>
      <c r="UF5" s="28">
        <f t="shared" ref="UF5" si="425">UE5+1</f>
        <v>46234</v>
      </c>
      <c r="UG5" s="28">
        <f t="shared" ref="UG5" si="426">UF5+1</f>
        <v>46235</v>
      </c>
      <c r="UH5" s="29">
        <f t="shared" ref="UH5" si="427">UG5+1</f>
        <v>46236</v>
      </c>
      <c r="UI5" s="27">
        <f t="shared" ref="UI5" si="428">UH5+1</f>
        <v>46237</v>
      </c>
      <c r="UJ5" s="28">
        <f t="shared" ref="UJ5" si="429">UI5+1</f>
        <v>46238</v>
      </c>
      <c r="UK5" s="28">
        <f t="shared" ref="UK5" si="430">UJ5+1</f>
        <v>46239</v>
      </c>
      <c r="UL5" s="28">
        <f t="shared" ref="UL5" si="431">UK5+1</f>
        <v>46240</v>
      </c>
      <c r="UM5" s="28">
        <f t="shared" ref="UM5" si="432">UL5+1</f>
        <v>46241</v>
      </c>
      <c r="UN5" s="28">
        <f t="shared" ref="UN5" si="433">UM5+1</f>
        <v>46242</v>
      </c>
      <c r="UO5" s="29">
        <f t="shared" ref="UO5" si="434">UN5+1</f>
        <v>46243</v>
      </c>
      <c r="UP5" s="27">
        <f t="shared" ref="UP5" si="435">UO5+1</f>
        <v>46244</v>
      </c>
      <c r="UQ5" s="28">
        <f t="shared" ref="UQ5" si="436">UP5+1</f>
        <v>46245</v>
      </c>
      <c r="UR5" s="28">
        <f t="shared" ref="UR5" si="437">UQ5+1</f>
        <v>46246</v>
      </c>
      <c r="US5" s="28">
        <f t="shared" ref="US5" si="438">UR5+1</f>
        <v>46247</v>
      </c>
      <c r="UT5" s="28">
        <f t="shared" ref="UT5" si="439">US5+1</f>
        <v>46248</v>
      </c>
      <c r="UU5" s="28">
        <f t="shared" ref="UU5" si="440">UT5+1</f>
        <v>46249</v>
      </c>
      <c r="UV5" s="29">
        <f t="shared" ref="UV5" si="441">UU5+1</f>
        <v>46250</v>
      </c>
      <c r="UW5" s="27">
        <f t="shared" ref="UW5" si="442">UV5+1</f>
        <v>46251</v>
      </c>
      <c r="UX5" s="28">
        <f t="shared" ref="UX5" si="443">UW5+1</f>
        <v>46252</v>
      </c>
      <c r="UY5" s="28">
        <f t="shared" ref="UY5" si="444">UX5+1</f>
        <v>46253</v>
      </c>
      <c r="UZ5" s="28">
        <f t="shared" ref="UZ5" si="445">UY5+1</f>
        <v>46254</v>
      </c>
      <c r="VA5" s="28">
        <f t="shared" ref="VA5" si="446">UZ5+1</f>
        <v>46255</v>
      </c>
      <c r="VB5" s="28">
        <f t="shared" ref="VB5" si="447">VA5+1</f>
        <v>46256</v>
      </c>
      <c r="VC5" s="29">
        <f t="shared" ref="VC5" si="448">VB5+1</f>
        <v>46257</v>
      </c>
      <c r="VD5" s="27">
        <f t="shared" ref="VD5" si="449">VC5+1</f>
        <v>46258</v>
      </c>
      <c r="VE5" s="28">
        <f t="shared" ref="VE5" si="450">VD5+1</f>
        <v>46259</v>
      </c>
      <c r="VF5" s="28">
        <f t="shared" ref="VF5" si="451">VE5+1</f>
        <v>46260</v>
      </c>
      <c r="VG5" s="28">
        <f t="shared" ref="VG5" si="452">VF5+1</f>
        <v>46261</v>
      </c>
      <c r="VH5" s="28">
        <f t="shared" ref="VH5" si="453">VG5+1</f>
        <v>46262</v>
      </c>
      <c r="VI5" s="28">
        <f t="shared" ref="VI5" si="454">VH5+1</f>
        <v>46263</v>
      </c>
      <c r="VJ5" s="29">
        <f t="shared" ref="VJ5" si="455">VI5+1</f>
        <v>46264</v>
      </c>
      <c r="VK5" s="27">
        <f t="shared" ref="VK5" si="456">VJ5+1</f>
        <v>46265</v>
      </c>
      <c r="VL5" s="28">
        <f t="shared" ref="VL5" si="457">VK5+1</f>
        <v>46266</v>
      </c>
      <c r="VM5" s="28">
        <f t="shared" ref="VM5" si="458">VL5+1</f>
        <v>46267</v>
      </c>
      <c r="VN5" s="28">
        <f t="shared" ref="VN5" si="459">VM5+1</f>
        <v>46268</v>
      </c>
      <c r="VO5" s="28">
        <f t="shared" ref="VO5" si="460">VN5+1</f>
        <v>46269</v>
      </c>
      <c r="VP5" s="28">
        <f t="shared" ref="VP5" si="461">VO5+1</f>
        <v>46270</v>
      </c>
      <c r="VQ5" s="29">
        <f t="shared" ref="VQ5" si="462">VP5+1</f>
        <v>46271</v>
      </c>
      <c r="VR5" s="27">
        <f t="shared" ref="VR5" si="463">VQ5+1</f>
        <v>46272</v>
      </c>
      <c r="VS5" s="28">
        <f t="shared" ref="VS5" si="464">VR5+1</f>
        <v>46273</v>
      </c>
      <c r="VT5" s="28">
        <f t="shared" ref="VT5" si="465">VS5+1</f>
        <v>46274</v>
      </c>
      <c r="VU5" s="28">
        <f t="shared" ref="VU5" si="466">VT5+1</f>
        <v>46275</v>
      </c>
      <c r="VV5" s="28">
        <f t="shared" ref="VV5" si="467">VU5+1</f>
        <v>46276</v>
      </c>
      <c r="VW5" s="28">
        <f t="shared" ref="VW5" si="468">VV5+1</f>
        <v>46277</v>
      </c>
      <c r="VX5" s="29">
        <f t="shared" ref="VX5" si="469">VW5+1</f>
        <v>46278</v>
      </c>
      <c r="VY5" s="27">
        <f t="shared" ref="VY5" si="470">VX5+1</f>
        <v>46279</v>
      </c>
      <c r="VZ5" s="28">
        <f t="shared" ref="VZ5" si="471">VY5+1</f>
        <v>46280</v>
      </c>
      <c r="WA5" s="28">
        <f t="shared" ref="WA5" si="472">VZ5+1</f>
        <v>46281</v>
      </c>
      <c r="WB5" s="28">
        <f t="shared" ref="WB5" si="473">WA5+1</f>
        <v>46282</v>
      </c>
      <c r="WC5" s="28">
        <f t="shared" ref="WC5" si="474">WB5+1</f>
        <v>46283</v>
      </c>
      <c r="WD5" s="28">
        <f t="shared" ref="WD5" si="475">WC5+1</f>
        <v>46284</v>
      </c>
      <c r="WE5" s="29">
        <f t="shared" ref="WE5" si="476">WD5+1</f>
        <v>46285</v>
      </c>
      <c r="WF5" s="27">
        <f t="shared" ref="WF5" si="477">WE5+1</f>
        <v>46286</v>
      </c>
      <c r="WG5" s="28">
        <f t="shared" ref="WG5" si="478">WF5+1</f>
        <v>46287</v>
      </c>
      <c r="WH5" s="28">
        <f t="shared" ref="WH5" si="479">WG5+1</f>
        <v>46288</v>
      </c>
      <c r="WI5" s="28">
        <f t="shared" ref="WI5" si="480">WH5+1</f>
        <v>46289</v>
      </c>
      <c r="WJ5" s="28">
        <f t="shared" ref="WJ5" si="481">WI5+1</f>
        <v>46290</v>
      </c>
      <c r="WK5" s="28">
        <f t="shared" ref="WK5" si="482">WJ5+1</f>
        <v>46291</v>
      </c>
      <c r="WL5" s="29">
        <f t="shared" ref="WL5" si="483">WK5+1</f>
        <v>46292</v>
      </c>
      <c r="WM5" s="27">
        <f t="shared" ref="WM5" si="484">WL5+1</f>
        <v>46293</v>
      </c>
      <c r="WN5" s="28">
        <f t="shared" ref="WN5" si="485">WM5+1</f>
        <v>46294</v>
      </c>
      <c r="WO5" s="28">
        <f t="shared" ref="WO5" si="486">WN5+1</f>
        <v>46295</v>
      </c>
      <c r="WP5" s="28">
        <f t="shared" ref="WP5" si="487">WO5+1</f>
        <v>46296</v>
      </c>
      <c r="WQ5" s="28">
        <f t="shared" ref="WQ5" si="488">WP5+1</f>
        <v>46297</v>
      </c>
      <c r="WR5" s="28">
        <f t="shared" ref="WR5" si="489">WQ5+1</f>
        <v>46298</v>
      </c>
      <c r="WS5" s="29">
        <f t="shared" ref="WS5" si="490">WR5+1</f>
        <v>46299</v>
      </c>
      <c r="WT5" s="27">
        <f t="shared" ref="WT5" si="491">WS5+1</f>
        <v>46300</v>
      </c>
      <c r="WU5" s="28">
        <f t="shared" ref="WU5" si="492">WT5+1</f>
        <v>46301</v>
      </c>
      <c r="WV5" s="28">
        <f t="shared" ref="WV5" si="493">WU5+1</f>
        <v>46302</v>
      </c>
      <c r="WW5" s="28">
        <f t="shared" ref="WW5" si="494">WV5+1</f>
        <v>46303</v>
      </c>
      <c r="WX5" s="28">
        <f t="shared" ref="WX5" si="495">WW5+1</f>
        <v>46304</v>
      </c>
      <c r="WY5" s="28">
        <f t="shared" ref="WY5" si="496">WX5+1</f>
        <v>46305</v>
      </c>
      <c r="WZ5" s="29">
        <f t="shared" ref="WZ5" si="497">WY5+1</f>
        <v>46306</v>
      </c>
      <c r="XA5" s="27">
        <f t="shared" ref="XA5" si="498">WZ5+1</f>
        <v>46307</v>
      </c>
      <c r="XB5" s="28">
        <f t="shared" ref="XB5" si="499">XA5+1</f>
        <v>46308</v>
      </c>
      <c r="XC5" s="28">
        <f t="shared" ref="XC5" si="500">XB5+1</f>
        <v>46309</v>
      </c>
      <c r="XD5" s="28">
        <f t="shared" ref="XD5" si="501">XC5+1</f>
        <v>46310</v>
      </c>
      <c r="XE5" s="28">
        <f t="shared" ref="XE5" si="502">XD5+1</f>
        <v>46311</v>
      </c>
      <c r="XF5" s="28">
        <f t="shared" ref="XF5" si="503">XE5+1</f>
        <v>46312</v>
      </c>
      <c r="XG5" s="29">
        <f t="shared" ref="XG5" si="504">XF5+1</f>
        <v>46313</v>
      </c>
      <c r="XH5" s="27">
        <f t="shared" ref="XH5" si="505">XG5+1</f>
        <v>46314</v>
      </c>
      <c r="XI5" s="28">
        <f t="shared" ref="XI5" si="506">XH5+1</f>
        <v>46315</v>
      </c>
      <c r="XJ5" s="28">
        <f t="shared" ref="XJ5" si="507">XI5+1</f>
        <v>46316</v>
      </c>
      <c r="XK5" s="28">
        <f t="shared" ref="XK5" si="508">XJ5+1</f>
        <v>46317</v>
      </c>
      <c r="XL5" s="28">
        <f t="shared" ref="XL5" si="509">XK5+1</f>
        <v>46318</v>
      </c>
      <c r="XM5" s="28">
        <f t="shared" ref="XM5" si="510">XL5+1</f>
        <v>46319</v>
      </c>
      <c r="XN5" s="29">
        <f t="shared" ref="XN5" si="511">XM5+1</f>
        <v>46320</v>
      </c>
      <c r="XO5" s="27">
        <f t="shared" ref="XO5" si="512">XN5+1</f>
        <v>46321</v>
      </c>
      <c r="XP5" s="28">
        <f t="shared" ref="XP5" si="513">XO5+1</f>
        <v>46322</v>
      </c>
      <c r="XQ5" s="28">
        <f t="shared" ref="XQ5" si="514">XP5+1</f>
        <v>46323</v>
      </c>
      <c r="XR5" s="28">
        <f t="shared" ref="XR5" si="515">XQ5+1</f>
        <v>46324</v>
      </c>
      <c r="XS5" s="28">
        <f t="shared" ref="XS5" si="516">XR5+1</f>
        <v>46325</v>
      </c>
      <c r="XT5" s="28">
        <f t="shared" ref="XT5" si="517">XS5+1</f>
        <v>46326</v>
      </c>
      <c r="XU5" s="29">
        <f t="shared" ref="XU5" si="518">XT5+1</f>
        <v>46327</v>
      </c>
      <c r="XV5" s="27">
        <f t="shared" ref="XV5" si="519">XU5+1</f>
        <v>46328</v>
      </c>
      <c r="XW5" s="28">
        <f t="shared" ref="XW5" si="520">XV5+1</f>
        <v>46329</v>
      </c>
      <c r="XX5" s="28">
        <f t="shared" ref="XX5" si="521">XW5+1</f>
        <v>46330</v>
      </c>
      <c r="XY5" s="28">
        <f t="shared" ref="XY5" si="522">XX5+1</f>
        <v>46331</v>
      </c>
      <c r="XZ5" s="28">
        <f t="shared" ref="XZ5" si="523">XY5+1</f>
        <v>46332</v>
      </c>
      <c r="YA5" s="28">
        <f t="shared" ref="YA5" si="524">XZ5+1</f>
        <v>46333</v>
      </c>
      <c r="YB5" s="29">
        <f t="shared" ref="YB5" si="525">YA5+1</f>
        <v>46334</v>
      </c>
      <c r="YC5" s="27">
        <f t="shared" ref="YC5" si="526">YB5+1</f>
        <v>46335</v>
      </c>
      <c r="YD5" s="28">
        <f t="shared" ref="YD5" si="527">YC5+1</f>
        <v>46336</v>
      </c>
      <c r="YE5" s="28">
        <f t="shared" ref="YE5" si="528">YD5+1</f>
        <v>46337</v>
      </c>
      <c r="YF5" s="28">
        <f t="shared" ref="YF5" si="529">YE5+1</f>
        <v>46338</v>
      </c>
      <c r="YG5" s="28">
        <f t="shared" ref="YG5" si="530">YF5+1</f>
        <v>46339</v>
      </c>
      <c r="YH5" s="28">
        <f t="shared" ref="YH5" si="531">YG5+1</f>
        <v>46340</v>
      </c>
      <c r="YI5" s="29">
        <f t="shared" ref="YI5" si="532">YH5+1</f>
        <v>46341</v>
      </c>
      <c r="YJ5" s="27">
        <f t="shared" ref="YJ5" si="533">YI5+1</f>
        <v>46342</v>
      </c>
      <c r="YK5" s="28">
        <f t="shared" ref="YK5" si="534">YJ5+1</f>
        <v>46343</v>
      </c>
      <c r="YL5" s="28">
        <f t="shared" ref="YL5" si="535">YK5+1</f>
        <v>46344</v>
      </c>
      <c r="YM5" s="28">
        <f t="shared" ref="YM5" si="536">YL5+1</f>
        <v>46345</v>
      </c>
      <c r="YN5" s="28">
        <f t="shared" ref="YN5" si="537">YM5+1</f>
        <v>46346</v>
      </c>
      <c r="YO5" s="28">
        <f t="shared" ref="YO5" si="538">YN5+1</f>
        <v>46347</v>
      </c>
      <c r="YP5" s="29">
        <f t="shared" ref="YP5" si="539">YO5+1</f>
        <v>46348</v>
      </c>
      <c r="YQ5" s="27">
        <f t="shared" ref="YQ5" si="540">YP5+1</f>
        <v>46349</v>
      </c>
      <c r="YR5" s="28">
        <f t="shared" ref="YR5" si="541">YQ5+1</f>
        <v>46350</v>
      </c>
      <c r="YS5" s="28">
        <f t="shared" ref="YS5" si="542">YR5+1</f>
        <v>46351</v>
      </c>
      <c r="YT5" s="28">
        <f t="shared" ref="YT5" si="543">YS5+1</f>
        <v>46352</v>
      </c>
      <c r="YU5" s="28">
        <f t="shared" ref="YU5" si="544">YT5+1</f>
        <v>46353</v>
      </c>
      <c r="YV5" s="28">
        <f t="shared" ref="YV5" si="545">YU5+1</f>
        <v>46354</v>
      </c>
      <c r="YW5" s="29">
        <f t="shared" ref="YW5" si="546">YV5+1</f>
        <v>46355</v>
      </c>
      <c r="YX5" s="27">
        <f t="shared" ref="YX5" si="547">YW5+1</f>
        <v>46356</v>
      </c>
      <c r="YY5" s="28">
        <f t="shared" ref="YY5" si="548">YX5+1</f>
        <v>46357</v>
      </c>
      <c r="YZ5" s="28">
        <f t="shared" ref="YZ5" si="549">YY5+1</f>
        <v>46358</v>
      </c>
      <c r="ZA5" s="28">
        <f t="shared" ref="ZA5" si="550">YZ5+1</f>
        <v>46359</v>
      </c>
      <c r="ZB5" s="28">
        <f t="shared" ref="ZB5" si="551">ZA5+1</f>
        <v>46360</v>
      </c>
      <c r="ZC5" s="28">
        <f t="shared" ref="ZC5" si="552">ZB5+1</f>
        <v>46361</v>
      </c>
      <c r="ZD5" s="29">
        <f t="shared" ref="ZD5" si="553">ZC5+1</f>
        <v>46362</v>
      </c>
      <c r="ZE5" s="27">
        <f t="shared" ref="ZE5" si="554">ZD5+1</f>
        <v>46363</v>
      </c>
      <c r="ZF5" s="28">
        <f t="shared" ref="ZF5" si="555">ZE5+1</f>
        <v>46364</v>
      </c>
      <c r="ZG5" s="28">
        <f t="shared" ref="ZG5" si="556">ZF5+1</f>
        <v>46365</v>
      </c>
      <c r="ZH5" s="28">
        <f t="shared" ref="ZH5" si="557">ZG5+1</f>
        <v>46366</v>
      </c>
      <c r="ZI5" s="28">
        <f t="shared" ref="ZI5" si="558">ZH5+1</f>
        <v>46367</v>
      </c>
      <c r="ZJ5" s="28">
        <f t="shared" ref="ZJ5" si="559">ZI5+1</f>
        <v>46368</v>
      </c>
      <c r="ZK5" s="29">
        <f t="shared" ref="ZK5" si="560">ZJ5+1</f>
        <v>46369</v>
      </c>
      <c r="ZL5" s="27">
        <f t="shared" ref="ZL5" si="561">ZK5+1</f>
        <v>46370</v>
      </c>
      <c r="ZM5" s="28">
        <f t="shared" ref="ZM5" si="562">ZL5+1</f>
        <v>46371</v>
      </c>
      <c r="ZN5" s="28">
        <f t="shared" ref="ZN5" si="563">ZM5+1</f>
        <v>46372</v>
      </c>
      <c r="ZO5" s="28">
        <f t="shared" ref="ZO5" si="564">ZN5+1</f>
        <v>46373</v>
      </c>
      <c r="ZP5" s="28">
        <f t="shared" ref="ZP5" si="565">ZO5+1</f>
        <v>46374</v>
      </c>
      <c r="ZQ5" s="28">
        <f t="shared" ref="ZQ5" si="566">ZP5+1</f>
        <v>46375</v>
      </c>
      <c r="ZR5" s="29">
        <f t="shared" ref="ZR5" si="567">ZQ5+1</f>
        <v>46376</v>
      </c>
      <c r="ZS5" s="27">
        <f t="shared" ref="ZS5" si="568">ZR5+1</f>
        <v>46377</v>
      </c>
      <c r="ZT5" s="28">
        <f t="shared" ref="ZT5" si="569">ZS5+1</f>
        <v>46378</v>
      </c>
      <c r="ZU5" s="28">
        <f t="shared" ref="ZU5" si="570">ZT5+1</f>
        <v>46379</v>
      </c>
      <c r="ZV5" s="28">
        <f t="shared" ref="ZV5" si="571">ZU5+1</f>
        <v>46380</v>
      </c>
      <c r="ZW5" s="28">
        <f t="shared" ref="ZW5" si="572">ZV5+1</f>
        <v>46381</v>
      </c>
      <c r="ZX5" s="28">
        <f t="shared" ref="ZX5" si="573">ZW5+1</f>
        <v>46382</v>
      </c>
      <c r="ZY5" s="29">
        <f t="shared" ref="ZY5" si="574">ZX5+1</f>
        <v>46383</v>
      </c>
      <c r="ZZ5" s="27">
        <f t="shared" ref="ZZ5" si="575">ZY5+1</f>
        <v>46384</v>
      </c>
      <c r="AAA5" s="28">
        <f t="shared" ref="AAA5" si="576">ZZ5+1</f>
        <v>46385</v>
      </c>
      <c r="AAB5" s="28">
        <f t="shared" ref="AAB5" si="577">AAA5+1</f>
        <v>46386</v>
      </c>
      <c r="AAC5" s="28">
        <f t="shared" ref="AAC5" si="578">AAB5+1</f>
        <v>46387</v>
      </c>
      <c r="AAD5" s="28">
        <f t="shared" ref="AAD5" si="579">AAC5+1</f>
        <v>46388</v>
      </c>
      <c r="AAE5" s="28">
        <f t="shared" ref="AAE5" si="580">AAD5+1</f>
        <v>46389</v>
      </c>
      <c r="AAF5" s="29">
        <f t="shared" ref="AAF5" si="581">AAE5+1</f>
        <v>46390</v>
      </c>
      <c r="AAG5" s="27">
        <f t="shared" ref="AAG5" si="582">AAF5+1</f>
        <v>46391</v>
      </c>
      <c r="AAH5" s="28">
        <f t="shared" ref="AAH5" si="583">AAG5+1</f>
        <v>46392</v>
      </c>
      <c r="AAI5" s="28">
        <f t="shared" ref="AAI5" si="584">AAH5+1</f>
        <v>46393</v>
      </c>
      <c r="AAJ5" s="28">
        <f t="shared" ref="AAJ5" si="585">AAI5+1</f>
        <v>46394</v>
      </c>
      <c r="AAK5" s="28">
        <f t="shared" ref="AAK5" si="586">AAJ5+1</f>
        <v>46395</v>
      </c>
      <c r="AAL5" s="28">
        <f t="shared" ref="AAL5" si="587">AAK5+1</f>
        <v>46396</v>
      </c>
      <c r="AAM5" s="29">
        <f t="shared" ref="AAM5" si="588">AAL5+1</f>
        <v>46397</v>
      </c>
    </row>
    <row r="6" spans="1:715" ht="30" customHeight="1" thickBot="1">
      <c r="A6" s="18" t="s">
        <v>10</v>
      </c>
      <c r="B6" s="8" t="s">
        <v>11</v>
      </c>
      <c r="C6" s="9" t="s">
        <v>12</v>
      </c>
      <c r="D6" s="9" t="s">
        <v>13</v>
      </c>
      <c r="E6" s="9" t="s">
        <v>14</v>
      </c>
      <c r="F6" s="9" t="s">
        <v>15</v>
      </c>
      <c r="G6" s="9"/>
      <c r="H6" s="9" t="s">
        <v>16</v>
      </c>
      <c r="I6" s="10" t="str">
        <f t="shared" ref="I6:AN6" si="589">LEFT(TEXT(I5,"ddd"),1)</f>
        <v>l</v>
      </c>
      <c r="J6" s="10" t="str">
        <f t="shared" si="589"/>
        <v>m</v>
      </c>
      <c r="K6" s="10" t="str">
        <f t="shared" si="589"/>
        <v>m</v>
      </c>
      <c r="L6" s="10" t="str">
        <f t="shared" si="589"/>
        <v>j</v>
      </c>
      <c r="M6" s="10" t="str">
        <f t="shared" si="589"/>
        <v>v</v>
      </c>
      <c r="N6" s="10" t="str">
        <f t="shared" si="589"/>
        <v>s</v>
      </c>
      <c r="O6" s="10" t="str">
        <f t="shared" si="589"/>
        <v>d</v>
      </c>
      <c r="P6" s="10" t="str">
        <f t="shared" si="589"/>
        <v>l</v>
      </c>
      <c r="Q6" s="10" t="str">
        <f t="shared" si="589"/>
        <v>m</v>
      </c>
      <c r="R6" s="10" t="str">
        <f t="shared" si="589"/>
        <v>m</v>
      </c>
      <c r="S6" s="10" t="str">
        <f t="shared" si="589"/>
        <v>j</v>
      </c>
      <c r="T6" s="10" t="str">
        <f t="shared" si="589"/>
        <v>v</v>
      </c>
      <c r="U6" s="10" t="str">
        <f t="shared" si="589"/>
        <v>s</v>
      </c>
      <c r="V6" s="10" t="str">
        <f t="shared" si="589"/>
        <v>d</v>
      </c>
      <c r="W6" s="10" t="str">
        <f t="shared" si="589"/>
        <v>l</v>
      </c>
      <c r="X6" s="10" t="str">
        <f t="shared" si="589"/>
        <v>m</v>
      </c>
      <c r="Y6" s="10" t="str">
        <f t="shared" si="589"/>
        <v>m</v>
      </c>
      <c r="Z6" s="10" t="str">
        <f t="shared" si="589"/>
        <v>j</v>
      </c>
      <c r="AA6" s="10" t="str">
        <f t="shared" si="589"/>
        <v>v</v>
      </c>
      <c r="AB6" s="10" t="str">
        <f t="shared" si="589"/>
        <v>s</v>
      </c>
      <c r="AC6" s="10" t="str">
        <f t="shared" si="589"/>
        <v>d</v>
      </c>
      <c r="AD6" s="10" t="str">
        <f t="shared" si="589"/>
        <v>l</v>
      </c>
      <c r="AE6" s="10" t="str">
        <f t="shared" si="589"/>
        <v>m</v>
      </c>
      <c r="AF6" s="10" t="str">
        <f t="shared" si="589"/>
        <v>m</v>
      </c>
      <c r="AG6" s="10" t="str">
        <f t="shared" si="589"/>
        <v>j</v>
      </c>
      <c r="AH6" s="10" t="str">
        <f t="shared" si="589"/>
        <v>v</v>
      </c>
      <c r="AI6" s="10" t="str">
        <f t="shared" si="589"/>
        <v>s</v>
      </c>
      <c r="AJ6" s="10" t="str">
        <f t="shared" si="589"/>
        <v>d</v>
      </c>
      <c r="AK6" s="10" t="str">
        <f t="shared" si="589"/>
        <v>l</v>
      </c>
      <c r="AL6" s="10" t="str">
        <f t="shared" si="589"/>
        <v>m</v>
      </c>
      <c r="AM6" s="10" t="str">
        <f t="shared" si="589"/>
        <v>m</v>
      </c>
      <c r="AN6" s="10" t="str">
        <f t="shared" si="589"/>
        <v>j</v>
      </c>
      <c r="AO6" s="10" t="str">
        <f t="shared" ref="AO6:BT6" si="590">LEFT(TEXT(AO5,"ddd"),1)</f>
        <v>v</v>
      </c>
      <c r="AP6" s="10" t="str">
        <f t="shared" si="590"/>
        <v>s</v>
      </c>
      <c r="AQ6" s="10" t="str">
        <f t="shared" si="590"/>
        <v>d</v>
      </c>
      <c r="AR6" s="10" t="str">
        <f t="shared" si="590"/>
        <v>l</v>
      </c>
      <c r="AS6" s="10" t="str">
        <f t="shared" si="590"/>
        <v>m</v>
      </c>
      <c r="AT6" s="10" t="str">
        <f t="shared" si="590"/>
        <v>m</v>
      </c>
      <c r="AU6" s="10" t="str">
        <f t="shared" si="590"/>
        <v>j</v>
      </c>
      <c r="AV6" s="10" t="str">
        <f t="shared" si="590"/>
        <v>v</v>
      </c>
      <c r="AW6" s="10" t="str">
        <f t="shared" si="590"/>
        <v>s</v>
      </c>
      <c r="AX6" s="10" t="str">
        <f t="shared" si="590"/>
        <v>d</v>
      </c>
      <c r="AY6" s="10" t="str">
        <f t="shared" si="590"/>
        <v>l</v>
      </c>
      <c r="AZ6" s="10" t="str">
        <f t="shared" si="590"/>
        <v>m</v>
      </c>
      <c r="BA6" s="10" t="str">
        <f t="shared" si="590"/>
        <v>m</v>
      </c>
      <c r="BB6" s="10" t="str">
        <f t="shared" si="590"/>
        <v>j</v>
      </c>
      <c r="BC6" s="10" t="str">
        <f t="shared" si="590"/>
        <v>v</v>
      </c>
      <c r="BD6" s="10" t="str">
        <f t="shared" si="590"/>
        <v>s</v>
      </c>
      <c r="BE6" s="10" t="str">
        <f t="shared" si="590"/>
        <v>d</v>
      </c>
      <c r="BF6" s="10" t="str">
        <f t="shared" si="590"/>
        <v>l</v>
      </c>
      <c r="BG6" s="10" t="str">
        <f t="shared" si="590"/>
        <v>m</v>
      </c>
      <c r="BH6" s="10" t="str">
        <f t="shared" si="590"/>
        <v>m</v>
      </c>
      <c r="BI6" s="10" t="str">
        <f t="shared" si="590"/>
        <v>j</v>
      </c>
      <c r="BJ6" s="10" t="str">
        <f t="shared" si="590"/>
        <v>v</v>
      </c>
      <c r="BK6" s="10" t="str">
        <f t="shared" si="590"/>
        <v>s</v>
      </c>
      <c r="BL6" s="10" t="str">
        <f t="shared" si="590"/>
        <v>d</v>
      </c>
      <c r="BM6" s="10" t="str">
        <f t="shared" si="590"/>
        <v>l</v>
      </c>
      <c r="BN6" s="10" t="str">
        <f t="shared" si="590"/>
        <v>m</v>
      </c>
      <c r="BO6" s="10" t="str">
        <f t="shared" si="590"/>
        <v>m</v>
      </c>
      <c r="BP6" s="10" t="str">
        <f t="shared" si="590"/>
        <v>j</v>
      </c>
      <c r="BQ6" s="10" t="str">
        <f t="shared" si="590"/>
        <v>v</v>
      </c>
      <c r="BR6" s="10" t="str">
        <f t="shared" si="590"/>
        <v>s</v>
      </c>
      <c r="BS6" s="10" t="str">
        <f t="shared" si="590"/>
        <v>d</v>
      </c>
      <c r="BT6" s="10" t="str">
        <f t="shared" si="590"/>
        <v>l</v>
      </c>
      <c r="BU6" s="10" t="str">
        <f t="shared" ref="BU6:CZ6" si="591">LEFT(TEXT(BU5,"ddd"),1)</f>
        <v>m</v>
      </c>
      <c r="BV6" s="10" t="str">
        <f t="shared" si="591"/>
        <v>m</v>
      </c>
      <c r="BW6" s="10" t="str">
        <f t="shared" si="591"/>
        <v>j</v>
      </c>
      <c r="BX6" s="10" t="str">
        <f t="shared" si="591"/>
        <v>v</v>
      </c>
      <c r="BY6" s="10" t="str">
        <f t="shared" si="591"/>
        <v>s</v>
      </c>
      <c r="BZ6" s="10" t="str">
        <f t="shared" si="591"/>
        <v>d</v>
      </c>
      <c r="CA6" s="10" t="str">
        <f t="shared" si="591"/>
        <v>l</v>
      </c>
      <c r="CB6" s="10" t="str">
        <f t="shared" si="591"/>
        <v>m</v>
      </c>
      <c r="CC6" s="10" t="str">
        <f t="shared" si="591"/>
        <v>m</v>
      </c>
      <c r="CD6" s="10" t="str">
        <f t="shared" si="591"/>
        <v>j</v>
      </c>
      <c r="CE6" s="10" t="str">
        <f t="shared" si="591"/>
        <v>v</v>
      </c>
      <c r="CF6" s="10" t="str">
        <f t="shared" si="591"/>
        <v>s</v>
      </c>
      <c r="CG6" s="10" t="str">
        <f t="shared" si="591"/>
        <v>d</v>
      </c>
      <c r="CH6" s="10" t="str">
        <f t="shared" si="591"/>
        <v>l</v>
      </c>
      <c r="CI6" s="10" t="str">
        <f t="shared" si="591"/>
        <v>m</v>
      </c>
      <c r="CJ6" s="10" t="str">
        <f t="shared" si="591"/>
        <v>m</v>
      </c>
      <c r="CK6" s="10" t="str">
        <f t="shared" si="591"/>
        <v>j</v>
      </c>
      <c r="CL6" s="10" t="str">
        <f t="shared" si="591"/>
        <v>v</v>
      </c>
      <c r="CM6" s="10" t="str">
        <f t="shared" si="591"/>
        <v>s</v>
      </c>
      <c r="CN6" s="10" t="str">
        <f t="shared" si="591"/>
        <v>d</v>
      </c>
      <c r="CO6" s="10" t="str">
        <f t="shared" si="591"/>
        <v>l</v>
      </c>
      <c r="CP6" s="10" t="str">
        <f t="shared" si="591"/>
        <v>m</v>
      </c>
      <c r="CQ6" s="10" t="str">
        <f t="shared" si="591"/>
        <v>m</v>
      </c>
      <c r="CR6" s="10" t="str">
        <f t="shared" si="591"/>
        <v>j</v>
      </c>
      <c r="CS6" s="10" t="str">
        <f t="shared" si="591"/>
        <v>v</v>
      </c>
      <c r="CT6" s="10" t="str">
        <f t="shared" si="591"/>
        <v>s</v>
      </c>
      <c r="CU6" s="10" t="str">
        <f t="shared" si="591"/>
        <v>d</v>
      </c>
      <c r="CV6" s="10" t="str">
        <f t="shared" si="591"/>
        <v>l</v>
      </c>
      <c r="CW6" s="10" t="str">
        <f t="shared" si="591"/>
        <v>m</v>
      </c>
      <c r="CX6" s="10" t="str">
        <f t="shared" si="591"/>
        <v>m</v>
      </c>
      <c r="CY6" s="10" t="str">
        <f t="shared" si="591"/>
        <v>j</v>
      </c>
      <c r="CZ6" s="10" t="str">
        <f t="shared" si="591"/>
        <v>v</v>
      </c>
      <c r="DA6" s="10" t="str">
        <f t="shared" ref="DA6:EF6" si="592">LEFT(TEXT(DA5,"ddd"),1)</f>
        <v>s</v>
      </c>
      <c r="DB6" s="10" t="str">
        <f t="shared" si="592"/>
        <v>d</v>
      </c>
      <c r="DC6" s="10" t="str">
        <f t="shared" si="592"/>
        <v>l</v>
      </c>
      <c r="DD6" s="10" t="str">
        <f t="shared" si="592"/>
        <v>m</v>
      </c>
      <c r="DE6" s="10" t="str">
        <f t="shared" si="592"/>
        <v>m</v>
      </c>
      <c r="DF6" s="10" t="str">
        <f t="shared" si="592"/>
        <v>j</v>
      </c>
      <c r="DG6" s="10" t="str">
        <f t="shared" si="592"/>
        <v>v</v>
      </c>
      <c r="DH6" s="10" t="str">
        <f t="shared" si="592"/>
        <v>s</v>
      </c>
      <c r="DI6" s="10" t="str">
        <f t="shared" si="592"/>
        <v>d</v>
      </c>
      <c r="DJ6" s="10" t="str">
        <f t="shared" si="592"/>
        <v>l</v>
      </c>
      <c r="DK6" s="10" t="str">
        <f t="shared" si="592"/>
        <v>m</v>
      </c>
      <c r="DL6" s="10" t="str">
        <f t="shared" si="592"/>
        <v>m</v>
      </c>
      <c r="DM6" s="10" t="str">
        <f t="shared" si="592"/>
        <v>j</v>
      </c>
      <c r="DN6" s="10" t="str">
        <f t="shared" si="592"/>
        <v>v</v>
      </c>
      <c r="DO6" s="10" t="str">
        <f t="shared" si="592"/>
        <v>s</v>
      </c>
      <c r="DP6" s="10" t="str">
        <f t="shared" si="592"/>
        <v>d</v>
      </c>
      <c r="DQ6" s="10" t="str">
        <f t="shared" si="592"/>
        <v>l</v>
      </c>
      <c r="DR6" s="10" t="str">
        <f t="shared" si="592"/>
        <v>m</v>
      </c>
      <c r="DS6" s="10" t="str">
        <f t="shared" si="592"/>
        <v>m</v>
      </c>
      <c r="DT6" s="10" t="str">
        <f t="shared" si="592"/>
        <v>j</v>
      </c>
      <c r="DU6" s="10" t="str">
        <f t="shared" si="592"/>
        <v>v</v>
      </c>
      <c r="DV6" s="10" t="str">
        <f t="shared" si="592"/>
        <v>s</v>
      </c>
      <c r="DW6" s="10" t="str">
        <f t="shared" si="592"/>
        <v>d</v>
      </c>
      <c r="DX6" s="10" t="str">
        <f t="shared" si="592"/>
        <v>l</v>
      </c>
      <c r="DY6" s="10" t="str">
        <f t="shared" si="592"/>
        <v>m</v>
      </c>
      <c r="DZ6" s="10" t="str">
        <f t="shared" si="592"/>
        <v>m</v>
      </c>
      <c r="EA6" s="10" t="str">
        <f t="shared" si="592"/>
        <v>j</v>
      </c>
      <c r="EB6" s="10" t="str">
        <f t="shared" si="592"/>
        <v>v</v>
      </c>
      <c r="EC6" s="10" t="str">
        <f t="shared" si="592"/>
        <v>s</v>
      </c>
      <c r="ED6" s="10" t="str">
        <f t="shared" si="592"/>
        <v>d</v>
      </c>
      <c r="EE6" s="10" t="str">
        <f t="shared" si="592"/>
        <v>l</v>
      </c>
      <c r="EF6" s="10" t="str">
        <f t="shared" si="592"/>
        <v>m</v>
      </c>
      <c r="EG6" s="10" t="str">
        <f t="shared" ref="EG6:FL6" si="593">LEFT(TEXT(EG5,"ddd"),1)</f>
        <v>m</v>
      </c>
      <c r="EH6" s="10" t="str">
        <f t="shared" si="593"/>
        <v>j</v>
      </c>
      <c r="EI6" s="10" t="str">
        <f t="shared" si="593"/>
        <v>v</v>
      </c>
      <c r="EJ6" s="10" t="str">
        <f t="shared" si="593"/>
        <v>s</v>
      </c>
      <c r="EK6" s="10" t="str">
        <f t="shared" si="593"/>
        <v>d</v>
      </c>
      <c r="EL6" s="10" t="str">
        <f t="shared" si="593"/>
        <v>l</v>
      </c>
      <c r="EM6" s="10" t="str">
        <f t="shared" si="593"/>
        <v>m</v>
      </c>
      <c r="EN6" s="10" t="str">
        <f t="shared" si="593"/>
        <v>m</v>
      </c>
      <c r="EO6" s="10" t="str">
        <f t="shared" si="593"/>
        <v>j</v>
      </c>
      <c r="EP6" s="10" t="str">
        <f t="shared" si="593"/>
        <v>v</v>
      </c>
      <c r="EQ6" s="10" t="str">
        <f t="shared" si="593"/>
        <v>s</v>
      </c>
      <c r="ER6" s="10" t="str">
        <f t="shared" si="593"/>
        <v>d</v>
      </c>
      <c r="ES6" s="10" t="str">
        <f t="shared" si="593"/>
        <v>l</v>
      </c>
      <c r="ET6" s="10" t="str">
        <f t="shared" si="593"/>
        <v>m</v>
      </c>
      <c r="EU6" s="10" t="str">
        <f t="shared" si="593"/>
        <v>m</v>
      </c>
      <c r="EV6" s="10" t="str">
        <f t="shared" si="593"/>
        <v>j</v>
      </c>
      <c r="EW6" s="10" t="str">
        <f t="shared" si="593"/>
        <v>v</v>
      </c>
      <c r="EX6" s="10" t="str">
        <f t="shared" si="593"/>
        <v>s</v>
      </c>
      <c r="EY6" s="10" t="str">
        <f t="shared" si="593"/>
        <v>d</v>
      </c>
      <c r="EZ6" s="10" t="str">
        <f t="shared" si="593"/>
        <v>l</v>
      </c>
      <c r="FA6" s="10" t="str">
        <f t="shared" si="593"/>
        <v>m</v>
      </c>
      <c r="FB6" s="10" t="str">
        <f t="shared" si="593"/>
        <v>m</v>
      </c>
      <c r="FC6" s="10" t="str">
        <f t="shared" si="593"/>
        <v>j</v>
      </c>
      <c r="FD6" s="10" t="str">
        <f t="shared" si="593"/>
        <v>v</v>
      </c>
      <c r="FE6" s="10" t="str">
        <f t="shared" si="593"/>
        <v>s</v>
      </c>
      <c r="FF6" s="10" t="str">
        <f t="shared" si="593"/>
        <v>d</v>
      </c>
      <c r="FG6" s="10" t="str">
        <f t="shared" si="593"/>
        <v>l</v>
      </c>
      <c r="FH6" s="10" t="str">
        <f t="shared" si="593"/>
        <v>m</v>
      </c>
      <c r="FI6" s="10" t="str">
        <f t="shared" si="593"/>
        <v>m</v>
      </c>
      <c r="FJ6" s="10" t="str">
        <f t="shared" si="593"/>
        <v>j</v>
      </c>
      <c r="FK6" s="10" t="str">
        <f t="shared" si="593"/>
        <v>v</v>
      </c>
      <c r="FL6" s="10" t="str">
        <f t="shared" si="593"/>
        <v>s</v>
      </c>
      <c r="FM6" s="10" t="str">
        <f t="shared" ref="FM6:HB6" si="594">LEFT(TEXT(FM5,"ddd"),1)</f>
        <v>d</v>
      </c>
      <c r="FN6" s="10" t="str">
        <f t="shared" si="594"/>
        <v>l</v>
      </c>
      <c r="FO6" s="10" t="str">
        <f t="shared" si="594"/>
        <v>m</v>
      </c>
      <c r="FP6" s="10" t="str">
        <f t="shared" si="594"/>
        <v>m</v>
      </c>
      <c r="FQ6" s="10" t="str">
        <f t="shared" si="594"/>
        <v>j</v>
      </c>
      <c r="FR6" s="10" t="str">
        <f t="shared" si="594"/>
        <v>v</v>
      </c>
      <c r="FS6" s="10" t="str">
        <f t="shared" si="594"/>
        <v>s</v>
      </c>
      <c r="FT6" s="10" t="str">
        <f t="shared" si="594"/>
        <v>d</v>
      </c>
      <c r="FU6" s="10" t="str">
        <f t="shared" si="594"/>
        <v>l</v>
      </c>
      <c r="FV6" s="10" t="str">
        <f t="shared" si="594"/>
        <v>m</v>
      </c>
      <c r="FW6" s="10" t="str">
        <f t="shared" si="594"/>
        <v>m</v>
      </c>
      <c r="FX6" s="10" t="str">
        <f t="shared" si="594"/>
        <v>j</v>
      </c>
      <c r="FY6" s="10" t="str">
        <f t="shared" si="594"/>
        <v>v</v>
      </c>
      <c r="FZ6" s="10" t="str">
        <f t="shared" si="594"/>
        <v>s</v>
      </c>
      <c r="GA6" s="10" t="str">
        <f t="shared" si="594"/>
        <v>d</v>
      </c>
      <c r="GB6" s="10" t="str">
        <f t="shared" si="594"/>
        <v>l</v>
      </c>
      <c r="GC6" s="10" t="str">
        <f t="shared" si="594"/>
        <v>m</v>
      </c>
      <c r="GD6" s="10" t="str">
        <f t="shared" si="594"/>
        <v>m</v>
      </c>
      <c r="GE6" s="10" t="str">
        <f t="shared" si="594"/>
        <v>j</v>
      </c>
      <c r="GF6" s="10" t="str">
        <f t="shared" si="594"/>
        <v>v</v>
      </c>
      <c r="GG6" s="10" t="str">
        <f t="shared" si="594"/>
        <v>s</v>
      </c>
      <c r="GH6" s="10" t="str">
        <f t="shared" si="594"/>
        <v>d</v>
      </c>
      <c r="GI6" s="10" t="str">
        <f t="shared" si="594"/>
        <v>l</v>
      </c>
      <c r="GJ6" s="10" t="str">
        <f t="shared" si="594"/>
        <v>m</v>
      </c>
      <c r="GK6" s="10" t="str">
        <f t="shared" si="594"/>
        <v>m</v>
      </c>
      <c r="GL6" s="10" t="str">
        <f t="shared" si="594"/>
        <v>j</v>
      </c>
      <c r="GM6" s="10" t="str">
        <f t="shared" si="594"/>
        <v>v</v>
      </c>
      <c r="GN6" s="10" t="str">
        <f t="shared" si="594"/>
        <v>s</v>
      </c>
      <c r="GO6" s="10" t="str">
        <f t="shared" si="594"/>
        <v>d</v>
      </c>
      <c r="GP6" s="10" t="str">
        <f t="shared" si="594"/>
        <v>l</v>
      </c>
      <c r="GQ6" s="10" t="str">
        <f t="shared" si="594"/>
        <v>m</v>
      </c>
      <c r="GR6" s="10" t="str">
        <f t="shared" si="594"/>
        <v>m</v>
      </c>
      <c r="GS6" s="10" t="str">
        <f t="shared" si="594"/>
        <v>j</v>
      </c>
      <c r="GT6" s="10" t="str">
        <f t="shared" si="594"/>
        <v>v</v>
      </c>
      <c r="GU6" s="10" t="str">
        <f t="shared" si="594"/>
        <v>s</v>
      </c>
      <c r="GV6" s="10" t="str">
        <f t="shared" si="594"/>
        <v>d</v>
      </c>
      <c r="GW6" s="10" t="str">
        <f t="shared" si="594"/>
        <v>l</v>
      </c>
      <c r="GX6" s="10" t="str">
        <f t="shared" si="594"/>
        <v>m</v>
      </c>
      <c r="GY6" s="10" t="str">
        <f t="shared" si="594"/>
        <v>m</v>
      </c>
      <c r="GZ6" s="10" t="str">
        <f t="shared" si="594"/>
        <v>j</v>
      </c>
      <c r="HA6" s="10" t="str">
        <f t="shared" si="594"/>
        <v>v</v>
      </c>
      <c r="HB6" s="10" t="str">
        <f t="shared" si="594"/>
        <v>s</v>
      </c>
      <c r="HC6" s="10" t="str">
        <f t="shared" ref="HC6:IZ6" si="595">LEFT(TEXT(HC5,"ddd"),1)</f>
        <v>d</v>
      </c>
      <c r="HD6" s="10" t="str">
        <f t="shared" si="595"/>
        <v>l</v>
      </c>
      <c r="HE6" s="10" t="str">
        <f t="shared" si="595"/>
        <v>m</v>
      </c>
      <c r="HF6" s="10" t="str">
        <f t="shared" si="595"/>
        <v>m</v>
      </c>
      <c r="HG6" s="10" t="str">
        <f t="shared" si="595"/>
        <v>j</v>
      </c>
      <c r="HH6" s="10" t="str">
        <f t="shared" si="595"/>
        <v>v</v>
      </c>
      <c r="HI6" s="10" t="str">
        <f t="shared" si="595"/>
        <v>s</v>
      </c>
      <c r="HJ6" s="10" t="str">
        <f t="shared" si="595"/>
        <v>d</v>
      </c>
      <c r="HK6" s="10" t="str">
        <f t="shared" si="595"/>
        <v>l</v>
      </c>
      <c r="HL6" s="10" t="str">
        <f t="shared" si="595"/>
        <v>m</v>
      </c>
      <c r="HM6" s="10" t="str">
        <f t="shared" si="595"/>
        <v>m</v>
      </c>
      <c r="HN6" s="10" t="str">
        <f t="shared" si="595"/>
        <v>j</v>
      </c>
      <c r="HO6" s="10" t="str">
        <f t="shared" si="595"/>
        <v>v</v>
      </c>
      <c r="HP6" s="10" t="str">
        <f t="shared" si="595"/>
        <v>s</v>
      </c>
      <c r="HQ6" s="10" t="str">
        <f t="shared" si="595"/>
        <v>d</v>
      </c>
      <c r="HR6" s="10" t="str">
        <f t="shared" si="595"/>
        <v>l</v>
      </c>
      <c r="HS6" s="10" t="str">
        <f t="shared" si="595"/>
        <v>m</v>
      </c>
      <c r="HT6" s="10" t="str">
        <f t="shared" si="595"/>
        <v>m</v>
      </c>
      <c r="HU6" s="10" t="str">
        <f t="shared" si="595"/>
        <v>j</v>
      </c>
      <c r="HV6" s="10" t="str">
        <f t="shared" si="595"/>
        <v>v</v>
      </c>
      <c r="HW6" s="10" t="str">
        <f t="shared" si="595"/>
        <v>s</v>
      </c>
      <c r="HX6" s="10" t="str">
        <f t="shared" si="595"/>
        <v>d</v>
      </c>
      <c r="HY6" s="10" t="str">
        <f t="shared" si="595"/>
        <v>l</v>
      </c>
      <c r="HZ6" s="10" t="str">
        <f t="shared" si="595"/>
        <v>m</v>
      </c>
      <c r="IA6" s="10" t="str">
        <f t="shared" si="595"/>
        <v>m</v>
      </c>
      <c r="IB6" s="10" t="str">
        <f t="shared" si="595"/>
        <v>j</v>
      </c>
      <c r="IC6" s="10" t="str">
        <f t="shared" si="595"/>
        <v>v</v>
      </c>
      <c r="ID6" s="10" t="str">
        <f t="shared" si="595"/>
        <v>s</v>
      </c>
      <c r="IE6" s="10" t="str">
        <f t="shared" si="595"/>
        <v>d</v>
      </c>
      <c r="IF6" s="10" t="str">
        <f t="shared" si="595"/>
        <v>l</v>
      </c>
      <c r="IG6" s="10" t="str">
        <f t="shared" si="595"/>
        <v>m</v>
      </c>
      <c r="IH6" s="10" t="str">
        <f t="shared" si="595"/>
        <v>m</v>
      </c>
      <c r="II6" s="10" t="str">
        <f t="shared" si="595"/>
        <v>j</v>
      </c>
      <c r="IJ6" s="10" t="str">
        <f t="shared" si="595"/>
        <v>v</v>
      </c>
      <c r="IK6" s="10" t="str">
        <f t="shared" si="595"/>
        <v>s</v>
      </c>
      <c r="IL6" s="10" t="str">
        <f t="shared" si="595"/>
        <v>d</v>
      </c>
      <c r="IM6" s="10" t="str">
        <f t="shared" si="595"/>
        <v>l</v>
      </c>
      <c r="IN6" s="10" t="str">
        <f t="shared" si="595"/>
        <v>m</v>
      </c>
      <c r="IO6" s="10" t="str">
        <f t="shared" si="595"/>
        <v>m</v>
      </c>
      <c r="IP6" s="10" t="str">
        <f t="shared" si="595"/>
        <v>j</v>
      </c>
      <c r="IQ6" s="10" t="str">
        <f t="shared" si="595"/>
        <v>v</v>
      </c>
      <c r="IR6" s="10" t="str">
        <f t="shared" si="595"/>
        <v>s</v>
      </c>
      <c r="IS6" s="10" t="str">
        <f t="shared" si="595"/>
        <v>d</v>
      </c>
      <c r="IT6" s="10" t="str">
        <f t="shared" si="595"/>
        <v>l</v>
      </c>
      <c r="IU6" s="10" t="str">
        <f t="shared" si="595"/>
        <v>m</v>
      </c>
      <c r="IV6" s="10" t="str">
        <f t="shared" si="595"/>
        <v>m</v>
      </c>
      <c r="IW6" s="10" t="str">
        <f t="shared" si="595"/>
        <v>j</v>
      </c>
      <c r="IX6" s="10" t="str">
        <f t="shared" si="595"/>
        <v>v</v>
      </c>
      <c r="IY6" s="10" t="str">
        <f t="shared" si="595"/>
        <v>s</v>
      </c>
      <c r="IZ6" s="10" t="str">
        <f t="shared" si="595"/>
        <v>d</v>
      </c>
      <c r="JA6" s="10" t="str">
        <f t="shared" ref="JA6:LL6" si="596">LEFT(TEXT(JA5,"ddd"),1)</f>
        <v>l</v>
      </c>
      <c r="JB6" s="10" t="str">
        <f t="shared" si="596"/>
        <v>m</v>
      </c>
      <c r="JC6" s="10" t="str">
        <f t="shared" si="596"/>
        <v>m</v>
      </c>
      <c r="JD6" s="10" t="str">
        <f t="shared" si="596"/>
        <v>j</v>
      </c>
      <c r="JE6" s="10" t="str">
        <f t="shared" si="596"/>
        <v>v</v>
      </c>
      <c r="JF6" s="10" t="str">
        <f t="shared" si="596"/>
        <v>s</v>
      </c>
      <c r="JG6" s="10" t="str">
        <f t="shared" si="596"/>
        <v>d</v>
      </c>
      <c r="JH6" s="10" t="str">
        <f t="shared" si="596"/>
        <v>l</v>
      </c>
      <c r="JI6" s="10" t="str">
        <f t="shared" si="596"/>
        <v>m</v>
      </c>
      <c r="JJ6" s="10" t="str">
        <f t="shared" si="596"/>
        <v>m</v>
      </c>
      <c r="JK6" s="10" t="str">
        <f t="shared" si="596"/>
        <v>j</v>
      </c>
      <c r="JL6" s="10" t="str">
        <f t="shared" si="596"/>
        <v>v</v>
      </c>
      <c r="JM6" s="10" t="str">
        <f t="shared" si="596"/>
        <v>s</v>
      </c>
      <c r="JN6" s="10" t="str">
        <f t="shared" si="596"/>
        <v>d</v>
      </c>
      <c r="JO6" s="10" t="str">
        <f t="shared" si="596"/>
        <v>l</v>
      </c>
      <c r="JP6" s="10" t="str">
        <f t="shared" si="596"/>
        <v>m</v>
      </c>
      <c r="JQ6" s="10" t="str">
        <f t="shared" si="596"/>
        <v>m</v>
      </c>
      <c r="JR6" s="10" t="str">
        <f t="shared" si="596"/>
        <v>j</v>
      </c>
      <c r="JS6" s="10" t="str">
        <f t="shared" si="596"/>
        <v>v</v>
      </c>
      <c r="JT6" s="10" t="str">
        <f t="shared" si="596"/>
        <v>s</v>
      </c>
      <c r="JU6" s="10" t="str">
        <f t="shared" si="596"/>
        <v>d</v>
      </c>
      <c r="JV6" s="10" t="str">
        <f t="shared" si="596"/>
        <v>l</v>
      </c>
      <c r="JW6" s="10" t="str">
        <f t="shared" si="596"/>
        <v>m</v>
      </c>
      <c r="JX6" s="10" t="str">
        <f t="shared" si="596"/>
        <v>m</v>
      </c>
      <c r="JY6" s="10" t="str">
        <f t="shared" si="596"/>
        <v>j</v>
      </c>
      <c r="JZ6" s="10" t="str">
        <f t="shared" si="596"/>
        <v>v</v>
      </c>
      <c r="KA6" s="10" t="str">
        <f t="shared" si="596"/>
        <v>s</v>
      </c>
      <c r="KB6" s="10" t="str">
        <f t="shared" si="596"/>
        <v>d</v>
      </c>
      <c r="KC6" s="10" t="str">
        <f t="shared" si="596"/>
        <v>l</v>
      </c>
      <c r="KD6" s="10" t="str">
        <f t="shared" si="596"/>
        <v>m</v>
      </c>
      <c r="KE6" s="10" t="str">
        <f t="shared" si="596"/>
        <v>m</v>
      </c>
      <c r="KF6" s="10" t="str">
        <f t="shared" si="596"/>
        <v>j</v>
      </c>
      <c r="KG6" s="10" t="str">
        <f t="shared" si="596"/>
        <v>v</v>
      </c>
      <c r="KH6" s="10" t="str">
        <f t="shared" si="596"/>
        <v>s</v>
      </c>
      <c r="KI6" s="10" t="str">
        <f t="shared" si="596"/>
        <v>d</v>
      </c>
      <c r="KJ6" s="10" t="str">
        <f t="shared" si="596"/>
        <v>l</v>
      </c>
      <c r="KK6" s="10" t="str">
        <f t="shared" si="596"/>
        <v>m</v>
      </c>
      <c r="KL6" s="10" t="str">
        <f t="shared" si="596"/>
        <v>m</v>
      </c>
      <c r="KM6" s="10" t="str">
        <f t="shared" si="596"/>
        <v>j</v>
      </c>
      <c r="KN6" s="10" t="str">
        <f t="shared" si="596"/>
        <v>v</v>
      </c>
      <c r="KO6" s="10" t="str">
        <f t="shared" si="596"/>
        <v>s</v>
      </c>
      <c r="KP6" s="10" t="str">
        <f t="shared" si="596"/>
        <v>d</v>
      </c>
      <c r="KQ6" s="10" t="str">
        <f t="shared" si="596"/>
        <v>l</v>
      </c>
      <c r="KR6" s="10" t="str">
        <f t="shared" si="596"/>
        <v>m</v>
      </c>
      <c r="KS6" s="10" t="str">
        <f t="shared" si="596"/>
        <v>m</v>
      </c>
      <c r="KT6" s="10" t="str">
        <f t="shared" si="596"/>
        <v>j</v>
      </c>
      <c r="KU6" s="10" t="str">
        <f t="shared" si="596"/>
        <v>v</v>
      </c>
      <c r="KV6" s="10" t="str">
        <f t="shared" si="596"/>
        <v>s</v>
      </c>
      <c r="KW6" s="10" t="str">
        <f t="shared" si="596"/>
        <v>d</v>
      </c>
      <c r="KX6" s="10" t="str">
        <f t="shared" si="596"/>
        <v>l</v>
      </c>
      <c r="KY6" s="10" t="str">
        <f t="shared" si="596"/>
        <v>m</v>
      </c>
      <c r="KZ6" s="10" t="str">
        <f t="shared" si="596"/>
        <v>m</v>
      </c>
      <c r="LA6" s="10" t="str">
        <f t="shared" si="596"/>
        <v>j</v>
      </c>
      <c r="LB6" s="10" t="str">
        <f t="shared" si="596"/>
        <v>v</v>
      </c>
      <c r="LC6" s="10" t="str">
        <f t="shared" si="596"/>
        <v>s</v>
      </c>
      <c r="LD6" s="10" t="str">
        <f t="shared" si="596"/>
        <v>d</v>
      </c>
      <c r="LE6" s="10" t="str">
        <f t="shared" si="596"/>
        <v>l</v>
      </c>
      <c r="LF6" s="10" t="str">
        <f t="shared" si="596"/>
        <v>m</v>
      </c>
      <c r="LG6" s="10" t="str">
        <f t="shared" si="596"/>
        <v>m</v>
      </c>
      <c r="LH6" s="10" t="str">
        <f t="shared" si="596"/>
        <v>j</v>
      </c>
      <c r="LI6" s="10" t="str">
        <f t="shared" si="596"/>
        <v>v</v>
      </c>
      <c r="LJ6" s="10" t="str">
        <f t="shared" si="596"/>
        <v>s</v>
      </c>
      <c r="LK6" s="10" t="str">
        <f t="shared" si="596"/>
        <v>d</v>
      </c>
      <c r="LL6" s="10" t="str">
        <f t="shared" si="596"/>
        <v>l</v>
      </c>
      <c r="LM6" s="10" t="str">
        <f t="shared" ref="LM6:NX6" si="597">LEFT(TEXT(LM5,"ddd"),1)</f>
        <v>m</v>
      </c>
      <c r="LN6" s="10" t="str">
        <f t="shared" si="597"/>
        <v>m</v>
      </c>
      <c r="LO6" s="10" t="str">
        <f t="shared" si="597"/>
        <v>j</v>
      </c>
      <c r="LP6" s="10" t="str">
        <f t="shared" si="597"/>
        <v>v</v>
      </c>
      <c r="LQ6" s="10" t="str">
        <f t="shared" si="597"/>
        <v>s</v>
      </c>
      <c r="LR6" s="10" t="str">
        <f t="shared" si="597"/>
        <v>d</v>
      </c>
      <c r="LS6" s="10" t="str">
        <f t="shared" si="597"/>
        <v>l</v>
      </c>
      <c r="LT6" s="10" t="str">
        <f t="shared" si="597"/>
        <v>m</v>
      </c>
      <c r="LU6" s="10" t="str">
        <f t="shared" si="597"/>
        <v>m</v>
      </c>
      <c r="LV6" s="10" t="str">
        <f t="shared" si="597"/>
        <v>j</v>
      </c>
      <c r="LW6" s="10" t="str">
        <f t="shared" si="597"/>
        <v>v</v>
      </c>
      <c r="LX6" s="10" t="str">
        <f t="shared" si="597"/>
        <v>s</v>
      </c>
      <c r="LY6" s="10" t="str">
        <f t="shared" si="597"/>
        <v>d</v>
      </c>
      <c r="LZ6" s="10" t="str">
        <f t="shared" si="597"/>
        <v>l</v>
      </c>
      <c r="MA6" s="10" t="str">
        <f t="shared" si="597"/>
        <v>m</v>
      </c>
      <c r="MB6" s="10" t="str">
        <f t="shared" si="597"/>
        <v>m</v>
      </c>
      <c r="MC6" s="10" t="str">
        <f t="shared" si="597"/>
        <v>j</v>
      </c>
      <c r="MD6" s="10" t="str">
        <f t="shared" si="597"/>
        <v>v</v>
      </c>
      <c r="ME6" s="10" t="str">
        <f t="shared" si="597"/>
        <v>s</v>
      </c>
      <c r="MF6" s="10" t="str">
        <f t="shared" si="597"/>
        <v>d</v>
      </c>
      <c r="MG6" s="10" t="str">
        <f t="shared" si="597"/>
        <v>l</v>
      </c>
      <c r="MH6" s="10" t="str">
        <f t="shared" si="597"/>
        <v>m</v>
      </c>
      <c r="MI6" s="10" t="str">
        <f t="shared" si="597"/>
        <v>m</v>
      </c>
      <c r="MJ6" s="10" t="str">
        <f t="shared" si="597"/>
        <v>j</v>
      </c>
      <c r="MK6" s="10" t="str">
        <f t="shared" si="597"/>
        <v>v</v>
      </c>
      <c r="ML6" s="10" t="str">
        <f t="shared" si="597"/>
        <v>s</v>
      </c>
      <c r="MM6" s="10" t="str">
        <f t="shared" si="597"/>
        <v>d</v>
      </c>
      <c r="MN6" s="10" t="str">
        <f t="shared" si="597"/>
        <v>l</v>
      </c>
      <c r="MO6" s="10" t="str">
        <f t="shared" si="597"/>
        <v>m</v>
      </c>
      <c r="MP6" s="10" t="str">
        <f t="shared" si="597"/>
        <v>m</v>
      </c>
      <c r="MQ6" s="10" t="str">
        <f t="shared" si="597"/>
        <v>j</v>
      </c>
      <c r="MR6" s="10" t="str">
        <f t="shared" si="597"/>
        <v>v</v>
      </c>
      <c r="MS6" s="10" t="str">
        <f t="shared" si="597"/>
        <v>s</v>
      </c>
      <c r="MT6" s="10" t="str">
        <f t="shared" si="597"/>
        <v>d</v>
      </c>
      <c r="MU6" s="10" t="str">
        <f t="shared" si="597"/>
        <v>l</v>
      </c>
      <c r="MV6" s="10" t="str">
        <f t="shared" si="597"/>
        <v>m</v>
      </c>
      <c r="MW6" s="10" t="str">
        <f t="shared" si="597"/>
        <v>m</v>
      </c>
      <c r="MX6" s="10" t="str">
        <f t="shared" si="597"/>
        <v>j</v>
      </c>
      <c r="MY6" s="10" t="str">
        <f t="shared" si="597"/>
        <v>v</v>
      </c>
      <c r="MZ6" s="10" t="str">
        <f t="shared" si="597"/>
        <v>s</v>
      </c>
      <c r="NA6" s="10" t="str">
        <f t="shared" si="597"/>
        <v>d</v>
      </c>
      <c r="NB6" s="10" t="str">
        <f t="shared" si="597"/>
        <v>l</v>
      </c>
      <c r="NC6" s="10" t="str">
        <f t="shared" si="597"/>
        <v>m</v>
      </c>
      <c r="ND6" s="10" t="str">
        <f t="shared" si="597"/>
        <v>m</v>
      </c>
      <c r="NE6" s="10" t="str">
        <f t="shared" si="597"/>
        <v>j</v>
      </c>
      <c r="NF6" s="10" t="str">
        <f t="shared" si="597"/>
        <v>v</v>
      </c>
      <c r="NG6" s="10" t="str">
        <f t="shared" si="597"/>
        <v>s</v>
      </c>
      <c r="NH6" s="10" t="str">
        <f t="shared" si="597"/>
        <v>d</v>
      </c>
      <c r="NI6" s="10" t="str">
        <f t="shared" si="597"/>
        <v>l</v>
      </c>
      <c r="NJ6" s="10" t="str">
        <f t="shared" si="597"/>
        <v>m</v>
      </c>
      <c r="NK6" s="10" t="str">
        <f t="shared" si="597"/>
        <v>m</v>
      </c>
      <c r="NL6" s="10" t="str">
        <f t="shared" si="597"/>
        <v>j</v>
      </c>
      <c r="NM6" s="10" t="str">
        <f t="shared" si="597"/>
        <v>v</v>
      </c>
      <c r="NN6" s="10" t="str">
        <f t="shared" si="597"/>
        <v>s</v>
      </c>
      <c r="NO6" s="10" t="str">
        <f t="shared" si="597"/>
        <v>d</v>
      </c>
      <c r="NP6" s="10" t="str">
        <f t="shared" si="597"/>
        <v>l</v>
      </c>
      <c r="NQ6" s="10" t="str">
        <f t="shared" si="597"/>
        <v>m</v>
      </c>
      <c r="NR6" s="10" t="str">
        <f t="shared" si="597"/>
        <v>m</v>
      </c>
      <c r="NS6" s="10" t="str">
        <f t="shared" si="597"/>
        <v>j</v>
      </c>
      <c r="NT6" s="10" t="str">
        <f t="shared" si="597"/>
        <v>v</v>
      </c>
      <c r="NU6" s="10" t="str">
        <f t="shared" si="597"/>
        <v>s</v>
      </c>
      <c r="NV6" s="10" t="str">
        <f t="shared" si="597"/>
        <v>d</v>
      </c>
      <c r="NW6" s="10" t="str">
        <f t="shared" si="597"/>
        <v>l</v>
      </c>
      <c r="NX6" s="10" t="str">
        <f t="shared" si="597"/>
        <v>m</v>
      </c>
      <c r="NY6" s="10" t="str">
        <f t="shared" ref="NY6:QJ6" si="598">LEFT(TEXT(NY5,"ddd"),1)</f>
        <v>m</v>
      </c>
      <c r="NZ6" s="10" t="str">
        <f t="shared" si="598"/>
        <v>j</v>
      </c>
      <c r="OA6" s="10" t="str">
        <f t="shared" si="598"/>
        <v>v</v>
      </c>
      <c r="OB6" s="10" t="str">
        <f t="shared" si="598"/>
        <v>s</v>
      </c>
      <c r="OC6" s="10" t="str">
        <f t="shared" si="598"/>
        <v>d</v>
      </c>
      <c r="OD6" s="10" t="str">
        <f t="shared" si="598"/>
        <v>l</v>
      </c>
      <c r="OE6" s="10" t="str">
        <f t="shared" si="598"/>
        <v>m</v>
      </c>
      <c r="OF6" s="10" t="str">
        <f t="shared" si="598"/>
        <v>m</v>
      </c>
      <c r="OG6" s="10" t="str">
        <f t="shared" si="598"/>
        <v>j</v>
      </c>
      <c r="OH6" s="10" t="str">
        <f t="shared" si="598"/>
        <v>v</v>
      </c>
      <c r="OI6" s="10" t="str">
        <f t="shared" si="598"/>
        <v>s</v>
      </c>
      <c r="OJ6" s="10" t="str">
        <f t="shared" si="598"/>
        <v>d</v>
      </c>
      <c r="OK6" s="10" t="str">
        <f t="shared" si="598"/>
        <v>l</v>
      </c>
      <c r="OL6" s="10" t="str">
        <f t="shared" si="598"/>
        <v>m</v>
      </c>
      <c r="OM6" s="10" t="str">
        <f t="shared" si="598"/>
        <v>m</v>
      </c>
      <c r="ON6" s="10" t="str">
        <f t="shared" si="598"/>
        <v>j</v>
      </c>
      <c r="OO6" s="10" t="str">
        <f t="shared" si="598"/>
        <v>v</v>
      </c>
      <c r="OP6" s="10" t="str">
        <f t="shared" si="598"/>
        <v>s</v>
      </c>
      <c r="OQ6" s="10" t="str">
        <f t="shared" si="598"/>
        <v>d</v>
      </c>
      <c r="OR6" s="10" t="str">
        <f t="shared" si="598"/>
        <v>l</v>
      </c>
      <c r="OS6" s="10" t="str">
        <f t="shared" si="598"/>
        <v>m</v>
      </c>
      <c r="OT6" s="10" t="str">
        <f t="shared" si="598"/>
        <v>m</v>
      </c>
      <c r="OU6" s="10" t="str">
        <f t="shared" si="598"/>
        <v>j</v>
      </c>
      <c r="OV6" s="10" t="str">
        <f t="shared" si="598"/>
        <v>v</v>
      </c>
      <c r="OW6" s="10" t="str">
        <f t="shared" si="598"/>
        <v>s</v>
      </c>
      <c r="OX6" s="10" t="str">
        <f t="shared" si="598"/>
        <v>d</v>
      </c>
      <c r="OY6" s="10" t="str">
        <f t="shared" si="598"/>
        <v>l</v>
      </c>
      <c r="OZ6" s="10" t="str">
        <f t="shared" si="598"/>
        <v>m</v>
      </c>
      <c r="PA6" s="10" t="str">
        <f t="shared" si="598"/>
        <v>m</v>
      </c>
      <c r="PB6" s="10" t="str">
        <f t="shared" si="598"/>
        <v>j</v>
      </c>
      <c r="PC6" s="10" t="str">
        <f t="shared" si="598"/>
        <v>v</v>
      </c>
      <c r="PD6" s="10" t="str">
        <f t="shared" si="598"/>
        <v>s</v>
      </c>
      <c r="PE6" s="10" t="str">
        <f t="shared" si="598"/>
        <v>d</v>
      </c>
      <c r="PF6" s="10" t="str">
        <f t="shared" si="598"/>
        <v>l</v>
      </c>
      <c r="PG6" s="10" t="str">
        <f t="shared" si="598"/>
        <v>m</v>
      </c>
      <c r="PH6" s="10" t="str">
        <f t="shared" si="598"/>
        <v>m</v>
      </c>
      <c r="PI6" s="10" t="str">
        <f t="shared" si="598"/>
        <v>j</v>
      </c>
      <c r="PJ6" s="10" t="str">
        <f t="shared" si="598"/>
        <v>v</v>
      </c>
      <c r="PK6" s="10" t="str">
        <f t="shared" si="598"/>
        <v>s</v>
      </c>
      <c r="PL6" s="10" t="str">
        <f t="shared" si="598"/>
        <v>d</v>
      </c>
      <c r="PM6" s="10" t="str">
        <f t="shared" si="598"/>
        <v>l</v>
      </c>
      <c r="PN6" s="10" t="str">
        <f t="shared" si="598"/>
        <v>m</v>
      </c>
      <c r="PO6" s="10" t="str">
        <f t="shared" si="598"/>
        <v>m</v>
      </c>
      <c r="PP6" s="10" t="str">
        <f t="shared" si="598"/>
        <v>j</v>
      </c>
      <c r="PQ6" s="10" t="str">
        <f t="shared" si="598"/>
        <v>v</v>
      </c>
      <c r="PR6" s="10" t="str">
        <f t="shared" si="598"/>
        <v>s</v>
      </c>
      <c r="PS6" s="10" t="str">
        <f t="shared" si="598"/>
        <v>d</v>
      </c>
      <c r="PT6" s="10" t="str">
        <f t="shared" si="598"/>
        <v>l</v>
      </c>
      <c r="PU6" s="10" t="str">
        <f t="shared" si="598"/>
        <v>m</v>
      </c>
      <c r="PV6" s="10" t="str">
        <f t="shared" si="598"/>
        <v>m</v>
      </c>
      <c r="PW6" s="10" t="str">
        <f t="shared" si="598"/>
        <v>j</v>
      </c>
      <c r="PX6" s="10" t="str">
        <f t="shared" si="598"/>
        <v>v</v>
      </c>
      <c r="PY6" s="10" t="str">
        <f t="shared" si="598"/>
        <v>s</v>
      </c>
      <c r="PZ6" s="10" t="str">
        <f t="shared" si="598"/>
        <v>d</v>
      </c>
      <c r="QA6" s="10" t="str">
        <f t="shared" si="598"/>
        <v>l</v>
      </c>
      <c r="QB6" s="10" t="str">
        <f t="shared" si="598"/>
        <v>m</v>
      </c>
      <c r="QC6" s="10" t="str">
        <f t="shared" si="598"/>
        <v>m</v>
      </c>
      <c r="QD6" s="10" t="str">
        <f t="shared" si="598"/>
        <v>j</v>
      </c>
      <c r="QE6" s="10" t="str">
        <f t="shared" si="598"/>
        <v>v</v>
      </c>
      <c r="QF6" s="10" t="str">
        <f t="shared" si="598"/>
        <v>s</v>
      </c>
      <c r="QG6" s="10" t="str">
        <f t="shared" si="598"/>
        <v>d</v>
      </c>
      <c r="QH6" s="10" t="str">
        <f t="shared" si="598"/>
        <v>l</v>
      </c>
      <c r="QI6" s="10" t="str">
        <f t="shared" si="598"/>
        <v>m</v>
      </c>
      <c r="QJ6" s="10" t="str">
        <f t="shared" si="598"/>
        <v>m</v>
      </c>
      <c r="QK6" s="10" t="str">
        <f t="shared" ref="QK6:SV6" si="599">LEFT(TEXT(QK5,"ddd"),1)</f>
        <v>j</v>
      </c>
      <c r="QL6" s="10" t="str">
        <f t="shared" si="599"/>
        <v>v</v>
      </c>
      <c r="QM6" s="10" t="str">
        <f t="shared" si="599"/>
        <v>s</v>
      </c>
      <c r="QN6" s="10" t="str">
        <f t="shared" si="599"/>
        <v>d</v>
      </c>
      <c r="QO6" s="10" t="str">
        <f t="shared" si="599"/>
        <v>l</v>
      </c>
      <c r="QP6" s="10" t="str">
        <f t="shared" si="599"/>
        <v>m</v>
      </c>
      <c r="QQ6" s="10" t="str">
        <f t="shared" si="599"/>
        <v>m</v>
      </c>
      <c r="QR6" s="10" t="str">
        <f t="shared" si="599"/>
        <v>j</v>
      </c>
      <c r="QS6" s="10" t="str">
        <f t="shared" si="599"/>
        <v>v</v>
      </c>
      <c r="QT6" s="10" t="str">
        <f t="shared" si="599"/>
        <v>s</v>
      </c>
      <c r="QU6" s="10" t="str">
        <f t="shared" si="599"/>
        <v>d</v>
      </c>
      <c r="QV6" s="10" t="str">
        <f t="shared" si="599"/>
        <v>l</v>
      </c>
      <c r="QW6" s="10" t="str">
        <f t="shared" si="599"/>
        <v>m</v>
      </c>
      <c r="QX6" s="10" t="str">
        <f t="shared" si="599"/>
        <v>m</v>
      </c>
      <c r="QY6" s="10" t="str">
        <f t="shared" si="599"/>
        <v>j</v>
      </c>
      <c r="QZ6" s="10" t="str">
        <f t="shared" si="599"/>
        <v>v</v>
      </c>
      <c r="RA6" s="10" t="str">
        <f t="shared" si="599"/>
        <v>s</v>
      </c>
      <c r="RB6" s="10" t="str">
        <f t="shared" si="599"/>
        <v>d</v>
      </c>
      <c r="RC6" s="10" t="str">
        <f t="shared" si="599"/>
        <v>l</v>
      </c>
      <c r="RD6" s="10" t="str">
        <f t="shared" si="599"/>
        <v>m</v>
      </c>
      <c r="RE6" s="10" t="str">
        <f t="shared" si="599"/>
        <v>m</v>
      </c>
      <c r="RF6" s="10" t="str">
        <f t="shared" si="599"/>
        <v>j</v>
      </c>
      <c r="RG6" s="10" t="str">
        <f t="shared" si="599"/>
        <v>v</v>
      </c>
      <c r="RH6" s="10" t="str">
        <f t="shared" si="599"/>
        <v>s</v>
      </c>
      <c r="RI6" s="10" t="str">
        <f t="shared" si="599"/>
        <v>d</v>
      </c>
      <c r="RJ6" s="10" t="str">
        <f t="shared" si="599"/>
        <v>l</v>
      </c>
      <c r="RK6" s="10" t="str">
        <f t="shared" si="599"/>
        <v>m</v>
      </c>
      <c r="RL6" s="10" t="str">
        <f t="shared" si="599"/>
        <v>m</v>
      </c>
      <c r="RM6" s="10" t="str">
        <f t="shared" si="599"/>
        <v>j</v>
      </c>
      <c r="RN6" s="10" t="str">
        <f t="shared" si="599"/>
        <v>v</v>
      </c>
      <c r="RO6" s="10" t="str">
        <f t="shared" si="599"/>
        <v>s</v>
      </c>
      <c r="RP6" s="10" t="str">
        <f t="shared" si="599"/>
        <v>d</v>
      </c>
      <c r="RQ6" s="10" t="str">
        <f t="shared" si="599"/>
        <v>l</v>
      </c>
      <c r="RR6" s="10" t="str">
        <f t="shared" si="599"/>
        <v>m</v>
      </c>
      <c r="RS6" s="10" t="str">
        <f t="shared" si="599"/>
        <v>m</v>
      </c>
      <c r="RT6" s="10" t="str">
        <f t="shared" si="599"/>
        <v>j</v>
      </c>
      <c r="RU6" s="10" t="str">
        <f t="shared" si="599"/>
        <v>v</v>
      </c>
      <c r="RV6" s="10" t="str">
        <f t="shared" si="599"/>
        <v>s</v>
      </c>
      <c r="RW6" s="10" t="str">
        <f t="shared" si="599"/>
        <v>d</v>
      </c>
      <c r="RX6" s="10" t="str">
        <f t="shared" si="599"/>
        <v>l</v>
      </c>
      <c r="RY6" s="10" t="str">
        <f t="shared" si="599"/>
        <v>m</v>
      </c>
      <c r="RZ6" s="10" t="str">
        <f t="shared" si="599"/>
        <v>m</v>
      </c>
      <c r="SA6" s="10" t="str">
        <f t="shared" si="599"/>
        <v>j</v>
      </c>
      <c r="SB6" s="10" t="str">
        <f t="shared" si="599"/>
        <v>v</v>
      </c>
      <c r="SC6" s="10" t="str">
        <f t="shared" si="599"/>
        <v>s</v>
      </c>
      <c r="SD6" s="10" t="str">
        <f t="shared" si="599"/>
        <v>d</v>
      </c>
      <c r="SE6" s="10" t="str">
        <f t="shared" si="599"/>
        <v>l</v>
      </c>
      <c r="SF6" s="10" t="str">
        <f t="shared" si="599"/>
        <v>m</v>
      </c>
      <c r="SG6" s="10" t="str">
        <f t="shared" si="599"/>
        <v>m</v>
      </c>
      <c r="SH6" s="10" t="str">
        <f t="shared" si="599"/>
        <v>j</v>
      </c>
      <c r="SI6" s="10" t="str">
        <f t="shared" si="599"/>
        <v>v</v>
      </c>
      <c r="SJ6" s="10" t="str">
        <f t="shared" si="599"/>
        <v>s</v>
      </c>
      <c r="SK6" s="10" t="str">
        <f t="shared" si="599"/>
        <v>d</v>
      </c>
      <c r="SL6" s="10" t="str">
        <f t="shared" si="599"/>
        <v>l</v>
      </c>
      <c r="SM6" s="10" t="str">
        <f t="shared" si="599"/>
        <v>m</v>
      </c>
      <c r="SN6" s="10" t="str">
        <f t="shared" si="599"/>
        <v>m</v>
      </c>
      <c r="SO6" s="10" t="str">
        <f t="shared" si="599"/>
        <v>j</v>
      </c>
      <c r="SP6" s="10" t="str">
        <f t="shared" si="599"/>
        <v>v</v>
      </c>
      <c r="SQ6" s="10" t="str">
        <f t="shared" si="599"/>
        <v>s</v>
      </c>
      <c r="SR6" s="10" t="str">
        <f t="shared" si="599"/>
        <v>d</v>
      </c>
      <c r="SS6" s="10" t="str">
        <f t="shared" si="599"/>
        <v>l</v>
      </c>
      <c r="ST6" s="10" t="str">
        <f t="shared" si="599"/>
        <v>m</v>
      </c>
      <c r="SU6" s="10" t="str">
        <f t="shared" si="599"/>
        <v>m</v>
      </c>
      <c r="SV6" s="10" t="str">
        <f t="shared" si="599"/>
        <v>j</v>
      </c>
      <c r="SW6" s="10" t="str">
        <f t="shared" ref="SW6:VH6" si="600">LEFT(TEXT(SW5,"ddd"),1)</f>
        <v>v</v>
      </c>
      <c r="SX6" s="10" t="str">
        <f t="shared" si="600"/>
        <v>s</v>
      </c>
      <c r="SY6" s="10" t="str">
        <f t="shared" si="600"/>
        <v>d</v>
      </c>
      <c r="SZ6" s="10" t="str">
        <f t="shared" si="600"/>
        <v>l</v>
      </c>
      <c r="TA6" s="10" t="str">
        <f t="shared" si="600"/>
        <v>m</v>
      </c>
      <c r="TB6" s="10" t="str">
        <f t="shared" si="600"/>
        <v>m</v>
      </c>
      <c r="TC6" s="10" t="str">
        <f t="shared" si="600"/>
        <v>j</v>
      </c>
      <c r="TD6" s="10" t="str">
        <f t="shared" si="600"/>
        <v>v</v>
      </c>
      <c r="TE6" s="10" t="str">
        <f t="shared" si="600"/>
        <v>s</v>
      </c>
      <c r="TF6" s="10" t="str">
        <f t="shared" si="600"/>
        <v>d</v>
      </c>
      <c r="TG6" s="10" t="str">
        <f t="shared" si="600"/>
        <v>l</v>
      </c>
      <c r="TH6" s="10" t="str">
        <f t="shared" si="600"/>
        <v>m</v>
      </c>
      <c r="TI6" s="10" t="str">
        <f t="shared" si="600"/>
        <v>m</v>
      </c>
      <c r="TJ6" s="10" t="str">
        <f t="shared" si="600"/>
        <v>j</v>
      </c>
      <c r="TK6" s="10" t="str">
        <f t="shared" si="600"/>
        <v>v</v>
      </c>
      <c r="TL6" s="10" t="str">
        <f t="shared" si="600"/>
        <v>s</v>
      </c>
      <c r="TM6" s="10" t="str">
        <f t="shared" si="600"/>
        <v>d</v>
      </c>
      <c r="TN6" s="10" t="str">
        <f t="shared" si="600"/>
        <v>l</v>
      </c>
      <c r="TO6" s="10" t="str">
        <f t="shared" si="600"/>
        <v>m</v>
      </c>
      <c r="TP6" s="10" t="str">
        <f t="shared" si="600"/>
        <v>m</v>
      </c>
      <c r="TQ6" s="10" t="str">
        <f t="shared" si="600"/>
        <v>j</v>
      </c>
      <c r="TR6" s="10" t="str">
        <f t="shared" si="600"/>
        <v>v</v>
      </c>
      <c r="TS6" s="10" t="str">
        <f t="shared" si="600"/>
        <v>s</v>
      </c>
      <c r="TT6" s="10" t="str">
        <f t="shared" si="600"/>
        <v>d</v>
      </c>
      <c r="TU6" s="10" t="str">
        <f t="shared" si="600"/>
        <v>l</v>
      </c>
      <c r="TV6" s="10" t="str">
        <f t="shared" si="600"/>
        <v>m</v>
      </c>
      <c r="TW6" s="10" t="str">
        <f t="shared" si="600"/>
        <v>m</v>
      </c>
      <c r="TX6" s="10" t="str">
        <f t="shared" si="600"/>
        <v>j</v>
      </c>
      <c r="TY6" s="10" t="str">
        <f t="shared" si="600"/>
        <v>v</v>
      </c>
      <c r="TZ6" s="10" t="str">
        <f t="shared" si="600"/>
        <v>s</v>
      </c>
      <c r="UA6" s="10" t="str">
        <f t="shared" si="600"/>
        <v>d</v>
      </c>
      <c r="UB6" s="10" t="str">
        <f t="shared" si="600"/>
        <v>l</v>
      </c>
      <c r="UC6" s="10" t="str">
        <f t="shared" si="600"/>
        <v>m</v>
      </c>
      <c r="UD6" s="10" t="str">
        <f t="shared" si="600"/>
        <v>m</v>
      </c>
      <c r="UE6" s="10" t="str">
        <f t="shared" si="600"/>
        <v>j</v>
      </c>
      <c r="UF6" s="10" t="str">
        <f t="shared" si="600"/>
        <v>v</v>
      </c>
      <c r="UG6" s="10" t="str">
        <f t="shared" si="600"/>
        <v>s</v>
      </c>
      <c r="UH6" s="10" t="str">
        <f t="shared" si="600"/>
        <v>d</v>
      </c>
      <c r="UI6" s="10" t="str">
        <f t="shared" si="600"/>
        <v>l</v>
      </c>
      <c r="UJ6" s="10" t="str">
        <f t="shared" si="600"/>
        <v>m</v>
      </c>
      <c r="UK6" s="10" t="str">
        <f t="shared" si="600"/>
        <v>m</v>
      </c>
      <c r="UL6" s="10" t="str">
        <f t="shared" si="600"/>
        <v>j</v>
      </c>
      <c r="UM6" s="10" t="str">
        <f t="shared" si="600"/>
        <v>v</v>
      </c>
      <c r="UN6" s="10" t="str">
        <f t="shared" si="600"/>
        <v>s</v>
      </c>
      <c r="UO6" s="10" t="str">
        <f t="shared" si="600"/>
        <v>d</v>
      </c>
      <c r="UP6" s="10" t="str">
        <f t="shared" si="600"/>
        <v>l</v>
      </c>
      <c r="UQ6" s="10" t="str">
        <f t="shared" si="600"/>
        <v>m</v>
      </c>
      <c r="UR6" s="10" t="str">
        <f t="shared" si="600"/>
        <v>m</v>
      </c>
      <c r="US6" s="10" t="str">
        <f t="shared" si="600"/>
        <v>j</v>
      </c>
      <c r="UT6" s="10" t="str">
        <f t="shared" si="600"/>
        <v>v</v>
      </c>
      <c r="UU6" s="10" t="str">
        <f t="shared" si="600"/>
        <v>s</v>
      </c>
      <c r="UV6" s="10" t="str">
        <f t="shared" si="600"/>
        <v>d</v>
      </c>
      <c r="UW6" s="10" t="str">
        <f t="shared" si="600"/>
        <v>l</v>
      </c>
      <c r="UX6" s="10" t="str">
        <f t="shared" si="600"/>
        <v>m</v>
      </c>
      <c r="UY6" s="10" t="str">
        <f t="shared" si="600"/>
        <v>m</v>
      </c>
      <c r="UZ6" s="10" t="str">
        <f t="shared" si="600"/>
        <v>j</v>
      </c>
      <c r="VA6" s="10" t="str">
        <f t="shared" si="600"/>
        <v>v</v>
      </c>
      <c r="VB6" s="10" t="str">
        <f t="shared" si="600"/>
        <v>s</v>
      </c>
      <c r="VC6" s="10" t="str">
        <f t="shared" si="600"/>
        <v>d</v>
      </c>
      <c r="VD6" s="10" t="str">
        <f t="shared" si="600"/>
        <v>l</v>
      </c>
      <c r="VE6" s="10" t="str">
        <f t="shared" si="600"/>
        <v>m</v>
      </c>
      <c r="VF6" s="10" t="str">
        <f t="shared" si="600"/>
        <v>m</v>
      </c>
      <c r="VG6" s="10" t="str">
        <f t="shared" si="600"/>
        <v>j</v>
      </c>
      <c r="VH6" s="10" t="str">
        <f t="shared" si="600"/>
        <v>v</v>
      </c>
      <c r="VI6" s="10" t="str">
        <f t="shared" ref="VI6:XT6" si="601">LEFT(TEXT(VI5,"ddd"),1)</f>
        <v>s</v>
      </c>
      <c r="VJ6" s="10" t="str">
        <f t="shared" si="601"/>
        <v>d</v>
      </c>
      <c r="VK6" s="10" t="str">
        <f t="shared" si="601"/>
        <v>l</v>
      </c>
      <c r="VL6" s="10" t="str">
        <f t="shared" si="601"/>
        <v>m</v>
      </c>
      <c r="VM6" s="10" t="str">
        <f t="shared" si="601"/>
        <v>m</v>
      </c>
      <c r="VN6" s="10" t="str">
        <f t="shared" si="601"/>
        <v>j</v>
      </c>
      <c r="VO6" s="10" t="str">
        <f t="shared" si="601"/>
        <v>v</v>
      </c>
      <c r="VP6" s="10" t="str">
        <f t="shared" si="601"/>
        <v>s</v>
      </c>
      <c r="VQ6" s="10" t="str">
        <f t="shared" si="601"/>
        <v>d</v>
      </c>
      <c r="VR6" s="10" t="str">
        <f t="shared" si="601"/>
        <v>l</v>
      </c>
      <c r="VS6" s="10" t="str">
        <f t="shared" si="601"/>
        <v>m</v>
      </c>
      <c r="VT6" s="10" t="str">
        <f t="shared" si="601"/>
        <v>m</v>
      </c>
      <c r="VU6" s="10" t="str">
        <f t="shared" si="601"/>
        <v>j</v>
      </c>
      <c r="VV6" s="10" t="str">
        <f t="shared" si="601"/>
        <v>v</v>
      </c>
      <c r="VW6" s="10" t="str">
        <f t="shared" si="601"/>
        <v>s</v>
      </c>
      <c r="VX6" s="10" t="str">
        <f t="shared" si="601"/>
        <v>d</v>
      </c>
      <c r="VY6" s="10" t="str">
        <f t="shared" si="601"/>
        <v>l</v>
      </c>
      <c r="VZ6" s="10" t="str">
        <f t="shared" si="601"/>
        <v>m</v>
      </c>
      <c r="WA6" s="10" t="str">
        <f t="shared" si="601"/>
        <v>m</v>
      </c>
      <c r="WB6" s="10" t="str">
        <f t="shared" si="601"/>
        <v>j</v>
      </c>
      <c r="WC6" s="10" t="str">
        <f t="shared" si="601"/>
        <v>v</v>
      </c>
      <c r="WD6" s="10" t="str">
        <f t="shared" si="601"/>
        <v>s</v>
      </c>
      <c r="WE6" s="10" t="str">
        <f t="shared" si="601"/>
        <v>d</v>
      </c>
      <c r="WF6" s="10" t="str">
        <f t="shared" si="601"/>
        <v>l</v>
      </c>
      <c r="WG6" s="10" t="str">
        <f t="shared" si="601"/>
        <v>m</v>
      </c>
      <c r="WH6" s="10" t="str">
        <f t="shared" si="601"/>
        <v>m</v>
      </c>
      <c r="WI6" s="10" t="str">
        <f t="shared" si="601"/>
        <v>j</v>
      </c>
      <c r="WJ6" s="10" t="str">
        <f t="shared" si="601"/>
        <v>v</v>
      </c>
      <c r="WK6" s="10" t="str">
        <f t="shared" si="601"/>
        <v>s</v>
      </c>
      <c r="WL6" s="10" t="str">
        <f t="shared" si="601"/>
        <v>d</v>
      </c>
      <c r="WM6" s="10" t="str">
        <f t="shared" si="601"/>
        <v>l</v>
      </c>
      <c r="WN6" s="10" t="str">
        <f t="shared" si="601"/>
        <v>m</v>
      </c>
      <c r="WO6" s="10" t="str">
        <f t="shared" si="601"/>
        <v>m</v>
      </c>
      <c r="WP6" s="10" t="str">
        <f t="shared" si="601"/>
        <v>j</v>
      </c>
      <c r="WQ6" s="10" t="str">
        <f t="shared" si="601"/>
        <v>v</v>
      </c>
      <c r="WR6" s="10" t="str">
        <f t="shared" si="601"/>
        <v>s</v>
      </c>
      <c r="WS6" s="10" t="str">
        <f t="shared" si="601"/>
        <v>d</v>
      </c>
      <c r="WT6" s="10" t="str">
        <f t="shared" si="601"/>
        <v>l</v>
      </c>
      <c r="WU6" s="10" t="str">
        <f t="shared" si="601"/>
        <v>m</v>
      </c>
      <c r="WV6" s="10" t="str">
        <f t="shared" si="601"/>
        <v>m</v>
      </c>
      <c r="WW6" s="10" t="str">
        <f t="shared" si="601"/>
        <v>j</v>
      </c>
      <c r="WX6" s="10" t="str">
        <f t="shared" si="601"/>
        <v>v</v>
      </c>
      <c r="WY6" s="10" t="str">
        <f t="shared" si="601"/>
        <v>s</v>
      </c>
      <c r="WZ6" s="10" t="str">
        <f t="shared" si="601"/>
        <v>d</v>
      </c>
      <c r="XA6" s="10" t="str">
        <f t="shared" si="601"/>
        <v>l</v>
      </c>
      <c r="XB6" s="10" t="str">
        <f t="shared" si="601"/>
        <v>m</v>
      </c>
      <c r="XC6" s="10" t="str">
        <f t="shared" si="601"/>
        <v>m</v>
      </c>
      <c r="XD6" s="10" t="str">
        <f t="shared" si="601"/>
        <v>j</v>
      </c>
      <c r="XE6" s="10" t="str">
        <f t="shared" si="601"/>
        <v>v</v>
      </c>
      <c r="XF6" s="10" t="str">
        <f t="shared" si="601"/>
        <v>s</v>
      </c>
      <c r="XG6" s="10" t="str">
        <f t="shared" si="601"/>
        <v>d</v>
      </c>
      <c r="XH6" s="10" t="str">
        <f t="shared" si="601"/>
        <v>l</v>
      </c>
      <c r="XI6" s="10" t="str">
        <f t="shared" si="601"/>
        <v>m</v>
      </c>
      <c r="XJ6" s="10" t="str">
        <f t="shared" si="601"/>
        <v>m</v>
      </c>
      <c r="XK6" s="10" t="str">
        <f t="shared" si="601"/>
        <v>j</v>
      </c>
      <c r="XL6" s="10" t="str">
        <f t="shared" si="601"/>
        <v>v</v>
      </c>
      <c r="XM6" s="10" t="str">
        <f t="shared" si="601"/>
        <v>s</v>
      </c>
      <c r="XN6" s="10" t="str">
        <f t="shared" si="601"/>
        <v>d</v>
      </c>
      <c r="XO6" s="10" t="str">
        <f t="shared" si="601"/>
        <v>l</v>
      </c>
      <c r="XP6" s="10" t="str">
        <f t="shared" si="601"/>
        <v>m</v>
      </c>
      <c r="XQ6" s="10" t="str">
        <f t="shared" si="601"/>
        <v>m</v>
      </c>
      <c r="XR6" s="10" t="str">
        <f t="shared" si="601"/>
        <v>j</v>
      </c>
      <c r="XS6" s="10" t="str">
        <f t="shared" si="601"/>
        <v>v</v>
      </c>
      <c r="XT6" s="10" t="str">
        <f t="shared" si="601"/>
        <v>s</v>
      </c>
      <c r="XU6" s="10" t="str">
        <f t="shared" ref="XU6:AAF6" si="602">LEFT(TEXT(XU5,"ddd"),1)</f>
        <v>d</v>
      </c>
      <c r="XV6" s="10" t="str">
        <f t="shared" si="602"/>
        <v>l</v>
      </c>
      <c r="XW6" s="10" t="str">
        <f t="shared" si="602"/>
        <v>m</v>
      </c>
      <c r="XX6" s="10" t="str">
        <f t="shared" si="602"/>
        <v>m</v>
      </c>
      <c r="XY6" s="10" t="str">
        <f t="shared" si="602"/>
        <v>j</v>
      </c>
      <c r="XZ6" s="10" t="str">
        <f t="shared" si="602"/>
        <v>v</v>
      </c>
      <c r="YA6" s="10" t="str">
        <f t="shared" si="602"/>
        <v>s</v>
      </c>
      <c r="YB6" s="10" t="str">
        <f t="shared" si="602"/>
        <v>d</v>
      </c>
      <c r="YC6" s="10" t="str">
        <f t="shared" si="602"/>
        <v>l</v>
      </c>
      <c r="YD6" s="10" t="str">
        <f t="shared" si="602"/>
        <v>m</v>
      </c>
      <c r="YE6" s="10" t="str">
        <f t="shared" si="602"/>
        <v>m</v>
      </c>
      <c r="YF6" s="10" t="str">
        <f t="shared" si="602"/>
        <v>j</v>
      </c>
      <c r="YG6" s="10" t="str">
        <f t="shared" si="602"/>
        <v>v</v>
      </c>
      <c r="YH6" s="10" t="str">
        <f t="shared" si="602"/>
        <v>s</v>
      </c>
      <c r="YI6" s="10" t="str">
        <f t="shared" si="602"/>
        <v>d</v>
      </c>
      <c r="YJ6" s="10" t="str">
        <f t="shared" si="602"/>
        <v>l</v>
      </c>
      <c r="YK6" s="10" t="str">
        <f t="shared" si="602"/>
        <v>m</v>
      </c>
      <c r="YL6" s="10" t="str">
        <f t="shared" si="602"/>
        <v>m</v>
      </c>
      <c r="YM6" s="10" t="str">
        <f t="shared" si="602"/>
        <v>j</v>
      </c>
      <c r="YN6" s="10" t="str">
        <f t="shared" si="602"/>
        <v>v</v>
      </c>
      <c r="YO6" s="10" t="str">
        <f t="shared" si="602"/>
        <v>s</v>
      </c>
      <c r="YP6" s="10" t="str">
        <f t="shared" si="602"/>
        <v>d</v>
      </c>
      <c r="YQ6" s="10" t="str">
        <f t="shared" si="602"/>
        <v>l</v>
      </c>
      <c r="YR6" s="10" t="str">
        <f t="shared" si="602"/>
        <v>m</v>
      </c>
      <c r="YS6" s="10" t="str">
        <f t="shared" si="602"/>
        <v>m</v>
      </c>
      <c r="YT6" s="10" t="str">
        <f t="shared" si="602"/>
        <v>j</v>
      </c>
      <c r="YU6" s="10" t="str">
        <f t="shared" si="602"/>
        <v>v</v>
      </c>
      <c r="YV6" s="10" t="str">
        <f t="shared" si="602"/>
        <v>s</v>
      </c>
      <c r="YW6" s="10" t="str">
        <f t="shared" si="602"/>
        <v>d</v>
      </c>
      <c r="YX6" s="10" t="str">
        <f t="shared" si="602"/>
        <v>l</v>
      </c>
      <c r="YY6" s="10" t="str">
        <f t="shared" si="602"/>
        <v>m</v>
      </c>
      <c r="YZ6" s="10" t="str">
        <f t="shared" si="602"/>
        <v>m</v>
      </c>
      <c r="ZA6" s="10" t="str">
        <f t="shared" si="602"/>
        <v>j</v>
      </c>
      <c r="ZB6" s="10" t="str">
        <f t="shared" si="602"/>
        <v>v</v>
      </c>
      <c r="ZC6" s="10" t="str">
        <f t="shared" si="602"/>
        <v>s</v>
      </c>
      <c r="ZD6" s="10" t="str">
        <f t="shared" si="602"/>
        <v>d</v>
      </c>
      <c r="ZE6" s="10" t="str">
        <f t="shared" si="602"/>
        <v>l</v>
      </c>
      <c r="ZF6" s="10" t="str">
        <f t="shared" si="602"/>
        <v>m</v>
      </c>
      <c r="ZG6" s="10" t="str">
        <f t="shared" si="602"/>
        <v>m</v>
      </c>
      <c r="ZH6" s="10" t="str">
        <f t="shared" si="602"/>
        <v>j</v>
      </c>
      <c r="ZI6" s="10" t="str">
        <f t="shared" si="602"/>
        <v>v</v>
      </c>
      <c r="ZJ6" s="10" t="str">
        <f t="shared" si="602"/>
        <v>s</v>
      </c>
      <c r="ZK6" s="10" t="str">
        <f t="shared" si="602"/>
        <v>d</v>
      </c>
      <c r="ZL6" s="10" t="str">
        <f t="shared" si="602"/>
        <v>l</v>
      </c>
      <c r="ZM6" s="10" t="str">
        <f t="shared" si="602"/>
        <v>m</v>
      </c>
      <c r="ZN6" s="10" t="str">
        <f t="shared" si="602"/>
        <v>m</v>
      </c>
      <c r="ZO6" s="10" t="str">
        <f t="shared" si="602"/>
        <v>j</v>
      </c>
      <c r="ZP6" s="10" t="str">
        <f t="shared" si="602"/>
        <v>v</v>
      </c>
      <c r="ZQ6" s="10" t="str">
        <f t="shared" si="602"/>
        <v>s</v>
      </c>
      <c r="ZR6" s="10" t="str">
        <f t="shared" si="602"/>
        <v>d</v>
      </c>
      <c r="ZS6" s="10" t="str">
        <f t="shared" si="602"/>
        <v>l</v>
      </c>
      <c r="ZT6" s="10" t="str">
        <f t="shared" si="602"/>
        <v>m</v>
      </c>
      <c r="ZU6" s="10" t="str">
        <f t="shared" si="602"/>
        <v>m</v>
      </c>
      <c r="ZV6" s="10" t="str">
        <f t="shared" si="602"/>
        <v>j</v>
      </c>
      <c r="ZW6" s="10" t="str">
        <f t="shared" si="602"/>
        <v>v</v>
      </c>
      <c r="ZX6" s="10" t="str">
        <f t="shared" si="602"/>
        <v>s</v>
      </c>
      <c r="ZY6" s="10" t="str">
        <f t="shared" si="602"/>
        <v>d</v>
      </c>
      <c r="ZZ6" s="10" t="str">
        <f t="shared" si="602"/>
        <v>l</v>
      </c>
      <c r="AAA6" s="10" t="str">
        <f t="shared" si="602"/>
        <v>m</v>
      </c>
      <c r="AAB6" s="10" t="str">
        <f t="shared" si="602"/>
        <v>m</v>
      </c>
      <c r="AAC6" s="10" t="str">
        <f t="shared" si="602"/>
        <v>j</v>
      </c>
      <c r="AAD6" s="10" t="str">
        <f t="shared" si="602"/>
        <v>v</v>
      </c>
      <c r="AAE6" s="10" t="str">
        <f t="shared" si="602"/>
        <v>s</v>
      </c>
      <c r="AAF6" s="10" t="str">
        <f t="shared" si="602"/>
        <v>d</v>
      </c>
      <c r="AAG6" s="10" t="str">
        <f t="shared" ref="AAG6:AAM6" si="603">LEFT(TEXT(AAG5,"ddd"),1)</f>
        <v>l</v>
      </c>
      <c r="AAH6" s="10" t="str">
        <f t="shared" si="603"/>
        <v>m</v>
      </c>
      <c r="AAI6" s="10" t="str">
        <f t="shared" si="603"/>
        <v>m</v>
      </c>
      <c r="AAJ6" s="10" t="str">
        <f t="shared" si="603"/>
        <v>j</v>
      </c>
      <c r="AAK6" s="10" t="str">
        <f t="shared" si="603"/>
        <v>v</v>
      </c>
      <c r="AAL6" s="10" t="str">
        <f t="shared" si="603"/>
        <v>s</v>
      </c>
      <c r="AAM6" s="10" t="str">
        <f t="shared" si="603"/>
        <v>d</v>
      </c>
    </row>
    <row r="7" spans="1:715" ht="12" hidden="1" customHeight="1" thickBot="1">
      <c r="A7" s="17" t="s">
        <v>17</v>
      </c>
      <c r="C7" s="20"/>
      <c r="E7"/>
      <c r="H7" t="str">
        <f t="shared" ref="H7:H39" ca="1" si="604">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715" s="3" customFormat="1" ht="15" customHeight="1" thickBot="1">
      <c r="A8" s="18"/>
      <c r="B8" s="99" t="s">
        <v>18</v>
      </c>
      <c r="C8" s="100"/>
      <c r="D8" s="101">
        <f>SUM(D9:D13)/COUNT(D9:D13)</f>
        <v>0</v>
      </c>
      <c r="E8" s="102">
        <f>MIN(E9:E13)</f>
        <v>45693</v>
      </c>
      <c r="F8" s="103">
        <f>MAX(F9:F13)</f>
        <v>46382</v>
      </c>
      <c r="G8" s="52"/>
      <c r="H8" s="52">
        <f t="shared" ca="1" si="604"/>
        <v>690</v>
      </c>
      <c r="I8" s="30"/>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row>
    <row r="9" spans="1:715" s="3" customFormat="1" ht="30" customHeight="1" thickBot="1">
      <c r="A9" s="18" t="s">
        <v>19</v>
      </c>
      <c r="B9" s="96" t="s">
        <v>20</v>
      </c>
      <c r="C9" s="127" t="s">
        <v>21</v>
      </c>
      <c r="D9" s="97">
        <v>0</v>
      </c>
      <c r="E9" s="98">
        <v>45693</v>
      </c>
      <c r="F9" s="128">
        <f>E9+8</f>
        <v>45701</v>
      </c>
      <c r="G9" s="55"/>
      <c r="H9" s="55">
        <f t="shared" ca="1" si="604"/>
        <v>9</v>
      </c>
      <c r="I9" s="30"/>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row>
    <row r="10" spans="1:715" s="3" customFormat="1" ht="30" customHeight="1" thickBot="1">
      <c r="A10" s="18"/>
      <c r="B10" s="96" t="s">
        <v>22</v>
      </c>
      <c r="C10" s="127" t="s">
        <v>23</v>
      </c>
      <c r="D10" s="97">
        <v>0</v>
      </c>
      <c r="E10" s="98">
        <f>F9+1</f>
        <v>45702</v>
      </c>
      <c r="F10" s="128">
        <f>E10+10</f>
        <v>45712</v>
      </c>
      <c r="G10" s="55"/>
      <c r="H10" s="55">
        <f t="shared" ca="1" si="604"/>
        <v>11</v>
      </c>
      <c r="I10" s="30"/>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row>
    <row r="11" spans="1:715" s="3" customFormat="1" ht="30" customHeight="1" thickBot="1">
      <c r="A11" s="18"/>
      <c r="B11" s="96" t="s">
        <v>24</v>
      </c>
      <c r="C11" s="127" t="s">
        <v>25</v>
      </c>
      <c r="D11" s="97">
        <v>0</v>
      </c>
      <c r="E11" s="98">
        <f>F10+1</f>
        <v>45713</v>
      </c>
      <c r="F11" s="128">
        <f>E11+9</f>
        <v>45722</v>
      </c>
      <c r="G11" s="55"/>
      <c r="H11" s="55">
        <f t="shared" ca="1" si="604"/>
        <v>10</v>
      </c>
      <c r="I11" s="30"/>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row>
    <row r="12" spans="1:715" s="3" customFormat="1" ht="30" customHeight="1" thickBot="1">
      <c r="A12" s="18" t="s">
        <v>19</v>
      </c>
      <c r="B12" s="96" t="s">
        <v>26</v>
      </c>
      <c r="C12" s="127" t="s">
        <v>27</v>
      </c>
      <c r="D12" s="97">
        <v>0</v>
      </c>
      <c r="E12" s="98">
        <f>F11+1</f>
        <v>45723</v>
      </c>
      <c r="F12" s="128">
        <f>E12+9</f>
        <v>45732</v>
      </c>
      <c r="G12" s="55"/>
      <c r="H12" s="55">
        <f t="shared" ca="1" si="604"/>
        <v>10</v>
      </c>
      <c r="I12" s="30"/>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row>
    <row r="13" spans="1:715" s="3" customFormat="1" ht="30" customHeight="1" thickBot="1">
      <c r="A13" s="18" t="s">
        <v>19</v>
      </c>
      <c r="B13" s="126" t="s">
        <v>28</v>
      </c>
      <c r="C13" s="127" t="s">
        <v>29</v>
      </c>
      <c r="D13" s="97">
        <v>0</v>
      </c>
      <c r="E13" s="98">
        <f>F12+1</f>
        <v>45733</v>
      </c>
      <c r="F13" s="128">
        <f>MAX(F15:F16,F18:F25,F27:F34,F36:F40,F42:F48,F50:F53,F55:F59,F61:F65,F67:F72,F74:F79)</f>
        <v>46382</v>
      </c>
      <c r="G13" s="55"/>
      <c r="H13" s="55">
        <f t="shared" ca="1" si="604"/>
        <v>650</v>
      </c>
      <c r="I13" s="30"/>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row>
    <row r="14" spans="1:715" s="3" customFormat="1" ht="15" customHeight="1" thickBot="1">
      <c r="A14" s="18"/>
      <c r="B14" s="91" t="s">
        <v>30</v>
      </c>
      <c r="C14" s="92"/>
      <c r="D14" s="93">
        <f>SUM(D15:D16)/COUNT(D15:D16)</f>
        <v>0</v>
      </c>
      <c r="E14" s="94">
        <f>MIN(E15:E16)</f>
        <v>45733</v>
      </c>
      <c r="F14" s="95">
        <f>MAX(F15:F16)</f>
        <v>45737</v>
      </c>
      <c r="G14" s="52"/>
      <c r="H14" s="52">
        <f t="shared" ca="1" si="604"/>
        <v>5</v>
      </c>
      <c r="I14" s="30"/>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row>
    <row r="15" spans="1:715" s="3" customFormat="1" ht="30" customHeight="1" thickBot="1">
      <c r="A15" s="18" t="s">
        <v>19</v>
      </c>
      <c r="B15" s="88" t="s">
        <v>31</v>
      </c>
      <c r="C15" s="129" t="s">
        <v>32</v>
      </c>
      <c r="D15" s="89">
        <v>0</v>
      </c>
      <c r="E15" s="90">
        <f>F12+1</f>
        <v>45733</v>
      </c>
      <c r="F15" s="130">
        <f>E15+4</f>
        <v>45737</v>
      </c>
      <c r="G15" s="55"/>
      <c r="H15" s="55">
        <f t="shared" ca="1" si="604"/>
        <v>5</v>
      </c>
      <c r="I15" s="30"/>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row>
    <row r="16" spans="1:715" s="3" customFormat="1" ht="30" customHeight="1" thickBot="1">
      <c r="A16" s="18"/>
      <c r="B16" s="88" t="s">
        <v>33</v>
      </c>
      <c r="C16" s="129" t="s">
        <v>34</v>
      </c>
      <c r="D16" s="89">
        <v>0</v>
      </c>
      <c r="E16" s="90">
        <f>F12+1</f>
        <v>45733</v>
      </c>
      <c r="F16" s="130">
        <f>E16+4</f>
        <v>45737</v>
      </c>
      <c r="G16" s="55"/>
      <c r="H16" s="55">
        <f t="shared" ca="1" si="604"/>
        <v>5</v>
      </c>
      <c r="I16" s="30"/>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row>
    <row r="17" spans="1:715" s="3" customFormat="1" ht="15" customHeight="1" thickBot="1">
      <c r="A17" s="18" t="s">
        <v>35</v>
      </c>
      <c r="B17" s="104" t="s">
        <v>36</v>
      </c>
      <c r="C17" s="105"/>
      <c r="D17" s="106">
        <f>SUM(D18:D25)/COUNT(D18:D25)</f>
        <v>0</v>
      </c>
      <c r="E17" s="107">
        <f>MIN(E18:E25)</f>
        <v>45738</v>
      </c>
      <c r="F17" s="108">
        <f>MAX(F18:F25)</f>
        <v>45738</v>
      </c>
      <c r="G17" s="52"/>
      <c r="H17" s="52">
        <f t="shared" ca="1" si="604"/>
        <v>1</v>
      </c>
      <c r="I17" s="30"/>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row>
    <row r="18" spans="1:715" s="3" customFormat="1" ht="30" customHeight="1" thickBot="1">
      <c r="A18" s="18" t="s">
        <v>37</v>
      </c>
      <c r="B18" s="166" t="s">
        <v>38</v>
      </c>
      <c r="C18" s="131" t="s">
        <v>39</v>
      </c>
      <c r="D18" s="109">
        <v>0</v>
      </c>
      <c r="E18" s="110">
        <f>F15+1</f>
        <v>45738</v>
      </c>
      <c r="F18" s="132">
        <f t="shared" ref="F18:F25" si="605">E18</f>
        <v>45738</v>
      </c>
      <c r="G18" s="55"/>
      <c r="H18" s="55">
        <f t="shared" ca="1" si="604"/>
        <v>1</v>
      </c>
      <c r="I18" s="30"/>
      <c r="J18" s="13"/>
      <c r="K18" s="13"/>
      <c r="L18" s="13"/>
      <c r="M18" s="13"/>
      <c r="N18" s="13"/>
      <c r="O18" s="13"/>
      <c r="P18" s="13"/>
      <c r="Q18" s="13"/>
      <c r="R18" s="13"/>
      <c r="S18" s="13"/>
      <c r="T18" s="13"/>
      <c r="U18" s="14"/>
      <c r="V18" s="14"/>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row>
    <row r="19" spans="1:715" s="3" customFormat="1" ht="30" customHeight="1" thickBot="1">
      <c r="A19" s="18" t="s">
        <v>19</v>
      </c>
      <c r="B19" s="166" t="s">
        <v>40</v>
      </c>
      <c r="C19" s="131" t="s">
        <v>41</v>
      </c>
      <c r="D19" s="109">
        <v>0</v>
      </c>
      <c r="E19" s="110">
        <f>F15+1</f>
        <v>45738</v>
      </c>
      <c r="F19" s="132">
        <f t="shared" si="605"/>
        <v>45738</v>
      </c>
      <c r="G19" s="55"/>
      <c r="H19" s="55">
        <f t="shared" ca="1" si="604"/>
        <v>1</v>
      </c>
      <c r="I19" s="30"/>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row>
    <row r="20" spans="1:715" s="3" customFormat="1" ht="30" customHeight="1" thickBot="1">
      <c r="A20" s="18" t="s">
        <v>37</v>
      </c>
      <c r="B20" s="166" t="s">
        <v>42</v>
      </c>
      <c r="C20" s="131" t="s">
        <v>43</v>
      </c>
      <c r="D20" s="109">
        <v>0</v>
      </c>
      <c r="E20" s="110">
        <f>F15+1</f>
        <v>45738</v>
      </c>
      <c r="F20" s="132">
        <f t="shared" si="605"/>
        <v>45738</v>
      </c>
      <c r="G20" s="55"/>
      <c r="H20" s="55">
        <f t="shared" ca="1" si="604"/>
        <v>1</v>
      </c>
      <c r="I20" s="30"/>
      <c r="J20" s="13"/>
      <c r="K20" s="13"/>
      <c r="L20" s="13"/>
      <c r="M20" s="13"/>
      <c r="N20" s="13"/>
      <c r="O20" s="13"/>
      <c r="P20" s="13"/>
      <c r="Q20" s="13"/>
      <c r="R20" s="13"/>
      <c r="S20" s="13"/>
      <c r="T20" s="13"/>
      <c r="U20" s="14"/>
      <c r="V20" s="14"/>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row>
    <row r="21" spans="1:715" s="3" customFormat="1" ht="30" customHeight="1" thickBot="1">
      <c r="A21" s="18"/>
      <c r="B21" s="166" t="s">
        <v>44</v>
      </c>
      <c r="C21" s="131" t="s">
        <v>45</v>
      </c>
      <c r="D21" s="109">
        <v>0</v>
      </c>
      <c r="E21" s="110">
        <f>F16+1</f>
        <v>45738</v>
      </c>
      <c r="F21" s="132">
        <f t="shared" si="605"/>
        <v>45738</v>
      </c>
      <c r="G21" s="55"/>
      <c r="H21" s="55">
        <f t="shared" ca="1" si="604"/>
        <v>1</v>
      </c>
      <c r="I21" s="30"/>
      <c r="J21" s="13"/>
      <c r="K21" s="13"/>
      <c r="L21" s="13"/>
      <c r="M21" s="13"/>
      <c r="N21" s="13"/>
      <c r="O21" s="13"/>
      <c r="P21" s="13"/>
      <c r="Q21" s="13"/>
      <c r="R21" s="13"/>
      <c r="S21" s="13"/>
      <c r="T21" s="13"/>
      <c r="U21" s="14"/>
      <c r="V21" s="14"/>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row>
    <row r="22" spans="1:715" s="3" customFormat="1" ht="30" customHeight="1" thickBot="1">
      <c r="A22" s="18" t="s">
        <v>37</v>
      </c>
      <c r="B22" s="166" t="s">
        <v>46</v>
      </c>
      <c r="C22" s="131" t="s">
        <v>47</v>
      </c>
      <c r="D22" s="109">
        <v>0</v>
      </c>
      <c r="E22" s="110">
        <f>F16+1</f>
        <v>45738</v>
      </c>
      <c r="F22" s="132">
        <f t="shared" si="605"/>
        <v>45738</v>
      </c>
      <c r="G22" s="55"/>
      <c r="H22" s="55">
        <f t="shared" ca="1" si="604"/>
        <v>1</v>
      </c>
      <c r="I22" s="30"/>
      <c r="J22" s="13"/>
      <c r="K22" s="13"/>
      <c r="L22" s="13"/>
      <c r="M22" s="13"/>
      <c r="N22" s="13"/>
      <c r="O22" s="13"/>
      <c r="P22" s="13"/>
      <c r="Q22" s="13"/>
      <c r="R22" s="13"/>
      <c r="S22" s="13"/>
      <c r="T22" s="13"/>
      <c r="U22" s="14"/>
      <c r="V22" s="14"/>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row>
    <row r="23" spans="1:715" s="3" customFormat="1" ht="30" customHeight="1" thickBot="1">
      <c r="A23" s="18" t="s">
        <v>19</v>
      </c>
      <c r="B23" s="166" t="s">
        <v>48</v>
      </c>
      <c r="C23" s="131" t="s">
        <v>49</v>
      </c>
      <c r="D23" s="109">
        <v>0</v>
      </c>
      <c r="E23" s="110">
        <f>F15+1</f>
        <v>45738</v>
      </c>
      <c r="F23" s="132">
        <f t="shared" si="605"/>
        <v>45738</v>
      </c>
      <c r="G23" s="55"/>
      <c r="H23" s="55">
        <f t="shared" ca="1" si="604"/>
        <v>1</v>
      </c>
      <c r="I23" s="30"/>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row>
    <row r="24" spans="1:715" s="3" customFormat="1" ht="30" customHeight="1" thickBot="1">
      <c r="A24" s="18" t="s">
        <v>37</v>
      </c>
      <c r="B24" s="166" t="s">
        <v>50</v>
      </c>
      <c r="C24" s="131" t="s">
        <v>51</v>
      </c>
      <c r="D24" s="109">
        <v>0</v>
      </c>
      <c r="E24" s="110">
        <f>F15+1</f>
        <v>45738</v>
      </c>
      <c r="F24" s="132">
        <f t="shared" si="605"/>
        <v>45738</v>
      </c>
      <c r="G24" s="55"/>
      <c r="H24" s="55">
        <f t="shared" ca="1" si="604"/>
        <v>1</v>
      </c>
      <c r="I24" s="30"/>
      <c r="J24" s="13"/>
      <c r="K24" s="13"/>
      <c r="L24" s="13"/>
      <c r="M24" s="13"/>
      <c r="N24" s="13"/>
      <c r="O24" s="13"/>
      <c r="P24" s="13"/>
      <c r="Q24" s="13"/>
      <c r="R24" s="13"/>
      <c r="S24" s="13"/>
      <c r="T24" s="13"/>
      <c r="U24" s="14"/>
      <c r="V24" s="14"/>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row>
    <row r="25" spans="1:715" s="3" customFormat="1" ht="30" customHeight="1" thickBot="1">
      <c r="A25" s="18"/>
      <c r="B25" s="166" t="s">
        <v>52</v>
      </c>
      <c r="C25" s="131" t="s">
        <v>53</v>
      </c>
      <c r="D25" s="109">
        <v>0</v>
      </c>
      <c r="E25" s="110">
        <f>F15+1</f>
        <v>45738</v>
      </c>
      <c r="F25" s="132">
        <f t="shared" si="605"/>
        <v>45738</v>
      </c>
      <c r="G25" s="55"/>
      <c r="H25" s="55">
        <f t="shared" ca="1" si="604"/>
        <v>1</v>
      </c>
      <c r="I25" s="30"/>
      <c r="J25" s="13"/>
      <c r="K25" s="13"/>
      <c r="L25" s="13"/>
      <c r="M25" s="13"/>
      <c r="N25" s="13"/>
      <c r="O25" s="13"/>
      <c r="P25" s="13"/>
      <c r="Q25" s="13"/>
      <c r="R25" s="13"/>
      <c r="S25" s="13"/>
      <c r="T25" s="13"/>
      <c r="U25" s="14"/>
      <c r="V25" s="14"/>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row>
    <row r="26" spans="1:715" s="3" customFormat="1" ht="15" customHeight="1" thickBot="1">
      <c r="A26" s="18" t="s">
        <v>35</v>
      </c>
      <c r="B26" s="32" t="s">
        <v>54</v>
      </c>
      <c r="C26" s="48"/>
      <c r="D26" s="49">
        <f>SUM(D27:D34)/COUNT(D27:D34)</f>
        <v>0</v>
      </c>
      <c r="E26" s="50">
        <f>MIN(E27:E34)</f>
        <v>45739</v>
      </c>
      <c r="F26" s="51">
        <f>MAX(F27:F34)</f>
        <v>45748</v>
      </c>
      <c r="G26" s="52"/>
      <c r="H26" s="52">
        <f t="shared" ca="1" si="604"/>
        <v>10</v>
      </c>
      <c r="I26" s="30"/>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row>
    <row r="27" spans="1:715" s="3" customFormat="1" ht="30" customHeight="1" thickBot="1">
      <c r="A27" s="18" t="s">
        <v>37</v>
      </c>
      <c r="B27" s="167" t="s">
        <v>55</v>
      </c>
      <c r="C27" s="133" t="s">
        <v>56</v>
      </c>
      <c r="D27" s="53">
        <v>0</v>
      </c>
      <c r="E27" s="54">
        <f t="shared" ref="E27:E34" si="606">F18+1</f>
        <v>45739</v>
      </c>
      <c r="F27" s="134">
        <f>E27+9</f>
        <v>45748</v>
      </c>
      <c r="G27" s="55"/>
      <c r="H27" s="55">
        <f t="shared" ca="1" si="604"/>
        <v>10</v>
      </c>
      <c r="I27" s="30"/>
      <c r="J27" s="13"/>
      <c r="K27" s="13"/>
      <c r="L27" s="13"/>
      <c r="M27" s="13"/>
      <c r="N27" s="13"/>
      <c r="O27" s="13"/>
      <c r="P27" s="13"/>
      <c r="Q27" s="13"/>
      <c r="R27" s="13"/>
      <c r="S27" s="13"/>
      <c r="T27" s="13"/>
      <c r="U27" s="14"/>
      <c r="V27" s="14"/>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row>
    <row r="28" spans="1:715" s="3" customFormat="1" ht="30" customHeight="1" thickBot="1">
      <c r="A28" s="18" t="s">
        <v>19</v>
      </c>
      <c r="B28" s="167" t="s">
        <v>57</v>
      </c>
      <c r="C28" s="133" t="s">
        <v>58</v>
      </c>
      <c r="D28" s="53">
        <v>0</v>
      </c>
      <c r="E28" s="54">
        <f t="shared" si="606"/>
        <v>45739</v>
      </c>
      <c r="F28" s="134">
        <f>E28+4</f>
        <v>45743</v>
      </c>
      <c r="G28" s="55"/>
      <c r="H28" s="55">
        <f t="shared" ca="1" si="604"/>
        <v>5</v>
      </c>
      <c r="I28" s="30"/>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row>
    <row r="29" spans="1:715" s="3" customFormat="1" ht="30" customHeight="1" thickBot="1">
      <c r="A29" s="18" t="s">
        <v>37</v>
      </c>
      <c r="B29" s="167" t="s">
        <v>59</v>
      </c>
      <c r="C29" s="133" t="s">
        <v>60</v>
      </c>
      <c r="D29" s="53">
        <v>0</v>
      </c>
      <c r="E29" s="54">
        <f t="shared" si="606"/>
        <v>45739</v>
      </c>
      <c r="F29" s="134">
        <f>E29+9</f>
        <v>45748</v>
      </c>
      <c r="G29" s="55"/>
      <c r="H29" s="55">
        <f t="shared" ca="1" si="604"/>
        <v>10</v>
      </c>
      <c r="I29" s="30"/>
      <c r="J29" s="13"/>
      <c r="K29" s="13"/>
      <c r="L29" s="13"/>
      <c r="M29" s="13"/>
      <c r="N29" s="13"/>
      <c r="O29" s="13"/>
      <c r="P29" s="13"/>
      <c r="Q29" s="13"/>
      <c r="R29" s="13"/>
      <c r="S29" s="13"/>
      <c r="T29" s="13"/>
      <c r="U29" s="14"/>
      <c r="V29" s="14"/>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row>
    <row r="30" spans="1:715" s="3" customFormat="1" ht="30" customHeight="1" thickBot="1">
      <c r="A30" s="18"/>
      <c r="B30" s="167" t="s">
        <v>61</v>
      </c>
      <c r="C30" s="133" t="s">
        <v>62</v>
      </c>
      <c r="D30" s="53">
        <v>0</v>
      </c>
      <c r="E30" s="54">
        <f t="shared" si="606"/>
        <v>45739</v>
      </c>
      <c r="F30" s="134">
        <f>E30+2</f>
        <v>45741</v>
      </c>
      <c r="G30" s="55"/>
      <c r="H30" s="55">
        <f t="shared" ca="1" si="604"/>
        <v>3</v>
      </c>
      <c r="I30" s="30"/>
      <c r="J30" s="13"/>
      <c r="K30" s="13"/>
      <c r="L30" s="13"/>
      <c r="M30" s="13"/>
      <c r="N30" s="13"/>
      <c r="O30" s="13"/>
      <c r="P30" s="13"/>
      <c r="Q30" s="13"/>
      <c r="R30" s="13"/>
      <c r="S30" s="13"/>
      <c r="T30" s="13"/>
      <c r="U30" s="14"/>
      <c r="V30" s="14"/>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row>
    <row r="31" spans="1:715" s="3" customFormat="1" ht="30" customHeight="1" thickBot="1">
      <c r="A31" s="18" t="s">
        <v>37</v>
      </c>
      <c r="B31" s="167" t="s">
        <v>63</v>
      </c>
      <c r="C31" s="133" t="s">
        <v>64</v>
      </c>
      <c r="D31" s="53">
        <v>0</v>
      </c>
      <c r="E31" s="54">
        <f t="shared" si="606"/>
        <v>45739</v>
      </c>
      <c r="F31" s="134">
        <f>E31+5</f>
        <v>45744</v>
      </c>
      <c r="G31" s="55"/>
      <c r="H31" s="55">
        <f t="shared" ca="1" si="604"/>
        <v>6</v>
      </c>
      <c r="I31" s="30"/>
      <c r="J31" s="13"/>
      <c r="K31" s="13"/>
      <c r="L31" s="13"/>
      <c r="M31" s="13"/>
      <c r="N31" s="13"/>
      <c r="O31" s="13"/>
      <c r="P31" s="13"/>
      <c r="Q31" s="13"/>
      <c r="R31" s="13"/>
      <c r="S31" s="13"/>
      <c r="T31" s="13"/>
      <c r="U31" s="14"/>
      <c r="V31" s="14"/>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row>
    <row r="32" spans="1:715" s="3" customFormat="1" ht="30" customHeight="1" thickBot="1">
      <c r="A32" s="18" t="s">
        <v>19</v>
      </c>
      <c r="B32" s="167" t="s">
        <v>65</v>
      </c>
      <c r="C32" s="133" t="s">
        <v>66</v>
      </c>
      <c r="D32" s="53">
        <v>0</v>
      </c>
      <c r="E32" s="54">
        <f t="shared" si="606"/>
        <v>45739</v>
      </c>
      <c r="F32" s="134">
        <f>E32+5</f>
        <v>45744</v>
      </c>
      <c r="G32" s="55"/>
      <c r="H32" s="55">
        <f t="shared" ca="1" si="604"/>
        <v>6</v>
      </c>
      <c r="I32" s="30"/>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row>
    <row r="33" spans="1:715" s="3" customFormat="1" ht="30" customHeight="1" thickBot="1">
      <c r="A33" s="18" t="s">
        <v>37</v>
      </c>
      <c r="B33" s="167" t="s">
        <v>67</v>
      </c>
      <c r="C33" s="133" t="s">
        <v>68</v>
      </c>
      <c r="D33" s="53">
        <v>0</v>
      </c>
      <c r="E33" s="54">
        <f t="shared" si="606"/>
        <v>45739</v>
      </c>
      <c r="F33" s="134">
        <f>E33+4</f>
        <v>45743</v>
      </c>
      <c r="G33" s="55"/>
      <c r="H33" s="55">
        <f t="shared" ca="1" si="604"/>
        <v>5</v>
      </c>
      <c r="I33" s="30"/>
      <c r="J33" s="13"/>
      <c r="K33" s="13"/>
      <c r="L33" s="13"/>
      <c r="M33" s="13"/>
      <c r="N33" s="13"/>
      <c r="O33" s="13"/>
      <c r="P33" s="13"/>
      <c r="Q33" s="13"/>
      <c r="R33" s="13"/>
      <c r="S33" s="13"/>
      <c r="T33" s="13"/>
      <c r="U33" s="14"/>
      <c r="V33" s="14"/>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row>
    <row r="34" spans="1:715" s="3" customFormat="1" ht="30" customHeight="1" thickBot="1">
      <c r="A34" s="18"/>
      <c r="B34" s="167" t="s">
        <v>69</v>
      </c>
      <c r="C34" s="133" t="s">
        <v>70</v>
      </c>
      <c r="D34" s="53">
        <v>0</v>
      </c>
      <c r="E34" s="54">
        <f t="shared" si="606"/>
        <v>45739</v>
      </c>
      <c r="F34" s="134">
        <f>E34+8</f>
        <v>45747</v>
      </c>
      <c r="G34" s="55"/>
      <c r="H34" s="55">
        <f t="shared" ca="1" si="604"/>
        <v>9</v>
      </c>
      <c r="I34" s="30"/>
      <c r="J34" s="13"/>
      <c r="K34" s="13"/>
      <c r="L34" s="13"/>
      <c r="M34" s="13"/>
      <c r="N34" s="13"/>
      <c r="O34" s="13"/>
      <c r="P34" s="13"/>
      <c r="Q34" s="13"/>
      <c r="R34" s="13"/>
      <c r="S34" s="13"/>
      <c r="T34" s="13"/>
      <c r="U34" s="14"/>
      <c r="V34" s="14"/>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row>
    <row r="35" spans="1:715" s="3" customFormat="1" ht="15" customHeight="1" thickBot="1">
      <c r="A35" s="18" t="s">
        <v>71</v>
      </c>
      <c r="B35" s="33" t="s">
        <v>72</v>
      </c>
      <c r="C35" s="56"/>
      <c r="D35" s="57">
        <f>SUM(D36:D40)/COUNT(D36:D40)</f>
        <v>0</v>
      </c>
      <c r="E35" s="58">
        <f>MIN(E36:E40)</f>
        <v>45741</v>
      </c>
      <c r="F35" s="59">
        <f>MAX(F36:F40)</f>
        <v>45749</v>
      </c>
      <c r="G35" s="52"/>
      <c r="H35" s="52">
        <f t="shared" ca="1" si="604"/>
        <v>9</v>
      </c>
      <c r="I35" s="30"/>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row>
    <row r="36" spans="1:715" s="3" customFormat="1" ht="30" customHeight="1" thickBot="1">
      <c r="A36" s="18"/>
      <c r="B36" s="168" t="s">
        <v>73</v>
      </c>
      <c r="C36" s="135" t="s">
        <v>74</v>
      </c>
      <c r="D36" s="60">
        <v>0</v>
      </c>
      <c r="E36" s="61">
        <f>F30</f>
        <v>45741</v>
      </c>
      <c r="F36" s="136">
        <f>E36</f>
        <v>45741</v>
      </c>
      <c r="G36" s="55"/>
      <c r="H36" s="55">
        <f t="shared" ca="1" si="604"/>
        <v>1</v>
      </c>
      <c r="I36" s="30"/>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row>
    <row r="37" spans="1:715" s="3" customFormat="1" ht="30" customHeight="1" thickBot="1">
      <c r="A37" s="18"/>
      <c r="B37" s="168" t="s">
        <v>75</v>
      </c>
      <c r="C37" s="135" t="s">
        <v>76</v>
      </c>
      <c r="D37" s="60">
        <v>0</v>
      </c>
      <c r="E37" s="61">
        <f>F31</f>
        <v>45744</v>
      </c>
      <c r="F37" s="136">
        <f>E37</f>
        <v>45744</v>
      </c>
      <c r="G37" s="55"/>
      <c r="H37" s="55">
        <f t="shared" ca="1" si="604"/>
        <v>1</v>
      </c>
      <c r="I37" s="30"/>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row>
    <row r="38" spans="1:715" s="3" customFormat="1" ht="30" customHeight="1" thickBot="1">
      <c r="A38" s="18"/>
      <c r="B38" s="168" t="s">
        <v>77</v>
      </c>
      <c r="C38" s="135" t="s">
        <v>78</v>
      </c>
      <c r="D38" s="60">
        <v>0</v>
      </c>
      <c r="E38" s="61">
        <f>MAX(F29,F32,F28,F27)</f>
        <v>45748</v>
      </c>
      <c r="F38" s="136">
        <f>E38+1</f>
        <v>45749</v>
      </c>
      <c r="G38" s="55"/>
      <c r="H38" s="55">
        <f t="shared" ca="1" si="604"/>
        <v>2</v>
      </c>
      <c r="I38" s="30"/>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row>
    <row r="39" spans="1:715" s="3" customFormat="1" ht="30" customHeight="1" thickBot="1">
      <c r="A39" s="18"/>
      <c r="B39" s="168" t="s">
        <v>79</v>
      </c>
      <c r="C39" s="135" t="s">
        <v>80</v>
      </c>
      <c r="D39" s="60">
        <v>0</v>
      </c>
      <c r="E39" s="61">
        <f>F33</f>
        <v>45743</v>
      </c>
      <c r="F39" s="136">
        <f>E39+1</f>
        <v>45744</v>
      </c>
      <c r="G39" s="55"/>
      <c r="H39" s="55">
        <f t="shared" ca="1" si="604"/>
        <v>2</v>
      </c>
      <c r="I39" s="30"/>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row>
    <row r="40" spans="1:715" s="3" customFormat="1" ht="30" customHeight="1" thickBot="1">
      <c r="A40" s="18"/>
      <c r="B40" s="168" t="s">
        <v>81</v>
      </c>
      <c r="C40" s="135" t="s">
        <v>82</v>
      </c>
      <c r="D40" s="60">
        <v>0</v>
      </c>
      <c r="E40" s="61">
        <f>F34</f>
        <v>45747</v>
      </c>
      <c r="F40" s="136">
        <f>E40+1</f>
        <v>45748</v>
      </c>
      <c r="G40" s="55"/>
      <c r="H40" s="55">
        <f t="shared" ref="H40:H74" ca="1" si="607">IF(OR(ISBLANK(task_start),ISBLANK(task_end)),"",task_end-task_start+1)</f>
        <v>2</v>
      </c>
      <c r="I40" s="30"/>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row>
    <row r="41" spans="1:715" s="3" customFormat="1" ht="15" customHeight="1" thickBot="1">
      <c r="A41" s="17" t="s">
        <v>83</v>
      </c>
      <c r="B41" s="34" t="s">
        <v>84</v>
      </c>
      <c r="C41" s="62"/>
      <c r="D41" s="63">
        <f>SUM(D42:D48)/COUNT(D42:D48)</f>
        <v>0</v>
      </c>
      <c r="E41" s="64">
        <f>MIN(E42:E48)</f>
        <v>45749</v>
      </c>
      <c r="F41" s="65">
        <f>MAX(F42:F48)</f>
        <v>45758</v>
      </c>
      <c r="G41" s="52"/>
      <c r="H41" s="52">
        <f t="shared" ca="1" si="607"/>
        <v>10</v>
      </c>
      <c r="I41" s="30"/>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row>
    <row r="42" spans="1:715" s="3" customFormat="1" ht="30" customHeight="1" thickBot="1">
      <c r="A42" s="17"/>
      <c r="B42" s="35" t="s">
        <v>85</v>
      </c>
      <c r="C42" s="137" t="s">
        <v>86</v>
      </c>
      <c r="D42" s="66">
        <v>0</v>
      </c>
      <c r="E42" s="67">
        <f>F40+1</f>
        <v>45749</v>
      </c>
      <c r="F42" s="138">
        <f>E42+2</f>
        <v>45751</v>
      </c>
      <c r="G42" s="55"/>
      <c r="H42" s="55">
        <f t="shared" ca="1" si="607"/>
        <v>3</v>
      </c>
      <c r="I42" s="30"/>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row>
    <row r="43" spans="1:715" s="3" customFormat="1" ht="30" customHeight="1" thickBot="1">
      <c r="A43" s="17"/>
      <c r="B43" s="35" t="s">
        <v>87</v>
      </c>
      <c r="C43" s="137" t="s">
        <v>88</v>
      </c>
      <c r="D43" s="66">
        <v>0</v>
      </c>
      <c r="E43" s="67">
        <f>MAX(F58,F36)+1</f>
        <v>45754</v>
      </c>
      <c r="F43" s="138">
        <f>E43</f>
        <v>45754</v>
      </c>
      <c r="G43" s="55"/>
      <c r="H43" s="55">
        <f t="shared" ca="1" si="607"/>
        <v>1</v>
      </c>
      <c r="I43" s="30"/>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row>
    <row r="44" spans="1:715" s="3" customFormat="1" ht="30" customHeight="1" thickBot="1">
      <c r="A44" s="17"/>
      <c r="B44" s="35" t="s">
        <v>89</v>
      </c>
      <c r="C44" s="137" t="s">
        <v>90</v>
      </c>
      <c r="D44" s="66">
        <v>0</v>
      </c>
      <c r="E44" s="67">
        <f>MAX(F58,F37)+1</f>
        <v>45754</v>
      </c>
      <c r="F44" s="138">
        <f>E44</f>
        <v>45754</v>
      </c>
      <c r="G44" s="55"/>
      <c r="H44" s="55">
        <f t="shared" ca="1" si="607"/>
        <v>1</v>
      </c>
      <c r="I44" s="30"/>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row>
    <row r="45" spans="1:715" s="3" customFormat="1" ht="30" customHeight="1" thickBot="1">
      <c r="A45" s="17"/>
      <c r="B45" s="35" t="s">
        <v>91</v>
      </c>
      <c r="C45" s="137" t="s">
        <v>92</v>
      </c>
      <c r="D45" s="66">
        <v>0</v>
      </c>
      <c r="E45" s="67">
        <f>MAX(F38,F58,F56,F57)+1</f>
        <v>45754</v>
      </c>
      <c r="F45" s="138">
        <f>E45+1</f>
        <v>45755</v>
      </c>
      <c r="G45" s="55"/>
      <c r="H45" s="55">
        <f t="shared" ca="1" si="607"/>
        <v>2</v>
      </c>
      <c r="I45" s="30"/>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row>
    <row r="46" spans="1:715" s="3" customFormat="1" ht="30" customHeight="1" thickBot="1">
      <c r="A46" s="17"/>
      <c r="B46" s="35" t="s">
        <v>93</v>
      </c>
      <c r="C46" s="137" t="s">
        <v>94</v>
      </c>
      <c r="D46" s="66">
        <v>0</v>
      </c>
      <c r="E46" s="67">
        <f>MAX(F58,F38)</f>
        <v>45753</v>
      </c>
      <c r="F46" s="138">
        <f>E46+1</f>
        <v>45754</v>
      </c>
      <c r="G46" s="55"/>
      <c r="H46" s="55">
        <f t="shared" ca="1" si="607"/>
        <v>2</v>
      </c>
      <c r="I46" s="30"/>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row>
    <row r="47" spans="1:715" s="3" customFormat="1" ht="30" customHeight="1" thickBot="1">
      <c r="A47" s="17"/>
      <c r="B47" s="35" t="s">
        <v>95</v>
      </c>
      <c r="C47" s="137" t="s">
        <v>96</v>
      </c>
      <c r="D47" s="66">
        <v>0</v>
      </c>
      <c r="E47" s="67">
        <f>MAX(F39,F42)+1</f>
        <v>45752</v>
      </c>
      <c r="F47" s="138">
        <f>E47</f>
        <v>45752</v>
      </c>
      <c r="G47" s="55"/>
      <c r="H47" s="55">
        <f t="shared" ca="1" si="607"/>
        <v>1</v>
      </c>
      <c r="I47" s="30"/>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row>
    <row r="48" spans="1:715" s="3" customFormat="1" ht="30" customHeight="1" thickBot="1">
      <c r="A48" s="17"/>
      <c r="B48" s="35" t="s">
        <v>97</v>
      </c>
      <c r="C48" s="137" t="s">
        <v>98</v>
      </c>
      <c r="D48" s="66">
        <v>0</v>
      </c>
      <c r="E48" s="67">
        <f>MAX(F44,F43,F45,F46)+1</f>
        <v>45756</v>
      </c>
      <c r="F48" s="138">
        <f>E48+2</f>
        <v>45758</v>
      </c>
      <c r="G48" s="55"/>
      <c r="H48" s="55">
        <f t="shared" ca="1" si="607"/>
        <v>3</v>
      </c>
      <c r="I48" s="30"/>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row>
    <row r="49" spans="1:715" s="3" customFormat="1" ht="15" customHeight="1" thickBot="1">
      <c r="A49" s="17" t="s">
        <v>99</v>
      </c>
      <c r="B49" s="36" t="s">
        <v>100</v>
      </c>
      <c r="C49" s="68"/>
      <c r="D49" s="69">
        <f>SUM(D50:D53)/COUNT(D50:D53)</f>
        <v>0</v>
      </c>
      <c r="E49" s="70">
        <f>MIN(E50:E53)</f>
        <v>45733</v>
      </c>
      <c r="F49" s="71">
        <f>MAX(F50:F53)</f>
        <v>45735</v>
      </c>
      <c r="G49" s="52"/>
      <c r="H49" s="52">
        <f t="shared" ca="1" si="607"/>
        <v>3</v>
      </c>
      <c r="I49" s="30"/>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row>
    <row r="50" spans="1:715" s="3" customFormat="1" ht="30" customHeight="1" thickBot="1">
      <c r="A50" s="18"/>
      <c r="B50" s="37" t="s">
        <v>101</v>
      </c>
      <c r="C50" s="74" t="s">
        <v>102</v>
      </c>
      <c r="D50" s="72">
        <v>0</v>
      </c>
      <c r="E50" s="73">
        <f>F12+1</f>
        <v>45733</v>
      </c>
      <c r="F50" s="75">
        <f>E50</f>
        <v>45733</v>
      </c>
      <c r="G50" s="55"/>
      <c r="H50" s="55">
        <f t="shared" ca="1" si="607"/>
        <v>1</v>
      </c>
      <c r="I50" s="30"/>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row>
    <row r="51" spans="1:715" s="3" customFormat="1" ht="30" customHeight="1" thickBot="1">
      <c r="A51" s="18"/>
      <c r="B51" s="37" t="s">
        <v>103</v>
      </c>
      <c r="C51" s="74" t="s">
        <v>104</v>
      </c>
      <c r="D51" s="72">
        <v>0</v>
      </c>
      <c r="E51" s="73">
        <f>F12+1</f>
        <v>45733</v>
      </c>
      <c r="F51" s="75">
        <f>E51</f>
        <v>45733</v>
      </c>
      <c r="G51" s="55"/>
      <c r="H51" s="55">
        <f t="shared" ca="1" si="607"/>
        <v>1</v>
      </c>
      <c r="I51" s="30"/>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row>
    <row r="52" spans="1:715" s="3" customFormat="1" ht="30" customHeight="1" thickBot="1">
      <c r="A52" s="17"/>
      <c r="B52" s="37" t="s">
        <v>105</v>
      </c>
      <c r="C52" s="74" t="s">
        <v>106</v>
      </c>
      <c r="D52" s="72">
        <v>0</v>
      </c>
      <c r="E52" s="73">
        <f>MAX(F50:F51)+1</f>
        <v>45734</v>
      </c>
      <c r="F52" s="75">
        <f>E52+1</f>
        <v>45735</v>
      </c>
      <c r="G52" s="55"/>
      <c r="H52" s="55">
        <f t="shared" ca="1" si="607"/>
        <v>2</v>
      </c>
      <c r="I52" s="30"/>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row>
    <row r="53" spans="1:715" s="3" customFormat="1" ht="30" customHeight="1" thickBot="1">
      <c r="A53" s="17"/>
      <c r="B53" s="38" t="s">
        <v>107</v>
      </c>
      <c r="C53" s="74" t="s">
        <v>108</v>
      </c>
      <c r="D53" s="72">
        <v>0</v>
      </c>
      <c r="E53" s="75">
        <f>F12+1</f>
        <v>45733</v>
      </c>
      <c r="F53" s="75">
        <f>E53+1</f>
        <v>45734</v>
      </c>
      <c r="G53" s="55"/>
      <c r="H53" s="55">
        <f t="shared" ca="1" si="607"/>
        <v>2</v>
      </c>
      <c r="I53" s="30"/>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row>
    <row r="54" spans="1:715" s="3" customFormat="1" ht="15" customHeight="1" thickBot="1">
      <c r="A54" s="17"/>
      <c r="B54" s="39" t="s">
        <v>109</v>
      </c>
      <c r="C54" s="76"/>
      <c r="D54" s="77">
        <f>SUM(D55:D59)/COUNT(D55:D59)</f>
        <v>0</v>
      </c>
      <c r="E54" s="78">
        <f>MIN(E55:E59)</f>
        <v>45734</v>
      </c>
      <c r="F54" s="79">
        <f>MAX(F55:F59)</f>
        <v>45760</v>
      </c>
      <c r="G54" s="52"/>
      <c r="H54" s="52">
        <f t="shared" ca="1" si="607"/>
        <v>27</v>
      </c>
      <c r="I54" s="30"/>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row>
    <row r="55" spans="1:715" s="3" customFormat="1" ht="30" customHeight="1" thickBot="1">
      <c r="A55" s="17"/>
      <c r="B55" s="40" t="s">
        <v>110</v>
      </c>
      <c r="C55" s="139" t="s">
        <v>111</v>
      </c>
      <c r="D55" s="80">
        <v>0</v>
      </c>
      <c r="E55" s="81">
        <f>F53</f>
        <v>45734</v>
      </c>
      <c r="F55" s="140">
        <f>E55+1</f>
        <v>45735</v>
      </c>
      <c r="G55" s="55"/>
      <c r="H55" s="55">
        <f t="shared" ca="1" si="607"/>
        <v>2</v>
      </c>
      <c r="I55" s="30"/>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row>
    <row r="56" spans="1:715" s="3" customFormat="1" ht="30" customHeight="1" thickBot="1">
      <c r="A56" s="17"/>
      <c r="B56" s="40" t="s">
        <v>112</v>
      </c>
      <c r="C56" s="139" t="s">
        <v>113</v>
      </c>
      <c r="D56" s="80">
        <v>0</v>
      </c>
      <c r="E56" s="81">
        <f>F52</f>
        <v>45735</v>
      </c>
      <c r="F56" s="81">
        <f>E56</f>
        <v>45735</v>
      </c>
      <c r="G56" s="55"/>
      <c r="H56" s="55">
        <f t="shared" ca="1" si="607"/>
        <v>1</v>
      </c>
      <c r="I56" s="30"/>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row>
    <row r="57" spans="1:715" s="3" customFormat="1" ht="30" customHeight="1" thickBot="1">
      <c r="A57" s="17"/>
      <c r="B57" s="40" t="s">
        <v>114</v>
      </c>
      <c r="C57" s="139" t="s">
        <v>115</v>
      </c>
      <c r="D57" s="80">
        <v>0</v>
      </c>
      <c r="E57" s="81">
        <f>F55+1</f>
        <v>45736</v>
      </c>
      <c r="F57" s="140">
        <f>E57+1</f>
        <v>45737</v>
      </c>
      <c r="G57" s="55"/>
      <c r="H57" s="55">
        <f t="shared" ca="1" si="607"/>
        <v>2</v>
      </c>
      <c r="I57" s="30"/>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row>
    <row r="58" spans="1:715" s="3" customFormat="1" ht="30" customHeight="1" thickBot="1">
      <c r="A58" s="17"/>
      <c r="B58" s="40" t="s">
        <v>116</v>
      </c>
      <c r="C58" s="139" t="s">
        <v>117</v>
      </c>
      <c r="D58" s="80">
        <v>0</v>
      </c>
      <c r="E58" s="81">
        <f>F47</f>
        <v>45752</v>
      </c>
      <c r="F58" s="140">
        <f>E58+1</f>
        <v>45753</v>
      </c>
      <c r="G58" s="55"/>
      <c r="H58" s="55">
        <f t="shared" ca="1" si="607"/>
        <v>2</v>
      </c>
      <c r="I58" s="30"/>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row>
    <row r="59" spans="1:715" s="3" customFormat="1" ht="30" customHeight="1" thickBot="1">
      <c r="A59" s="17"/>
      <c r="B59" s="40" t="s">
        <v>118</v>
      </c>
      <c r="C59" s="139" t="s">
        <v>119</v>
      </c>
      <c r="D59" s="80">
        <v>0</v>
      </c>
      <c r="E59" s="81">
        <f>F48</f>
        <v>45758</v>
      </c>
      <c r="F59" s="140">
        <f>E59+2</f>
        <v>45760</v>
      </c>
      <c r="G59" s="55"/>
      <c r="H59" s="55">
        <f t="shared" ca="1" si="607"/>
        <v>3</v>
      </c>
      <c r="I59" s="30"/>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row>
    <row r="60" spans="1:715" s="3" customFormat="1" ht="15" customHeight="1" thickBot="1">
      <c r="A60" s="17"/>
      <c r="B60" s="41" t="s">
        <v>156</v>
      </c>
      <c r="C60" s="82"/>
      <c r="D60" s="83">
        <f>SUM(D61:D65)/COUNT(D61:D65)</f>
        <v>0</v>
      </c>
      <c r="E60" s="84">
        <f>MIN(E61:E65)</f>
        <v>45761</v>
      </c>
      <c r="F60" s="85">
        <f>MAX(F61:F65)</f>
        <v>45770</v>
      </c>
      <c r="G60" s="52"/>
      <c r="H60" s="52">
        <f t="shared" ca="1" si="607"/>
        <v>10</v>
      </c>
      <c r="I60" s="30"/>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row>
    <row r="61" spans="1:715" s="3" customFormat="1" ht="30" customHeight="1" thickBot="1">
      <c r="A61" s="17"/>
      <c r="B61" s="31" t="s">
        <v>121</v>
      </c>
      <c r="C61" s="148" t="s">
        <v>122</v>
      </c>
      <c r="D61" s="86">
        <v>0</v>
      </c>
      <c r="E61" s="87">
        <f>F59+1</f>
        <v>45761</v>
      </c>
      <c r="F61" s="141">
        <f>E61+1</f>
        <v>45762</v>
      </c>
      <c r="G61" s="55"/>
      <c r="H61" s="55">
        <f t="shared" ca="1" si="607"/>
        <v>2</v>
      </c>
      <c r="I61" s="30"/>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row>
    <row r="62" spans="1:715" s="3" customFormat="1" ht="30" customHeight="1" thickBot="1">
      <c r="A62" s="17"/>
      <c r="B62" s="31" t="s">
        <v>157</v>
      </c>
      <c r="C62" s="148" t="s">
        <v>124</v>
      </c>
      <c r="D62" s="86">
        <v>0</v>
      </c>
      <c r="E62" s="87">
        <f>F61+1</f>
        <v>45763</v>
      </c>
      <c r="F62" s="141">
        <f>E62+2</f>
        <v>45765</v>
      </c>
      <c r="G62" s="55"/>
      <c r="H62" s="55">
        <f t="shared" ca="1" si="607"/>
        <v>3</v>
      </c>
      <c r="I62" s="30"/>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row>
    <row r="63" spans="1:715" s="3" customFormat="1" ht="30" customHeight="1" thickBot="1">
      <c r="A63" s="17"/>
      <c r="B63" s="31" t="s">
        <v>158</v>
      </c>
      <c r="C63" s="142" t="s">
        <v>126</v>
      </c>
      <c r="D63" s="86">
        <v>0</v>
      </c>
      <c r="E63" s="87">
        <f>F62+1</f>
        <v>45766</v>
      </c>
      <c r="F63" s="141">
        <f>E63+2</f>
        <v>45768</v>
      </c>
      <c r="G63" s="55"/>
      <c r="H63" s="55">
        <f t="shared" ca="1" si="607"/>
        <v>3</v>
      </c>
      <c r="I63" s="30"/>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row>
    <row r="64" spans="1:715" s="3" customFormat="1" ht="30" customHeight="1" thickBot="1">
      <c r="A64" s="17"/>
      <c r="B64" s="31" t="s">
        <v>125</v>
      </c>
      <c r="C64" s="142" t="s">
        <v>128</v>
      </c>
      <c r="D64" s="86">
        <v>0</v>
      </c>
      <c r="E64" s="87">
        <f>F63+1</f>
        <v>45769</v>
      </c>
      <c r="F64" s="141">
        <f>E64+1</f>
        <v>45770</v>
      </c>
      <c r="G64" s="55"/>
      <c r="H64" s="55">
        <f t="shared" ca="1" si="607"/>
        <v>2</v>
      </c>
      <c r="I64" s="30"/>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row>
    <row r="65" spans="1:715" s="3" customFormat="1" ht="30" customHeight="1" thickBot="1">
      <c r="A65" s="17"/>
      <c r="B65" s="31" t="s">
        <v>127</v>
      </c>
      <c r="C65" s="142" t="s">
        <v>131</v>
      </c>
      <c r="D65" s="86">
        <v>0</v>
      </c>
      <c r="E65" s="87">
        <f>F64</f>
        <v>45770</v>
      </c>
      <c r="F65" s="141">
        <f>E65</f>
        <v>45770</v>
      </c>
      <c r="G65" s="55"/>
      <c r="H65" s="55">
        <f t="shared" ca="1" si="607"/>
        <v>1</v>
      </c>
      <c r="I65" s="30"/>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row>
    <row r="66" spans="1:715" s="3" customFormat="1" ht="15" customHeight="1" thickBot="1">
      <c r="A66" s="17"/>
      <c r="B66" s="111" t="s">
        <v>159</v>
      </c>
      <c r="C66" s="112"/>
      <c r="D66" s="113">
        <f>SUM(D67:D72)/COUNT(D67:D72)</f>
        <v>0</v>
      </c>
      <c r="E66" s="114">
        <f>MIN(E67:E72)</f>
        <v>45770</v>
      </c>
      <c r="F66" s="115">
        <f>MAX(F67:F72)</f>
        <v>46308</v>
      </c>
      <c r="G66" s="52"/>
      <c r="H66" s="52">
        <f t="shared" ca="1" si="607"/>
        <v>539</v>
      </c>
      <c r="I66" s="30"/>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row>
    <row r="67" spans="1:715" s="3" customFormat="1" ht="30" customHeight="1" thickBot="1">
      <c r="A67" s="17"/>
      <c r="B67" s="169" t="s">
        <v>130</v>
      </c>
      <c r="C67" s="143" t="s">
        <v>133</v>
      </c>
      <c r="D67" s="116">
        <v>0</v>
      </c>
      <c r="E67" s="117">
        <f>F65</f>
        <v>45770</v>
      </c>
      <c r="F67" s="144">
        <f>E67+1</f>
        <v>45771</v>
      </c>
      <c r="G67" s="55"/>
      <c r="H67" s="55">
        <f t="shared" ca="1" si="607"/>
        <v>2</v>
      </c>
      <c r="I67" s="30"/>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row>
    <row r="68" spans="1:715" s="3" customFormat="1" ht="30" customHeight="1" thickBot="1">
      <c r="A68" s="17"/>
      <c r="B68" s="169" t="s">
        <v>132</v>
      </c>
      <c r="C68" s="143" t="s">
        <v>135</v>
      </c>
      <c r="D68" s="116">
        <v>0</v>
      </c>
      <c r="E68" s="117">
        <f>F67</f>
        <v>45771</v>
      </c>
      <c r="F68" s="144">
        <f>E68+30</f>
        <v>45801</v>
      </c>
      <c r="G68" s="55"/>
      <c r="H68" s="55">
        <f t="shared" ca="1" si="607"/>
        <v>31</v>
      </c>
      <c r="I68" s="30"/>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row>
    <row r="69" spans="1:715" s="3" customFormat="1" ht="30" customHeight="1" thickBot="1">
      <c r="A69" s="17"/>
      <c r="B69" s="169" t="s">
        <v>134</v>
      </c>
      <c r="C69" s="143" t="s">
        <v>137</v>
      </c>
      <c r="D69" s="116">
        <v>0</v>
      </c>
      <c r="E69" s="117">
        <f>F68</f>
        <v>45801</v>
      </c>
      <c r="F69" s="144">
        <f>E69+30</f>
        <v>45831</v>
      </c>
      <c r="G69" s="55"/>
      <c r="H69" s="55">
        <f t="shared" ca="1" si="607"/>
        <v>31</v>
      </c>
      <c r="I69" s="30"/>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row>
    <row r="70" spans="1:715" s="3" customFormat="1" ht="30" customHeight="1" thickBot="1">
      <c r="A70" s="17"/>
      <c r="B70" s="169" t="s">
        <v>136</v>
      </c>
      <c r="C70" s="143" t="s">
        <v>140</v>
      </c>
      <c r="D70" s="116">
        <v>0</v>
      </c>
      <c r="E70" s="117">
        <f>F69</f>
        <v>45831</v>
      </c>
      <c r="F70" s="144">
        <f>E70</f>
        <v>45831</v>
      </c>
      <c r="G70" s="55"/>
      <c r="H70" s="55">
        <f t="shared" ca="1" si="607"/>
        <v>1</v>
      </c>
      <c r="I70" s="30"/>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row>
    <row r="71" spans="1:715" s="3" customFormat="1" ht="30" customHeight="1" thickBot="1">
      <c r="A71" s="17"/>
      <c r="B71" s="169" t="s">
        <v>139</v>
      </c>
      <c r="C71" s="143" t="s">
        <v>142</v>
      </c>
      <c r="D71" s="116">
        <v>0</v>
      </c>
      <c r="E71" s="117">
        <f>F70+1</f>
        <v>45832</v>
      </c>
      <c r="F71" s="144">
        <v>46307</v>
      </c>
      <c r="G71" s="55"/>
      <c r="H71" s="55">
        <f ca="1">IF(OR(ISBLANK(task_start),ISBLANK(task_end)),"",task_end-task_start+1)</f>
        <v>476</v>
      </c>
      <c r="I71" s="30"/>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row>
    <row r="72" spans="1:715" s="3" customFormat="1" ht="30" customHeight="1" thickBot="1">
      <c r="A72" s="17"/>
      <c r="B72" s="169" t="s">
        <v>141</v>
      </c>
      <c r="C72" s="143" t="s">
        <v>145</v>
      </c>
      <c r="D72" s="116">
        <v>0</v>
      </c>
      <c r="E72" s="117">
        <f>F71+1</f>
        <v>46308</v>
      </c>
      <c r="F72" s="144">
        <f>E72</f>
        <v>46308</v>
      </c>
      <c r="G72" s="55"/>
      <c r="H72" s="55">
        <f t="shared" ca="1" si="607"/>
        <v>1</v>
      </c>
      <c r="I72" s="30"/>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row>
    <row r="73" spans="1:715" s="3" customFormat="1" ht="15" customHeight="1" thickBot="1">
      <c r="A73" s="17"/>
      <c r="B73" s="118" t="s">
        <v>143</v>
      </c>
      <c r="C73" s="119"/>
      <c r="D73" s="120">
        <f>SUM(D74:D79)/COUNT(D74:D79)</f>
        <v>0</v>
      </c>
      <c r="E73" s="121">
        <f>MIN(E74:E79)</f>
        <v>46308</v>
      </c>
      <c r="F73" s="122">
        <f>MAX(F74:F79)</f>
        <v>46382</v>
      </c>
      <c r="G73" s="52"/>
      <c r="H73" s="52">
        <f t="shared" ca="1" si="607"/>
        <v>75</v>
      </c>
      <c r="I73" s="30"/>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row>
    <row r="74" spans="1:715" s="3" customFormat="1" ht="30" customHeight="1" thickBot="1">
      <c r="A74" s="17"/>
      <c r="B74" s="170" t="s">
        <v>144</v>
      </c>
      <c r="C74" s="145" t="s">
        <v>147</v>
      </c>
      <c r="D74" s="123">
        <v>0</v>
      </c>
      <c r="E74" s="124">
        <f>F71+1</f>
        <v>46308</v>
      </c>
      <c r="F74" s="146">
        <f>E74+2</f>
        <v>46310</v>
      </c>
      <c r="G74" s="55"/>
      <c r="H74" s="55">
        <f t="shared" ca="1" si="607"/>
        <v>3</v>
      </c>
      <c r="I74" s="30"/>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row>
    <row r="75" spans="1:715" s="3" customFormat="1" ht="30" customHeight="1" thickBot="1">
      <c r="A75" s="17"/>
      <c r="B75" s="170" t="s">
        <v>146</v>
      </c>
      <c r="C75" s="145" t="s">
        <v>149</v>
      </c>
      <c r="D75" s="123">
        <v>0</v>
      </c>
      <c r="E75" s="124">
        <f>F74+1</f>
        <v>46311</v>
      </c>
      <c r="F75" s="146">
        <f>E75+3</f>
        <v>46314</v>
      </c>
      <c r="G75" s="55"/>
      <c r="H75" s="55">
        <f t="shared" ref="H75:H81" ca="1" si="608">IF(OR(ISBLANK(task_start),ISBLANK(task_end)),"",task_end-task_start+1)</f>
        <v>4</v>
      </c>
      <c r="I75" s="30"/>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row>
    <row r="76" spans="1:715" s="3" customFormat="1" ht="30" customHeight="1" thickBot="1">
      <c r="A76" s="17"/>
      <c r="B76" s="170" t="s">
        <v>148</v>
      </c>
      <c r="C76" s="145" t="s">
        <v>151</v>
      </c>
      <c r="D76" s="123">
        <v>0</v>
      </c>
      <c r="E76" s="124">
        <f>F75+1</f>
        <v>46315</v>
      </c>
      <c r="F76" s="146">
        <f>E76+3</f>
        <v>46318</v>
      </c>
      <c r="G76" s="55"/>
      <c r="H76" s="55">
        <f t="shared" ca="1" si="608"/>
        <v>4</v>
      </c>
      <c r="I76" s="30"/>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c r="PN76" s="13"/>
      <c r="PO76" s="13"/>
      <c r="PP76" s="13"/>
      <c r="PQ76" s="13"/>
      <c r="PR76" s="13"/>
      <c r="PS76" s="13"/>
      <c r="PT76" s="13"/>
      <c r="PU76" s="13"/>
      <c r="PV76" s="13"/>
      <c r="PW76" s="13"/>
      <c r="PX76" s="13"/>
      <c r="PY76" s="13"/>
      <c r="PZ76" s="13"/>
      <c r="QA76" s="13"/>
      <c r="QB76" s="13"/>
      <c r="QC76" s="13"/>
      <c r="QD76" s="13"/>
      <c r="QE76" s="13"/>
      <c r="QF76" s="13"/>
      <c r="QG76" s="13"/>
      <c r="QH76" s="13"/>
      <c r="QI76" s="13"/>
      <c r="QJ76" s="13"/>
      <c r="QK76" s="13"/>
      <c r="QL76" s="13"/>
      <c r="QM76" s="13"/>
      <c r="QN76" s="13"/>
      <c r="QO76" s="13"/>
      <c r="QP76" s="13"/>
      <c r="QQ76" s="13"/>
      <c r="QR76" s="13"/>
      <c r="QS76" s="13"/>
      <c r="QT76" s="13"/>
      <c r="QU76" s="13"/>
      <c r="QV76" s="13"/>
      <c r="QW76" s="13"/>
      <c r="QX76" s="13"/>
      <c r="QY76" s="13"/>
      <c r="QZ76" s="13"/>
      <c r="RA76" s="13"/>
      <c r="RB76" s="13"/>
      <c r="RC76" s="13"/>
      <c r="RD76" s="13"/>
      <c r="RE76" s="13"/>
      <c r="RF76" s="13"/>
      <c r="RG76" s="13"/>
      <c r="RH76" s="13"/>
      <c r="RI76" s="13"/>
      <c r="RJ76" s="13"/>
      <c r="RK76" s="13"/>
      <c r="RL76" s="13"/>
      <c r="RM76" s="13"/>
      <c r="RN76" s="13"/>
      <c r="RO76" s="13"/>
      <c r="RP76" s="13"/>
      <c r="RQ76" s="13"/>
      <c r="RR76" s="13"/>
      <c r="RS76" s="13"/>
      <c r="RT76" s="13"/>
      <c r="RU76" s="13"/>
      <c r="RV76" s="13"/>
      <c r="RW76" s="13"/>
      <c r="RX76" s="13"/>
      <c r="RY76" s="13"/>
      <c r="RZ76" s="13"/>
      <c r="SA76" s="13"/>
      <c r="SB76" s="13"/>
      <c r="SC76" s="13"/>
      <c r="SD76" s="13"/>
      <c r="SE76" s="13"/>
      <c r="SF76" s="13"/>
      <c r="SG76" s="13"/>
      <c r="SH76" s="13"/>
      <c r="SI76" s="13"/>
      <c r="SJ76" s="13"/>
      <c r="SK76" s="13"/>
      <c r="SL76" s="13"/>
      <c r="SM76" s="13"/>
      <c r="SN76" s="13"/>
      <c r="SO76" s="13"/>
      <c r="SP76" s="13"/>
      <c r="SQ76" s="13"/>
      <c r="SR76" s="13"/>
      <c r="SS76" s="13"/>
      <c r="ST76" s="13"/>
      <c r="SU76" s="13"/>
      <c r="SV76" s="13"/>
      <c r="SW76" s="13"/>
      <c r="SX76" s="13"/>
      <c r="SY76" s="13"/>
      <c r="SZ76" s="13"/>
      <c r="TA76" s="13"/>
      <c r="TB76" s="13"/>
      <c r="TC76" s="13"/>
      <c r="TD76" s="13"/>
      <c r="TE76" s="13"/>
      <c r="TF76" s="13"/>
      <c r="TG76" s="13"/>
      <c r="TH76" s="13"/>
      <c r="TI76" s="13"/>
      <c r="TJ76" s="13"/>
      <c r="TK76" s="13"/>
      <c r="TL76" s="13"/>
      <c r="TM76" s="13"/>
      <c r="TN76" s="13"/>
      <c r="TO76" s="13"/>
      <c r="TP76" s="13"/>
      <c r="TQ76" s="13"/>
      <c r="TR76" s="13"/>
      <c r="TS76" s="13"/>
      <c r="TT76" s="13"/>
      <c r="TU76" s="13"/>
      <c r="TV76" s="13"/>
      <c r="TW76" s="13"/>
      <c r="TX76" s="13"/>
      <c r="TY76" s="13"/>
      <c r="TZ76" s="13"/>
      <c r="UA76" s="13"/>
      <c r="UB76" s="13"/>
      <c r="UC76" s="13"/>
      <c r="UD76" s="13"/>
      <c r="UE76" s="13"/>
      <c r="UF76" s="13"/>
      <c r="UG76" s="13"/>
      <c r="UH76" s="13"/>
      <c r="UI76" s="13"/>
      <c r="UJ76" s="13"/>
      <c r="UK76" s="13"/>
      <c r="UL76" s="13"/>
      <c r="UM76" s="13"/>
      <c r="UN76" s="13"/>
      <c r="UO76" s="13"/>
      <c r="UP76" s="13"/>
      <c r="UQ76" s="13"/>
      <c r="UR76" s="13"/>
      <c r="US76" s="13"/>
      <c r="UT76" s="13"/>
      <c r="UU76" s="13"/>
      <c r="UV76" s="13"/>
      <c r="UW76" s="13"/>
      <c r="UX76" s="13"/>
      <c r="UY76" s="13"/>
      <c r="UZ76" s="13"/>
      <c r="VA76" s="13"/>
      <c r="VB76" s="13"/>
      <c r="VC76" s="13"/>
      <c r="VD76" s="13"/>
      <c r="VE76" s="13"/>
      <c r="VF76" s="13"/>
      <c r="VG76" s="13"/>
      <c r="VH76" s="13"/>
      <c r="VI76" s="13"/>
      <c r="VJ76" s="13"/>
      <c r="VK76" s="13"/>
      <c r="VL76" s="13"/>
      <c r="VM76" s="13"/>
      <c r="VN76" s="13"/>
      <c r="VO76" s="13"/>
      <c r="VP76" s="13"/>
      <c r="VQ76" s="13"/>
      <c r="VR76" s="13"/>
      <c r="VS76" s="13"/>
      <c r="VT76" s="13"/>
      <c r="VU76" s="13"/>
      <c r="VV76" s="13"/>
      <c r="VW76" s="13"/>
      <c r="VX76" s="13"/>
      <c r="VY76" s="13"/>
      <c r="VZ76" s="13"/>
      <c r="WA76" s="13"/>
      <c r="WB76" s="13"/>
      <c r="WC76" s="13"/>
      <c r="WD76" s="13"/>
      <c r="WE76" s="13"/>
      <c r="WF76" s="13"/>
      <c r="WG76" s="13"/>
      <c r="WH76" s="13"/>
      <c r="WI76" s="13"/>
      <c r="WJ76" s="13"/>
      <c r="WK76" s="13"/>
      <c r="WL76" s="13"/>
      <c r="WM76" s="13"/>
      <c r="WN76" s="13"/>
      <c r="WO76" s="13"/>
      <c r="WP76" s="13"/>
      <c r="WQ76" s="13"/>
      <c r="WR76" s="13"/>
      <c r="WS76" s="13"/>
      <c r="WT76" s="13"/>
      <c r="WU76" s="13"/>
      <c r="WV76" s="13"/>
      <c r="WW76" s="13"/>
      <c r="WX76" s="13"/>
      <c r="WY76" s="13"/>
      <c r="WZ76" s="13"/>
      <c r="XA76" s="13"/>
      <c r="XB76" s="13"/>
      <c r="XC76" s="13"/>
      <c r="XD76" s="13"/>
      <c r="XE76" s="13"/>
      <c r="XF76" s="13"/>
      <c r="XG76" s="13"/>
      <c r="XH76" s="13"/>
      <c r="XI76" s="13"/>
      <c r="XJ76" s="13"/>
      <c r="XK76" s="13"/>
      <c r="XL76" s="13"/>
      <c r="XM76" s="13"/>
      <c r="XN76" s="13"/>
      <c r="XO76" s="13"/>
      <c r="XP76" s="13"/>
      <c r="XQ76" s="13"/>
      <c r="XR76" s="13"/>
      <c r="XS76" s="13"/>
      <c r="XT76" s="13"/>
      <c r="XU76" s="13"/>
      <c r="XV76" s="13"/>
      <c r="XW76" s="13"/>
      <c r="XX76" s="13"/>
      <c r="XY76" s="13"/>
      <c r="XZ76" s="13"/>
      <c r="YA76" s="13"/>
      <c r="YB76" s="13"/>
      <c r="YC76" s="13"/>
      <c r="YD76" s="13"/>
      <c r="YE76" s="13"/>
      <c r="YF76" s="13"/>
      <c r="YG76" s="13"/>
      <c r="YH76" s="13"/>
      <c r="YI76" s="13"/>
      <c r="YJ76" s="13"/>
      <c r="YK76" s="13"/>
      <c r="YL76" s="13"/>
      <c r="YM76" s="13"/>
      <c r="YN76" s="13"/>
      <c r="YO76" s="13"/>
      <c r="YP76" s="13"/>
      <c r="YQ76" s="13"/>
      <c r="YR76" s="13"/>
      <c r="YS76" s="13"/>
      <c r="YT76" s="13"/>
      <c r="YU76" s="13"/>
      <c r="YV76" s="13"/>
      <c r="YW76" s="13"/>
      <c r="YX76" s="13"/>
      <c r="YY76" s="13"/>
      <c r="YZ76" s="13"/>
      <c r="ZA76" s="13"/>
      <c r="ZB76" s="13"/>
      <c r="ZC76" s="13"/>
      <c r="ZD76" s="13"/>
      <c r="ZE76" s="13"/>
      <c r="ZF76" s="13"/>
      <c r="ZG76" s="13"/>
      <c r="ZH76" s="13"/>
      <c r="ZI76" s="13"/>
      <c r="ZJ76" s="13"/>
      <c r="ZK76" s="13"/>
      <c r="ZL76" s="13"/>
      <c r="ZM76" s="13"/>
      <c r="ZN76" s="13"/>
      <c r="ZO76" s="13"/>
      <c r="ZP76" s="13"/>
      <c r="ZQ76" s="13"/>
      <c r="ZR76" s="13"/>
      <c r="ZS76" s="13"/>
      <c r="ZT76" s="13"/>
      <c r="ZU76" s="13"/>
      <c r="ZV76" s="13"/>
      <c r="ZW76" s="13"/>
      <c r="ZX76" s="13"/>
      <c r="ZY76" s="13"/>
      <c r="ZZ76" s="13"/>
      <c r="AAA76" s="13"/>
      <c r="AAB76" s="13"/>
      <c r="AAC76" s="13"/>
      <c r="AAD76" s="13"/>
      <c r="AAE76" s="13"/>
      <c r="AAF76" s="13"/>
      <c r="AAG76" s="13"/>
      <c r="AAH76" s="13"/>
      <c r="AAI76" s="13"/>
      <c r="AAJ76" s="13"/>
      <c r="AAK76" s="13"/>
      <c r="AAL76" s="13"/>
      <c r="AAM76" s="13"/>
    </row>
    <row r="77" spans="1:715" s="3" customFormat="1" ht="30" customHeight="1" thickBot="1">
      <c r="A77" s="17"/>
      <c r="B77" s="170" t="s">
        <v>150</v>
      </c>
      <c r="C77" s="145" t="s">
        <v>153</v>
      </c>
      <c r="D77" s="123">
        <v>0</v>
      </c>
      <c r="E77" s="124">
        <f>F76+1</f>
        <v>46319</v>
      </c>
      <c r="F77" s="146">
        <f>E77+1</f>
        <v>46320</v>
      </c>
      <c r="G77" s="55"/>
      <c r="H77" s="55">
        <f t="shared" ca="1" si="608"/>
        <v>2</v>
      </c>
      <c r="I77" s="30"/>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row>
    <row r="78" spans="1:715" s="3" customFormat="1" ht="30" customHeight="1" thickBot="1">
      <c r="A78" s="17"/>
      <c r="B78" s="170" t="s">
        <v>152</v>
      </c>
      <c r="C78" s="145" t="s">
        <v>155</v>
      </c>
      <c r="D78" s="123">
        <v>0</v>
      </c>
      <c r="E78" s="124">
        <f t="shared" ref="E78" si="609">F77+1</f>
        <v>46321</v>
      </c>
      <c r="F78" s="146">
        <f>E78</f>
        <v>46321</v>
      </c>
      <c r="G78" s="55"/>
      <c r="H78" s="55">
        <f t="shared" ca="1" si="608"/>
        <v>1</v>
      </c>
      <c r="I78" s="30"/>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row>
    <row r="79" spans="1:715" s="3" customFormat="1" ht="30" customHeight="1" thickBot="1">
      <c r="A79" s="17"/>
      <c r="B79" s="170" t="s">
        <v>154</v>
      </c>
      <c r="C79" s="145" t="s">
        <v>160</v>
      </c>
      <c r="D79" s="123">
        <v>0</v>
      </c>
      <c r="E79" s="124">
        <f>F78+1</f>
        <v>46322</v>
      </c>
      <c r="F79" s="146">
        <f>E79+60</f>
        <v>46382</v>
      </c>
      <c r="G79" s="55"/>
      <c r="H79" s="55">
        <f t="shared" ca="1" si="608"/>
        <v>61</v>
      </c>
      <c r="I79" s="30"/>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row>
    <row r="80" spans="1:715" s="3" customFormat="1" ht="15" customHeight="1" thickBot="1">
      <c r="A80" s="17"/>
      <c r="B80" s="177" t="s">
        <v>161</v>
      </c>
      <c r="C80" s="186"/>
      <c r="D80" s="178">
        <f>SUM(D81:D81)/COUNT(D81:D81)</f>
        <v>0</v>
      </c>
      <c r="E80" s="179">
        <f>MIN(E81:E81)</f>
        <v>46383</v>
      </c>
      <c r="F80" s="180">
        <f>MAX(F81:F81)</f>
        <v>46386</v>
      </c>
      <c r="G80" s="52"/>
      <c r="H80" s="52">
        <f t="shared" ca="1" si="608"/>
        <v>4</v>
      </c>
      <c r="I80" s="30"/>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row>
    <row r="81" spans="1:715" s="3" customFormat="1" ht="30" customHeight="1" thickBot="1">
      <c r="A81" s="17"/>
      <c r="B81" s="181" t="s">
        <v>162</v>
      </c>
      <c r="C81" s="185" t="s">
        <v>163</v>
      </c>
      <c r="D81" s="182">
        <v>0</v>
      </c>
      <c r="E81" s="183">
        <f>F79+1</f>
        <v>46383</v>
      </c>
      <c r="F81" s="184">
        <f>E81+3</f>
        <v>46386</v>
      </c>
      <c r="G81" s="55"/>
      <c r="H81" s="55">
        <f t="shared" ca="1" si="608"/>
        <v>4</v>
      </c>
      <c r="I81" s="30"/>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row>
    <row r="83" spans="1:715" ht="30" customHeight="1">
      <c r="G83" s="6"/>
    </row>
    <row r="84" spans="1:715" ht="30" customHeight="1">
      <c r="C84" s="11"/>
      <c r="F84" s="19"/>
    </row>
    <row r="85" spans="1:715" ht="30" customHeight="1">
      <c r="C85" s="12"/>
    </row>
  </sheetData>
  <mergeCells count="104">
    <mergeCell ref="ZL4:ZR4"/>
    <mergeCell ref="ZS4:ZY4"/>
    <mergeCell ref="ZZ4:AAF4"/>
    <mergeCell ref="AAG4:AAM4"/>
    <mergeCell ref="YC4:YI4"/>
    <mergeCell ref="YJ4:YP4"/>
    <mergeCell ref="YQ4:YW4"/>
    <mergeCell ref="YX4:ZD4"/>
    <mergeCell ref="ZE4:ZK4"/>
    <mergeCell ref="WT4:WZ4"/>
    <mergeCell ref="XA4:XG4"/>
    <mergeCell ref="XH4:XN4"/>
    <mergeCell ref="XO4:XU4"/>
    <mergeCell ref="XV4:YB4"/>
    <mergeCell ref="VK4:VQ4"/>
    <mergeCell ref="VR4:VX4"/>
    <mergeCell ref="VY4:WE4"/>
    <mergeCell ref="WF4:WL4"/>
    <mergeCell ref="WM4:WS4"/>
    <mergeCell ref="UB4:UH4"/>
    <mergeCell ref="UI4:UO4"/>
    <mergeCell ref="UP4:UV4"/>
    <mergeCell ref="UW4:VC4"/>
    <mergeCell ref="VD4:VJ4"/>
    <mergeCell ref="SS4:SY4"/>
    <mergeCell ref="SZ4:TF4"/>
    <mergeCell ref="TG4:TM4"/>
    <mergeCell ref="TN4:TT4"/>
    <mergeCell ref="TU4:UA4"/>
    <mergeCell ref="RJ4:RP4"/>
    <mergeCell ref="RQ4:RW4"/>
    <mergeCell ref="RX4:SD4"/>
    <mergeCell ref="SE4:SK4"/>
    <mergeCell ref="SL4:SR4"/>
    <mergeCell ref="QA4:QG4"/>
    <mergeCell ref="QH4:QN4"/>
    <mergeCell ref="QO4:QU4"/>
    <mergeCell ref="QV4:RB4"/>
    <mergeCell ref="RC4:RI4"/>
    <mergeCell ref="OR4:OX4"/>
    <mergeCell ref="OY4:PE4"/>
    <mergeCell ref="PF4:PL4"/>
    <mergeCell ref="PM4:PS4"/>
    <mergeCell ref="PT4:PZ4"/>
    <mergeCell ref="NI4:NO4"/>
    <mergeCell ref="NP4:NV4"/>
    <mergeCell ref="NW4:OC4"/>
    <mergeCell ref="OD4:OJ4"/>
    <mergeCell ref="OK4:OQ4"/>
    <mergeCell ref="LZ4:MF4"/>
    <mergeCell ref="MG4:MM4"/>
    <mergeCell ref="MN4:MT4"/>
    <mergeCell ref="MU4:NA4"/>
    <mergeCell ref="NB4:NH4"/>
    <mergeCell ref="KQ4:KW4"/>
    <mergeCell ref="KX4:LD4"/>
    <mergeCell ref="LE4:LK4"/>
    <mergeCell ref="LL4:LR4"/>
    <mergeCell ref="LS4:LY4"/>
    <mergeCell ref="JH4:JN4"/>
    <mergeCell ref="JO4:JU4"/>
    <mergeCell ref="JV4:KB4"/>
    <mergeCell ref="KC4:KI4"/>
    <mergeCell ref="KJ4:KP4"/>
    <mergeCell ref="JA4:JG4"/>
    <mergeCell ref="W4:AC4"/>
    <mergeCell ref="C3:D3"/>
    <mergeCell ref="E3:F3"/>
    <mergeCell ref="C4:D4"/>
    <mergeCell ref="I4:O4"/>
    <mergeCell ref="P4:V4"/>
    <mergeCell ref="DC4:DI4"/>
    <mergeCell ref="AD4:AJ4"/>
    <mergeCell ref="AK4:AQ4"/>
    <mergeCell ref="AR4:AX4"/>
    <mergeCell ref="AY4:BE4"/>
    <mergeCell ref="BF4:BL4"/>
    <mergeCell ref="BM4:BS4"/>
    <mergeCell ref="BT4:BZ4"/>
    <mergeCell ref="CA4:CG4"/>
    <mergeCell ref="CH4:CN4"/>
    <mergeCell ref="CO4:CU4"/>
    <mergeCell ref="CV4:DB4"/>
    <mergeCell ref="EZ4:FF4"/>
    <mergeCell ref="FG4:FM4"/>
    <mergeCell ref="FN4:FT4"/>
    <mergeCell ref="DJ4:DP4"/>
    <mergeCell ref="DQ4:DW4"/>
    <mergeCell ref="DX4:ED4"/>
    <mergeCell ref="EE4:EK4"/>
    <mergeCell ref="EL4:ER4"/>
    <mergeCell ref="ES4:EY4"/>
    <mergeCell ref="FU4:GA4"/>
    <mergeCell ref="GB4:GH4"/>
    <mergeCell ref="GI4:GO4"/>
    <mergeCell ref="GP4:GV4"/>
    <mergeCell ref="GW4:HC4"/>
    <mergeCell ref="IM4:IS4"/>
    <mergeCell ref="IT4:IZ4"/>
    <mergeCell ref="HD4:HJ4"/>
    <mergeCell ref="HK4:HQ4"/>
    <mergeCell ref="HR4:HX4"/>
    <mergeCell ref="HY4:IE4"/>
    <mergeCell ref="IF4:IL4"/>
  </mergeCells>
  <conditionalFormatting sqref="D7">
    <cfRule type="dataBar" priority="41">
      <dataBar>
        <cfvo type="num" val="0"/>
        <cfvo type="num" val="1"/>
        <color rgb="FF00B050"/>
      </dataBar>
      <extLst>
        <ext xmlns:x14="http://schemas.microsoft.com/office/spreadsheetml/2009/9/main" uri="{B025F937-C7B1-47D3-B67F-A62EFF666E3E}">
          <x14:id>{9FCD24E6-30A7-4E0B-ACF4-6001F8BB5C85}</x14:id>
        </ext>
      </extLst>
    </cfRule>
  </conditionalFormatting>
  <conditionalFormatting sqref="D8:D62">
    <cfRule type="dataBar" priority="16">
      <dataBar>
        <cfvo type="num" val="0"/>
        <cfvo type="num" val="1"/>
        <color rgb="FF00B050"/>
      </dataBar>
      <extLst>
        <ext xmlns:x14="http://schemas.microsoft.com/office/spreadsheetml/2009/9/main" uri="{B025F937-C7B1-47D3-B67F-A62EFF666E3E}">
          <x14:id>{8A7A23CC-D4AA-4729-A88E-22A8668DAC0D}</x14:id>
        </ext>
      </extLst>
    </cfRule>
  </conditionalFormatting>
  <conditionalFormatting sqref="D63:D79">
    <cfRule type="dataBar" priority="3">
      <dataBar>
        <cfvo type="num" val="0"/>
        <cfvo type="num" val="1"/>
        <color rgb="FF00B050"/>
      </dataBar>
      <extLst>
        <ext xmlns:x14="http://schemas.microsoft.com/office/spreadsheetml/2009/9/main" uri="{B025F937-C7B1-47D3-B67F-A62EFF666E3E}">
          <x14:id>{199FA25F-F539-42DA-AAA3-3432553F9FC0}</x14:id>
        </ext>
      </extLst>
    </cfRule>
  </conditionalFormatting>
  <conditionalFormatting sqref="D80">
    <cfRule type="dataBar" priority="2">
      <dataBar>
        <cfvo type="num" val="0"/>
        <cfvo type="num" val="1"/>
        <color rgb="FF00B050"/>
      </dataBar>
      <extLst>
        <ext xmlns:x14="http://schemas.microsoft.com/office/spreadsheetml/2009/9/main" uri="{B025F937-C7B1-47D3-B67F-A62EFF666E3E}">
          <x14:id>{BA61FBA7-CEF8-4A66-8F29-3FC8F63D447A}</x14:id>
        </ext>
      </extLst>
    </cfRule>
  </conditionalFormatting>
  <conditionalFormatting sqref="D80:D81">
    <cfRule type="dataBar" priority="1">
      <dataBar>
        <cfvo type="num" val="0"/>
        <cfvo type="num" val="1"/>
        <color rgb="FF00B050"/>
      </dataBar>
      <extLst>
        <ext xmlns:x14="http://schemas.microsoft.com/office/spreadsheetml/2009/9/main" uri="{B025F937-C7B1-47D3-B67F-A62EFF666E3E}">
          <x14:id>{9B88A481-81E9-426E-93C7-9E213C59F0C7}</x14:id>
        </ext>
      </extLst>
    </cfRule>
  </conditionalFormatting>
  <conditionalFormatting sqref="I7:BL63 BM8:IY63 JH8:OW63 PF8:UU63 VD8:AAL63 JA8:JF81 OY8:PD81 UW8:VB81 FU64:IY79 LS64:OW79 RQ64:UU79 XO64:AAL79 I64:FT80 JH64:LR80 PF64:RP80 VD64:XN80 I80:IY81 JH80:OW81 PF80:UU81 VD80:AAL81">
    <cfRule type="expression" dxfId="59" priority="43" stopIfTrue="1">
      <formula>AND(task_end&gt;=I$5,task_start&lt;J$5)</formula>
    </cfRule>
  </conditionalFormatting>
  <conditionalFormatting sqref="I7:BL63 BM8:AAM63 FU64:IZ79 LS64:OX79 RQ64:UV79 XO64:AAM79 I64:FT80 JH64:LR80 PF64:RP80 VD64:XN80 JA64:JG81 OY64:PE81 UW64:VC81 I80:IZ81 JH80:OX81 PF80:UV81 VD80:AAM81">
    <cfRule type="expression" dxfId="58" priority="42">
      <formula>AND(task_start&lt;=I$5,ROUNDDOWN((task_end-task_start+1)*task_progress,0)+task_start-1&gt;=I$5)</formula>
    </cfRule>
  </conditionalFormatting>
  <conditionalFormatting sqref="I8:AAM8">
    <cfRule type="expression" dxfId="57" priority="40">
      <formula>AND(I$5&gt;=$E8,I$5&lt;=$F8)</formula>
    </cfRule>
  </conditionalFormatting>
  <conditionalFormatting sqref="I9:AAM13">
    <cfRule type="expression" dxfId="56" priority="32">
      <formula>AND(I$5&gt;=$E9,I$5&lt;=$F9)</formula>
    </cfRule>
  </conditionalFormatting>
  <conditionalFormatting sqref="I14:AAM14">
    <cfRule type="expression" dxfId="55" priority="31">
      <formula>AND(I$5&gt;=$E14,I$5&lt;=$F14)</formula>
    </cfRule>
  </conditionalFormatting>
  <conditionalFormatting sqref="I15:AAM16">
    <cfRule type="expression" dxfId="54" priority="30">
      <formula>AND(I$5&gt;=$E15,I$5&lt;=$F15)</formula>
    </cfRule>
  </conditionalFormatting>
  <conditionalFormatting sqref="I17:AAM17">
    <cfRule type="expression" dxfId="53" priority="23">
      <formula>AND(I$5&gt;=$E17,I$5&lt;=$F17)</formula>
    </cfRule>
  </conditionalFormatting>
  <conditionalFormatting sqref="I18:AAM25">
    <cfRule type="expression" dxfId="52" priority="29">
      <formula>AND(I$5&gt;=$E18,I$5&lt;=$F18)</formula>
    </cfRule>
  </conditionalFormatting>
  <conditionalFormatting sqref="I26:AAM26">
    <cfRule type="expression" dxfId="51" priority="28">
      <formula>AND(I$5&gt;=$E26,I$5&lt;=$F26)</formula>
    </cfRule>
  </conditionalFormatting>
  <conditionalFormatting sqref="I27:AAM34">
    <cfRule type="expression" dxfId="50" priority="27">
      <formula>AND(I$5&gt;=$E27,I$5&lt;=$F27)</formula>
    </cfRule>
  </conditionalFormatting>
  <conditionalFormatting sqref="I35:AAM35">
    <cfRule type="expression" dxfId="49" priority="39">
      <formula>AND(I$5&gt;=$E35,I$5&lt;=$F35)</formula>
    </cfRule>
  </conditionalFormatting>
  <conditionalFormatting sqref="I36:AAM40">
    <cfRule type="expression" dxfId="48" priority="26">
      <formula>AND(I$5&gt;=$E36,I$5&lt;=$F36)</formula>
    </cfRule>
  </conditionalFormatting>
  <conditionalFormatting sqref="I41:AAM41">
    <cfRule type="expression" dxfId="47" priority="38">
      <formula>AND(I$5&gt;=$E41,I$5&lt;=$F41)</formula>
    </cfRule>
  </conditionalFormatting>
  <conditionalFormatting sqref="I42:AAM48">
    <cfRule type="expression" dxfId="46" priority="25">
      <formula>AND(I$5&gt;=$E42,I$5&lt;=$F42)</formula>
    </cfRule>
  </conditionalFormatting>
  <conditionalFormatting sqref="I49:AAM49">
    <cfRule type="expression" dxfId="45" priority="37">
      <formula>AND(I$5&gt;=$E49,I$5&lt;=$F49)</formula>
    </cfRule>
  </conditionalFormatting>
  <conditionalFormatting sqref="I50:AAM53">
    <cfRule type="expression" dxfId="44" priority="36">
      <formula>AND(I$5&gt;=$E50,I$5&lt;=$F50)</formula>
    </cfRule>
  </conditionalFormatting>
  <conditionalFormatting sqref="I54:AAM54">
    <cfRule type="expression" dxfId="43" priority="35">
      <formula>AND(I$5&gt;=$E54,I$5&lt;=$F54)</formula>
    </cfRule>
  </conditionalFormatting>
  <conditionalFormatting sqref="I55:AAM59">
    <cfRule type="expression" dxfId="42" priority="24">
      <formula>AND(I$5&gt;=$E55,I$5&lt;=$F55)</formula>
    </cfRule>
  </conditionalFormatting>
  <conditionalFormatting sqref="I60:AAM60">
    <cfRule type="expression" dxfId="41" priority="34">
      <formula>AND(I$5&gt;=$E60,I$5&lt;=$F60)</formula>
    </cfRule>
  </conditionalFormatting>
  <conditionalFormatting sqref="I61:AAM65">
    <cfRule type="expression" dxfId="40" priority="33">
      <formula>AND(I$5&gt;=$E61,I$5&lt;=$F61)</formula>
    </cfRule>
  </conditionalFormatting>
  <conditionalFormatting sqref="I66:AAM66">
    <cfRule type="expression" dxfId="39" priority="22">
      <formula>AND(I$5&gt;=$E66,I$5&lt;=$F66)</formula>
    </cfRule>
  </conditionalFormatting>
  <conditionalFormatting sqref="I67:AAM72">
    <cfRule type="expression" dxfId="38" priority="21">
      <formula>AND(I$5&gt;=$E67,I$5&lt;=$F67)</formula>
    </cfRule>
  </conditionalFormatting>
  <conditionalFormatting sqref="I73:AAM73">
    <cfRule type="expression" dxfId="37" priority="20">
      <formula>AND(I$5&gt;=$E73,I$5&lt;=$F73)</formula>
    </cfRule>
  </conditionalFormatting>
  <conditionalFormatting sqref="I74:AAM79">
    <cfRule type="expression" dxfId="36" priority="11">
      <formula>AND(I$5&gt;=$E74,I$5&lt;=$F74)</formula>
    </cfRule>
  </conditionalFormatting>
  <conditionalFormatting sqref="I80:AAM80">
    <cfRule type="expression" dxfId="35" priority="9">
      <formula>AND(I$5&gt;=$E80,I$5&lt;=$F80)</formula>
    </cfRule>
  </conditionalFormatting>
  <conditionalFormatting sqref="I81:AAM81">
    <cfRule type="expression" dxfId="34" priority="10">
      <formula>AND(I$5&gt;=$E81,I$5&lt;=$F81)</formula>
    </cfRule>
    <cfRule type="expression" dxfId="33" priority="14">
      <formula>AND(I$5&gt;=$E81,I$5&lt;=$F81)</formula>
    </cfRule>
  </conditionalFormatting>
  <conditionalFormatting sqref="IZ8:IZ79 JG8:JG79 OX8:OX79 PE8:PE79 UV8:UV79 VC8:VC79">
    <cfRule type="expression" dxfId="32" priority="56" stopIfTrue="1">
      <formula>AND(task_end&gt;=IZ$5,task_start&lt;#REF!)</formula>
    </cfRule>
  </conditionalFormatting>
  <conditionalFormatting sqref="IZ80:IZ81 JG80:JG81 OX80:OX81 PE80:PE81 UV80:UV81 VC80:VC81">
    <cfRule type="expression" dxfId="31" priority="15" stopIfTrue="1">
      <formula>AND(task_end&gt;=IZ$5,task_start&lt;#REF!)</formula>
    </cfRule>
  </conditionalFormatting>
  <conditionalFormatting sqref="AAM8:AAM81">
    <cfRule type="expression" dxfId="30" priority="58" stopIfTrue="1">
      <formula>AND(task_end&gt;=AAM$5,task_start&lt;#REF!)</formula>
    </cfRule>
  </conditionalFormatting>
  <dataValidations count="1">
    <dataValidation type="whole" operator="greaterThanOrEqual" allowBlank="1" showInputMessage="1" promptTitle="Mostrar semana" prompt="Al cambiar este número, se desplazará la vista del diagrama de Gantt." sqref="E4" xr:uid="{AF13726E-FB95-4B81-98F8-81863DB761D8}">
      <formula1>1</formula1>
    </dataValidation>
  </dataValidations>
  <printOptions horizontalCentered="1"/>
  <pageMargins left="0.35" right="0.35" top="0.35" bottom="0.5" header="0.3" footer="0.3"/>
  <pageSetup paperSize="9" scale="12" fitToHeight="0" orientation="landscape" r:id="rId1"/>
  <headerFooter differentFirst="1" scaleWithDoc="0">
    <oddFooter>Page &amp;P of &amp;N</oddFooter>
  </headerFooter>
  <ignoredErrors>
    <ignoredError sqref="F70 F62 F56 F54" formula="1"/>
  </ignoredErrors>
  <extLst>
    <ext xmlns:x14="http://schemas.microsoft.com/office/spreadsheetml/2009/9/main" uri="{78C0D931-6437-407d-A8EE-F0AAD7539E65}">
      <x14:conditionalFormattings>
        <x14:conditionalFormatting xmlns:xm="http://schemas.microsoft.com/office/excel/2006/main">
          <x14:cfRule type="dataBar" id="{9FCD24E6-30A7-4E0B-ACF4-6001F8BB5C85}">
            <x14:dataBar minLength="0" maxLength="100" gradient="0">
              <x14:cfvo type="num">
                <xm:f>0</xm:f>
              </x14:cfvo>
              <x14:cfvo type="num">
                <xm:f>1</xm:f>
              </x14:cfvo>
              <x14:negativeFillColor rgb="FFFF0000"/>
              <x14:axisColor rgb="FF000000"/>
            </x14:dataBar>
          </x14:cfRule>
          <xm:sqref>D7</xm:sqref>
        </x14:conditionalFormatting>
        <x14:conditionalFormatting xmlns:xm="http://schemas.microsoft.com/office/excel/2006/main">
          <x14:cfRule type="dataBar" id="{8A7A23CC-D4AA-4729-A88E-22A8668DAC0D}">
            <x14:dataBar minLength="0" maxLength="100" gradient="0">
              <x14:cfvo type="num">
                <xm:f>0</xm:f>
              </x14:cfvo>
              <x14:cfvo type="num">
                <xm:f>1</xm:f>
              </x14:cfvo>
              <x14:negativeFillColor rgb="FFFF0000"/>
              <x14:axisColor rgb="FF000000"/>
            </x14:dataBar>
          </x14:cfRule>
          <xm:sqref>D8:D62</xm:sqref>
        </x14:conditionalFormatting>
        <x14:conditionalFormatting xmlns:xm="http://schemas.microsoft.com/office/excel/2006/main">
          <x14:cfRule type="dataBar" id="{199FA25F-F539-42DA-AAA3-3432553F9FC0}">
            <x14:dataBar minLength="0" maxLength="100" gradient="0">
              <x14:cfvo type="num">
                <xm:f>0</xm:f>
              </x14:cfvo>
              <x14:cfvo type="num">
                <xm:f>1</xm:f>
              </x14:cfvo>
              <x14:negativeFillColor rgb="FFFF0000"/>
              <x14:axisColor rgb="FF000000"/>
            </x14:dataBar>
          </x14:cfRule>
          <xm:sqref>D63:D79</xm:sqref>
        </x14:conditionalFormatting>
        <x14:conditionalFormatting xmlns:xm="http://schemas.microsoft.com/office/excel/2006/main">
          <x14:cfRule type="dataBar" id="{BA61FBA7-CEF8-4A66-8F29-3FC8F63D447A}">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9B88A481-81E9-426E-93C7-9E213C59F0C7}">
            <x14:dataBar minLength="0" maxLength="100" gradient="0">
              <x14:cfvo type="num">
                <xm:f>0</xm:f>
              </x14:cfvo>
              <x14:cfvo type="num">
                <xm:f>1</xm:f>
              </x14:cfvo>
              <x14:negativeFillColor rgb="FFFF0000"/>
              <x14:axisColor rgb="FF000000"/>
            </x14:dataBar>
          </x14:cfRule>
          <xm:sqref>D80:D81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66F80-F2F7-4E86-B63F-9DDF4FFE418B}">
  <sheetPr>
    <pageSetUpPr fitToPage="1"/>
  </sheetPr>
  <dimension ref="A1:AJC85"/>
  <sheetViews>
    <sheetView showGridLines="0" showRuler="0" zoomScale="72" zoomScaleNormal="100" zoomScalePageLayoutView="70" workbookViewId="0">
      <pane ySplit="6" topLeftCell="A8" activePane="bottomLeft" state="frozen"/>
      <selection pane="bottomLeft" activeCell="H13" sqref="H13"/>
    </sheetView>
  </sheetViews>
  <sheetFormatPr defaultColWidth="9.140625" defaultRowHeight="30" customHeight="1"/>
  <cols>
    <col min="1" max="1" width="2.7109375" style="17" customWidth="1"/>
    <col min="2" max="2" width="69.42578125" customWidth="1"/>
    <col min="3" max="3" width="12.28515625" bestFit="1" customWidth="1"/>
    <col min="4" max="4" width="10.7109375" customWidth="1"/>
    <col min="5" max="5" width="11.85546875" style="5" bestFit="1" customWidth="1"/>
    <col min="6" max="6" width="12.42578125" bestFit="1" customWidth="1"/>
    <col min="7" max="7" width="6.42578125" hidden="1" customWidth="1"/>
    <col min="8" max="8" width="6.42578125" bestFit="1" customWidth="1"/>
    <col min="9" max="939" width="3.85546875" customWidth="1"/>
  </cols>
  <sheetData>
    <row r="1" spans="1:939" ht="30" customHeight="1">
      <c r="A1" s="18" t="s">
        <v>0</v>
      </c>
      <c r="B1" s="21" t="s">
        <v>1</v>
      </c>
      <c r="C1" s="1"/>
      <c r="D1" s="2"/>
      <c r="E1" s="4"/>
      <c r="F1" s="16"/>
      <c r="H1" s="2"/>
      <c r="I1" s="25"/>
    </row>
    <row r="2" spans="1:939" ht="30" customHeight="1">
      <c r="A2" s="17" t="s">
        <v>2</v>
      </c>
      <c r="B2" s="22" t="s">
        <v>3</v>
      </c>
      <c r="I2" s="125"/>
    </row>
    <row r="3" spans="1:939" ht="30" customHeight="1">
      <c r="A3" s="17" t="s">
        <v>4</v>
      </c>
      <c r="B3" s="23" t="s">
        <v>5</v>
      </c>
      <c r="C3" s="199" t="s">
        <v>6</v>
      </c>
      <c r="D3" s="199"/>
      <c r="E3" s="200">
        <v>45693</v>
      </c>
      <c r="F3" s="200"/>
    </row>
    <row r="4" spans="1:939" ht="30" customHeight="1">
      <c r="A4" s="18" t="s">
        <v>7</v>
      </c>
      <c r="C4" s="199" t="s">
        <v>8</v>
      </c>
      <c r="D4" s="199"/>
      <c r="E4" s="7">
        <v>1</v>
      </c>
      <c r="I4" s="188">
        <f>I5</f>
        <v>45691</v>
      </c>
      <c r="J4" s="188"/>
      <c r="K4" s="188"/>
      <c r="L4" s="188"/>
      <c r="M4" s="188"/>
      <c r="N4" s="188"/>
      <c r="O4" s="188"/>
      <c r="P4" s="188">
        <f>P5</f>
        <v>45698</v>
      </c>
      <c r="Q4" s="188"/>
      <c r="R4" s="188"/>
      <c r="S4" s="188"/>
      <c r="T4" s="188"/>
      <c r="U4" s="188"/>
      <c r="V4" s="188"/>
      <c r="W4" s="188">
        <f>W5</f>
        <v>45705</v>
      </c>
      <c r="X4" s="188"/>
      <c r="Y4" s="188"/>
      <c r="Z4" s="188"/>
      <c r="AA4" s="188"/>
      <c r="AB4" s="188"/>
      <c r="AC4" s="188"/>
      <c r="AD4" s="188">
        <f>AD5</f>
        <v>45712</v>
      </c>
      <c r="AE4" s="188"/>
      <c r="AF4" s="188"/>
      <c r="AG4" s="188"/>
      <c r="AH4" s="188"/>
      <c r="AI4" s="188"/>
      <c r="AJ4" s="188"/>
      <c r="AK4" s="188">
        <f>AK5</f>
        <v>45719</v>
      </c>
      <c r="AL4" s="188"/>
      <c r="AM4" s="188"/>
      <c r="AN4" s="188"/>
      <c r="AO4" s="188"/>
      <c r="AP4" s="188"/>
      <c r="AQ4" s="188"/>
      <c r="AR4" s="188">
        <f>AR5</f>
        <v>45726</v>
      </c>
      <c r="AS4" s="188"/>
      <c r="AT4" s="188"/>
      <c r="AU4" s="188"/>
      <c r="AV4" s="188"/>
      <c r="AW4" s="188"/>
      <c r="AX4" s="188"/>
      <c r="AY4" s="188">
        <f>AY5</f>
        <v>45733</v>
      </c>
      <c r="AZ4" s="188"/>
      <c r="BA4" s="188"/>
      <c r="BB4" s="188"/>
      <c r="BC4" s="188"/>
      <c r="BD4" s="188"/>
      <c r="BE4" s="188"/>
      <c r="BF4" s="188">
        <f>BF5</f>
        <v>45740</v>
      </c>
      <c r="BG4" s="188"/>
      <c r="BH4" s="188"/>
      <c r="BI4" s="188"/>
      <c r="BJ4" s="188"/>
      <c r="BK4" s="188"/>
      <c r="BL4" s="188"/>
      <c r="BM4" s="188">
        <f>BM5</f>
        <v>45747</v>
      </c>
      <c r="BN4" s="188"/>
      <c r="BO4" s="188"/>
      <c r="BP4" s="188"/>
      <c r="BQ4" s="188"/>
      <c r="BR4" s="188"/>
      <c r="BS4" s="188"/>
      <c r="BT4" s="188">
        <f>BT5</f>
        <v>45754</v>
      </c>
      <c r="BU4" s="188"/>
      <c r="BV4" s="188"/>
      <c r="BW4" s="188"/>
      <c r="BX4" s="188"/>
      <c r="BY4" s="188"/>
      <c r="BZ4" s="188"/>
      <c r="CA4" s="188">
        <f>CA5</f>
        <v>45761</v>
      </c>
      <c r="CB4" s="188"/>
      <c r="CC4" s="188"/>
      <c r="CD4" s="188"/>
      <c r="CE4" s="188"/>
      <c r="CF4" s="188"/>
      <c r="CG4" s="188"/>
      <c r="CH4" s="188">
        <f>CH5</f>
        <v>45768</v>
      </c>
      <c r="CI4" s="188"/>
      <c r="CJ4" s="188"/>
      <c r="CK4" s="188"/>
      <c r="CL4" s="188"/>
      <c r="CM4" s="188"/>
      <c r="CN4" s="188"/>
      <c r="CO4" s="188">
        <f>CO5</f>
        <v>45775</v>
      </c>
      <c r="CP4" s="188"/>
      <c r="CQ4" s="188"/>
      <c r="CR4" s="188"/>
      <c r="CS4" s="188"/>
      <c r="CT4" s="188"/>
      <c r="CU4" s="188"/>
      <c r="CV4" s="188">
        <f>CV5</f>
        <v>45782</v>
      </c>
      <c r="CW4" s="188"/>
      <c r="CX4" s="188"/>
      <c r="CY4" s="188"/>
      <c r="CZ4" s="188"/>
      <c r="DA4" s="188"/>
      <c r="DB4" s="188"/>
      <c r="DC4" s="188">
        <f>DC5</f>
        <v>45789</v>
      </c>
      <c r="DD4" s="188"/>
      <c r="DE4" s="188"/>
      <c r="DF4" s="188"/>
      <c r="DG4" s="188"/>
      <c r="DH4" s="188"/>
      <c r="DI4" s="188"/>
      <c r="DJ4" s="188">
        <f>DJ5</f>
        <v>45796</v>
      </c>
      <c r="DK4" s="188"/>
      <c r="DL4" s="188"/>
      <c r="DM4" s="188"/>
      <c r="DN4" s="188"/>
      <c r="DO4" s="188"/>
      <c r="DP4" s="188"/>
      <c r="DQ4" s="188">
        <f>DQ5</f>
        <v>45803</v>
      </c>
      <c r="DR4" s="189"/>
      <c r="DS4" s="189"/>
      <c r="DT4" s="189"/>
      <c r="DU4" s="189"/>
      <c r="DV4" s="189"/>
      <c r="DW4" s="190"/>
      <c r="DX4" s="188">
        <f>DX5</f>
        <v>45810</v>
      </c>
      <c r="DY4" s="189"/>
      <c r="DZ4" s="189"/>
      <c r="EA4" s="189"/>
      <c r="EB4" s="189"/>
      <c r="EC4" s="189"/>
      <c r="ED4" s="190"/>
      <c r="EE4" s="188">
        <f>EE5</f>
        <v>45817</v>
      </c>
      <c r="EF4" s="189"/>
      <c r="EG4" s="189"/>
      <c r="EH4" s="189"/>
      <c r="EI4" s="189"/>
      <c r="EJ4" s="189"/>
      <c r="EK4" s="190"/>
      <c r="EL4" s="188">
        <f>EL5</f>
        <v>45824</v>
      </c>
      <c r="EM4" s="189"/>
      <c r="EN4" s="189"/>
      <c r="EO4" s="189"/>
      <c r="EP4" s="189"/>
      <c r="EQ4" s="189"/>
      <c r="ER4" s="190"/>
      <c r="ES4" s="188">
        <f>ES5</f>
        <v>45831</v>
      </c>
      <c r="ET4" s="189"/>
      <c r="EU4" s="189"/>
      <c r="EV4" s="189"/>
      <c r="EW4" s="189"/>
      <c r="EX4" s="189"/>
      <c r="EY4" s="190"/>
      <c r="EZ4" s="188">
        <f>EZ5</f>
        <v>45838</v>
      </c>
      <c r="FA4" s="189"/>
      <c r="FB4" s="189"/>
      <c r="FC4" s="189"/>
      <c r="FD4" s="189"/>
      <c r="FE4" s="189"/>
      <c r="FF4" s="190"/>
      <c r="FG4" s="188">
        <f>FG5</f>
        <v>45845</v>
      </c>
      <c r="FH4" s="189"/>
      <c r="FI4" s="189"/>
      <c r="FJ4" s="189"/>
      <c r="FK4" s="189"/>
      <c r="FL4" s="189"/>
      <c r="FM4" s="190"/>
      <c r="FN4" s="188">
        <f>FN5</f>
        <v>45852</v>
      </c>
      <c r="FO4" s="189"/>
      <c r="FP4" s="189"/>
      <c r="FQ4" s="189"/>
      <c r="FR4" s="189"/>
      <c r="FS4" s="189"/>
      <c r="FT4" s="189"/>
      <c r="FU4" s="188">
        <f>FU5</f>
        <v>45859</v>
      </c>
      <c r="FV4" s="188"/>
      <c r="FW4" s="188"/>
      <c r="FX4" s="188"/>
      <c r="FY4" s="188"/>
      <c r="FZ4" s="188"/>
      <c r="GA4" s="188"/>
      <c r="GB4" s="188">
        <f>GB5</f>
        <v>45866</v>
      </c>
      <c r="GC4" s="189"/>
      <c r="GD4" s="189"/>
      <c r="GE4" s="189"/>
      <c r="GF4" s="189"/>
      <c r="GG4" s="189"/>
      <c r="GH4" s="190"/>
      <c r="GI4" s="188">
        <f>GI5</f>
        <v>45873</v>
      </c>
      <c r="GJ4" s="189"/>
      <c r="GK4" s="189"/>
      <c r="GL4" s="189"/>
      <c r="GM4" s="189"/>
      <c r="GN4" s="189"/>
      <c r="GO4" s="190"/>
      <c r="GP4" s="188">
        <f>GP5</f>
        <v>45880</v>
      </c>
      <c r="GQ4" s="189"/>
      <c r="GR4" s="189"/>
      <c r="GS4" s="189"/>
      <c r="GT4" s="189"/>
      <c r="GU4" s="189"/>
      <c r="GV4" s="190"/>
      <c r="GW4" s="188">
        <f>GW5</f>
        <v>45887</v>
      </c>
      <c r="GX4" s="189"/>
      <c r="GY4" s="189"/>
      <c r="GZ4" s="189"/>
      <c r="HA4" s="189"/>
      <c r="HB4" s="189"/>
      <c r="HC4" s="190"/>
      <c r="HD4" s="188">
        <f>HD5</f>
        <v>45894</v>
      </c>
      <c r="HE4" s="189"/>
      <c r="HF4" s="189"/>
      <c r="HG4" s="189"/>
      <c r="HH4" s="189"/>
      <c r="HI4" s="189"/>
      <c r="HJ4" s="190"/>
      <c r="HK4" s="188">
        <f>HK5</f>
        <v>45901</v>
      </c>
      <c r="HL4" s="189"/>
      <c r="HM4" s="189"/>
      <c r="HN4" s="189"/>
      <c r="HO4" s="189"/>
      <c r="HP4" s="189"/>
      <c r="HQ4" s="190"/>
      <c r="HR4" s="188">
        <f>HR5</f>
        <v>45908</v>
      </c>
      <c r="HS4" s="189"/>
      <c r="HT4" s="189"/>
      <c r="HU4" s="189"/>
      <c r="HV4" s="189"/>
      <c r="HW4" s="189"/>
      <c r="HX4" s="190"/>
      <c r="HY4" s="188">
        <f>HY5</f>
        <v>45915</v>
      </c>
      <c r="HZ4" s="189"/>
      <c r="IA4" s="189"/>
      <c r="IB4" s="189"/>
      <c r="IC4" s="189"/>
      <c r="ID4" s="189"/>
      <c r="IE4" s="189"/>
      <c r="IF4" s="188">
        <f>IF5</f>
        <v>45922</v>
      </c>
      <c r="IG4" s="188"/>
      <c r="IH4" s="188"/>
      <c r="II4" s="188"/>
      <c r="IJ4" s="188"/>
      <c r="IK4" s="188"/>
      <c r="IL4" s="188"/>
      <c r="IM4" s="188">
        <f>IM5</f>
        <v>45929</v>
      </c>
      <c r="IN4" s="189"/>
      <c r="IO4" s="189"/>
      <c r="IP4" s="189"/>
      <c r="IQ4" s="189"/>
      <c r="IR4" s="189"/>
      <c r="IS4" s="190"/>
      <c r="IT4" s="188">
        <f>IT5</f>
        <v>45936</v>
      </c>
      <c r="IU4" s="189"/>
      <c r="IV4" s="189"/>
      <c r="IW4" s="189"/>
      <c r="IX4" s="189"/>
      <c r="IY4" s="189"/>
      <c r="IZ4" s="190"/>
      <c r="JA4" s="188">
        <f>JA5</f>
        <v>45943</v>
      </c>
      <c r="JB4" s="189"/>
      <c r="JC4" s="189"/>
      <c r="JD4" s="189"/>
      <c r="JE4" s="189"/>
      <c r="JF4" s="189"/>
      <c r="JG4" s="190"/>
      <c r="JH4" s="188">
        <f>JH5</f>
        <v>45950</v>
      </c>
      <c r="JI4" s="189"/>
      <c r="JJ4" s="189"/>
      <c r="JK4" s="189"/>
      <c r="JL4" s="189"/>
      <c r="JM4" s="189"/>
      <c r="JN4" s="190"/>
      <c r="JO4" s="188">
        <f>JO5</f>
        <v>45957</v>
      </c>
      <c r="JP4" s="189"/>
      <c r="JQ4" s="189"/>
      <c r="JR4" s="189"/>
      <c r="JS4" s="189"/>
      <c r="JT4" s="189"/>
      <c r="JU4" s="190"/>
      <c r="JV4" s="188">
        <f>JV5</f>
        <v>45964</v>
      </c>
      <c r="JW4" s="189"/>
      <c r="JX4" s="189"/>
      <c r="JY4" s="189"/>
      <c r="JZ4" s="189"/>
      <c r="KA4" s="189"/>
      <c r="KB4" s="190"/>
      <c r="KC4" s="188">
        <f>KC5</f>
        <v>45971</v>
      </c>
      <c r="KD4" s="189"/>
      <c r="KE4" s="189"/>
      <c r="KF4" s="189"/>
      <c r="KG4" s="189"/>
      <c r="KH4" s="189"/>
      <c r="KI4" s="190"/>
      <c r="KJ4" s="188">
        <f>KJ5</f>
        <v>45978</v>
      </c>
      <c r="KK4" s="189"/>
      <c r="KL4" s="189"/>
      <c r="KM4" s="189"/>
      <c r="KN4" s="189"/>
      <c r="KO4" s="189"/>
      <c r="KP4" s="189"/>
      <c r="KQ4" s="188">
        <f>KQ5</f>
        <v>45985</v>
      </c>
      <c r="KR4" s="188"/>
      <c r="KS4" s="188"/>
      <c r="KT4" s="188"/>
      <c r="KU4" s="188"/>
      <c r="KV4" s="188"/>
      <c r="KW4" s="188"/>
      <c r="KX4" s="188">
        <f>KX5</f>
        <v>45992</v>
      </c>
      <c r="KY4" s="189"/>
      <c r="KZ4" s="189"/>
      <c r="LA4" s="189"/>
      <c r="LB4" s="189"/>
      <c r="LC4" s="189"/>
      <c r="LD4" s="190"/>
      <c r="LE4" s="188">
        <f>LE5</f>
        <v>45999</v>
      </c>
      <c r="LF4" s="189"/>
      <c r="LG4" s="189"/>
      <c r="LH4" s="189"/>
      <c r="LI4" s="189"/>
      <c r="LJ4" s="189"/>
      <c r="LK4" s="190"/>
      <c r="LL4" s="188">
        <f>LL5</f>
        <v>46006</v>
      </c>
      <c r="LM4" s="189"/>
      <c r="LN4" s="189"/>
      <c r="LO4" s="189"/>
      <c r="LP4" s="189"/>
      <c r="LQ4" s="189"/>
      <c r="LR4" s="190"/>
      <c r="LS4" s="188">
        <f>LS5</f>
        <v>46013</v>
      </c>
      <c r="LT4" s="189"/>
      <c r="LU4" s="189"/>
      <c r="LV4" s="189"/>
      <c r="LW4" s="189"/>
      <c r="LX4" s="189"/>
      <c r="LY4" s="190"/>
      <c r="LZ4" s="188">
        <f>LZ5</f>
        <v>46020</v>
      </c>
      <c r="MA4" s="189"/>
      <c r="MB4" s="189"/>
      <c r="MC4" s="189"/>
      <c r="MD4" s="189"/>
      <c r="ME4" s="189"/>
      <c r="MF4" s="190"/>
      <c r="MG4" s="188">
        <f>MG5</f>
        <v>46027</v>
      </c>
      <c r="MH4" s="189"/>
      <c r="MI4" s="189"/>
      <c r="MJ4" s="189"/>
      <c r="MK4" s="189"/>
      <c r="ML4" s="189"/>
      <c r="MM4" s="190"/>
      <c r="MN4" s="188">
        <f>MN5</f>
        <v>46034</v>
      </c>
      <c r="MO4" s="189"/>
      <c r="MP4" s="189"/>
      <c r="MQ4" s="189"/>
      <c r="MR4" s="189"/>
      <c r="MS4" s="189"/>
      <c r="MT4" s="190"/>
      <c r="MU4" s="188">
        <f>MU5</f>
        <v>46041</v>
      </c>
      <c r="MV4" s="189"/>
      <c r="MW4" s="189"/>
      <c r="MX4" s="189"/>
      <c r="MY4" s="189"/>
      <c r="MZ4" s="189"/>
      <c r="NA4" s="189"/>
      <c r="NB4" s="188">
        <f>NB5</f>
        <v>46048</v>
      </c>
      <c r="NC4" s="188"/>
      <c r="ND4" s="188"/>
      <c r="NE4" s="188"/>
      <c r="NF4" s="188"/>
      <c r="NG4" s="188"/>
      <c r="NH4" s="188"/>
      <c r="NI4" s="188">
        <f>NI5</f>
        <v>46055</v>
      </c>
      <c r="NJ4" s="189"/>
      <c r="NK4" s="189"/>
      <c r="NL4" s="189"/>
      <c r="NM4" s="189"/>
      <c r="NN4" s="189"/>
      <c r="NO4" s="190"/>
      <c r="NP4" s="188">
        <f>NP5</f>
        <v>46062</v>
      </c>
      <c r="NQ4" s="189"/>
      <c r="NR4" s="189"/>
      <c r="NS4" s="189"/>
      <c r="NT4" s="189"/>
      <c r="NU4" s="189"/>
      <c r="NV4" s="190"/>
      <c r="NW4" s="188">
        <f>NW5</f>
        <v>46069</v>
      </c>
      <c r="NX4" s="189"/>
      <c r="NY4" s="189"/>
      <c r="NZ4" s="189"/>
      <c r="OA4" s="189"/>
      <c r="OB4" s="189"/>
      <c r="OC4" s="190"/>
      <c r="OD4" s="188">
        <f>OD5</f>
        <v>46076</v>
      </c>
      <c r="OE4" s="189"/>
      <c r="OF4" s="189"/>
      <c r="OG4" s="189"/>
      <c r="OH4" s="189"/>
      <c r="OI4" s="189"/>
      <c r="OJ4" s="190"/>
      <c r="OK4" s="188">
        <f>OK5</f>
        <v>46083</v>
      </c>
      <c r="OL4" s="189"/>
      <c r="OM4" s="189"/>
      <c r="ON4" s="189"/>
      <c r="OO4" s="189"/>
      <c r="OP4" s="189"/>
      <c r="OQ4" s="190"/>
      <c r="OR4" s="188">
        <f>OR5</f>
        <v>46090</v>
      </c>
      <c r="OS4" s="189"/>
      <c r="OT4" s="189"/>
      <c r="OU4" s="189"/>
      <c r="OV4" s="189"/>
      <c r="OW4" s="189"/>
      <c r="OX4" s="190"/>
      <c r="OY4" s="188">
        <f>OY5</f>
        <v>46097</v>
      </c>
      <c r="OZ4" s="189"/>
      <c r="PA4" s="189"/>
      <c r="PB4" s="189"/>
      <c r="PC4" s="189"/>
      <c r="PD4" s="189"/>
      <c r="PE4" s="190"/>
      <c r="PF4" s="188">
        <f>PF5</f>
        <v>46104</v>
      </c>
      <c r="PG4" s="189"/>
      <c r="PH4" s="189"/>
      <c r="PI4" s="189"/>
      <c r="PJ4" s="189"/>
      <c r="PK4" s="189"/>
      <c r="PL4" s="189"/>
      <c r="PM4" s="188">
        <f>PM5</f>
        <v>46111</v>
      </c>
      <c r="PN4" s="188"/>
      <c r="PO4" s="188"/>
      <c r="PP4" s="188"/>
      <c r="PQ4" s="188"/>
      <c r="PR4" s="188"/>
      <c r="PS4" s="188"/>
      <c r="PT4" s="188">
        <f>PT5</f>
        <v>46118</v>
      </c>
      <c r="PU4" s="189"/>
      <c r="PV4" s="189"/>
      <c r="PW4" s="189"/>
      <c r="PX4" s="189"/>
      <c r="PY4" s="189"/>
      <c r="PZ4" s="190"/>
      <c r="QA4" s="188">
        <f>QA5</f>
        <v>46125</v>
      </c>
      <c r="QB4" s="189"/>
      <c r="QC4" s="189"/>
      <c r="QD4" s="189"/>
      <c r="QE4" s="189"/>
      <c r="QF4" s="189"/>
      <c r="QG4" s="190"/>
      <c r="QH4" s="188">
        <f>QH5</f>
        <v>46132</v>
      </c>
      <c r="QI4" s="189"/>
      <c r="QJ4" s="189"/>
      <c r="QK4" s="189"/>
      <c r="QL4" s="189"/>
      <c r="QM4" s="189"/>
      <c r="QN4" s="189"/>
      <c r="QO4" s="188">
        <f>QO5</f>
        <v>46139</v>
      </c>
      <c r="QP4" s="188"/>
      <c r="QQ4" s="188"/>
      <c r="QR4" s="188"/>
      <c r="QS4" s="188"/>
      <c r="QT4" s="188"/>
      <c r="QU4" s="188"/>
      <c r="QV4" s="188">
        <f>QV5</f>
        <v>46146</v>
      </c>
      <c r="QW4" s="189"/>
      <c r="QX4" s="189"/>
      <c r="QY4" s="189"/>
      <c r="QZ4" s="189"/>
      <c r="RA4" s="189"/>
      <c r="RB4" s="190"/>
      <c r="RC4" s="188">
        <f>RC5</f>
        <v>46153</v>
      </c>
      <c r="RD4" s="189"/>
      <c r="RE4" s="189"/>
      <c r="RF4" s="189"/>
      <c r="RG4" s="189"/>
      <c r="RH4" s="189"/>
      <c r="RI4" s="190"/>
      <c r="RJ4" s="188">
        <f>RJ5</f>
        <v>46160</v>
      </c>
      <c r="RK4" s="189"/>
      <c r="RL4" s="189"/>
      <c r="RM4" s="189"/>
      <c r="RN4" s="189"/>
      <c r="RO4" s="189"/>
      <c r="RP4" s="190"/>
      <c r="RQ4" s="188">
        <f>RQ5</f>
        <v>46167</v>
      </c>
      <c r="RR4" s="189"/>
      <c r="RS4" s="189"/>
      <c r="RT4" s="189"/>
      <c r="RU4" s="189"/>
      <c r="RV4" s="189"/>
      <c r="RW4" s="190"/>
      <c r="RX4" s="188">
        <f>RX5</f>
        <v>46174</v>
      </c>
      <c r="RY4" s="189"/>
      <c r="RZ4" s="189"/>
      <c r="SA4" s="189"/>
      <c r="SB4" s="189"/>
      <c r="SC4" s="189"/>
      <c r="SD4" s="190"/>
      <c r="SE4" s="188">
        <f>SE5</f>
        <v>46181</v>
      </c>
      <c r="SF4" s="189"/>
      <c r="SG4" s="189"/>
      <c r="SH4" s="189"/>
      <c r="SI4" s="189"/>
      <c r="SJ4" s="189"/>
      <c r="SK4" s="190"/>
      <c r="SL4" s="188">
        <f>SL5</f>
        <v>46188</v>
      </c>
      <c r="SM4" s="189"/>
      <c r="SN4" s="189"/>
      <c r="SO4" s="189"/>
      <c r="SP4" s="189"/>
      <c r="SQ4" s="189"/>
      <c r="SR4" s="190"/>
      <c r="SS4" s="188">
        <f>SS5</f>
        <v>46195</v>
      </c>
      <c r="ST4" s="189"/>
      <c r="SU4" s="189"/>
      <c r="SV4" s="189"/>
      <c r="SW4" s="189"/>
      <c r="SX4" s="189"/>
      <c r="SY4" s="189"/>
      <c r="SZ4" s="188">
        <f>SZ5</f>
        <v>46202</v>
      </c>
      <c r="TA4" s="188"/>
      <c r="TB4" s="188"/>
      <c r="TC4" s="188"/>
      <c r="TD4" s="188"/>
      <c r="TE4" s="188"/>
      <c r="TF4" s="188"/>
      <c r="TG4" s="188">
        <f>TG5</f>
        <v>46209</v>
      </c>
      <c r="TH4" s="189"/>
      <c r="TI4" s="189"/>
      <c r="TJ4" s="189"/>
      <c r="TK4" s="189"/>
      <c r="TL4" s="189"/>
      <c r="TM4" s="190"/>
      <c r="TN4" s="188">
        <f>TN5</f>
        <v>46216</v>
      </c>
      <c r="TO4" s="189"/>
      <c r="TP4" s="189"/>
      <c r="TQ4" s="189"/>
      <c r="TR4" s="189"/>
      <c r="TS4" s="189"/>
      <c r="TT4" s="190"/>
      <c r="TU4" s="188">
        <f>TU5</f>
        <v>46223</v>
      </c>
      <c r="TV4" s="189"/>
      <c r="TW4" s="189"/>
      <c r="TX4" s="189"/>
      <c r="TY4" s="189"/>
      <c r="TZ4" s="189"/>
      <c r="UA4" s="190"/>
      <c r="UB4" s="188">
        <f>UB5</f>
        <v>46230</v>
      </c>
      <c r="UC4" s="189"/>
      <c r="UD4" s="189"/>
      <c r="UE4" s="189"/>
      <c r="UF4" s="189"/>
      <c r="UG4" s="189"/>
      <c r="UH4" s="190"/>
      <c r="UI4" s="188">
        <f>UI5</f>
        <v>46237</v>
      </c>
      <c r="UJ4" s="189"/>
      <c r="UK4" s="189"/>
      <c r="UL4" s="189"/>
      <c r="UM4" s="189"/>
      <c r="UN4" s="189"/>
      <c r="UO4" s="190"/>
      <c r="UP4" s="188">
        <f>UP5</f>
        <v>46244</v>
      </c>
      <c r="UQ4" s="189"/>
      <c r="UR4" s="189"/>
      <c r="US4" s="189"/>
      <c r="UT4" s="189"/>
      <c r="UU4" s="189"/>
      <c r="UV4" s="190"/>
      <c r="UW4" s="188">
        <f>UW5</f>
        <v>46251</v>
      </c>
      <c r="UX4" s="189"/>
      <c r="UY4" s="189"/>
      <c r="UZ4" s="189"/>
      <c r="VA4" s="189"/>
      <c r="VB4" s="189"/>
      <c r="VC4" s="190"/>
      <c r="VD4" s="188">
        <f>VD5</f>
        <v>46258</v>
      </c>
      <c r="VE4" s="189"/>
      <c r="VF4" s="189"/>
      <c r="VG4" s="189"/>
      <c r="VH4" s="189"/>
      <c r="VI4" s="189"/>
      <c r="VJ4" s="189"/>
      <c r="VK4" s="188">
        <f>VK5</f>
        <v>46265</v>
      </c>
      <c r="VL4" s="188"/>
      <c r="VM4" s="188"/>
      <c r="VN4" s="188"/>
      <c r="VO4" s="188"/>
      <c r="VP4" s="188"/>
      <c r="VQ4" s="188"/>
      <c r="VR4" s="188">
        <f>VR5</f>
        <v>46272</v>
      </c>
      <c r="VS4" s="189"/>
      <c r="VT4" s="189"/>
      <c r="VU4" s="189"/>
      <c r="VV4" s="189"/>
      <c r="VW4" s="189"/>
      <c r="VX4" s="190"/>
      <c r="VY4" s="188">
        <f>VY5</f>
        <v>46279</v>
      </c>
      <c r="VZ4" s="189"/>
      <c r="WA4" s="189"/>
      <c r="WB4" s="189"/>
      <c r="WC4" s="189"/>
      <c r="WD4" s="189"/>
      <c r="WE4" s="190"/>
      <c r="WF4" s="188">
        <f>WF5</f>
        <v>46286</v>
      </c>
      <c r="WG4" s="189"/>
      <c r="WH4" s="189"/>
      <c r="WI4" s="189"/>
      <c r="WJ4" s="189"/>
      <c r="WK4" s="189"/>
      <c r="WL4" s="190"/>
      <c r="WM4" s="188">
        <f>WM5</f>
        <v>46293</v>
      </c>
      <c r="WN4" s="189"/>
      <c r="WO4" s="189"/>
      <c r="WP4" s="189"/>
      <c r="WQ4" s="189"/>
      <c r="WR4" s="189"/>
      <c r="WS4" s="190"/>
      <c r="WT4" s="188">
        <f>WT5</f>
        <v>46300</v>
      </c>
      <c r="WU4" s="189"/>
      <c r="WV4" s="189"/>
      <c r="WW4" s="189"/>
      <c r="WX4" s="189"/>
      <c r="WY4" s="189"/>
      <c r="WZ4" s="190"/>
      <c r="XA4" s="188">
        <f>XA5</f>
        <v>46307</v>
      </c>
      <c r="XB4" s="189"/>
      <c r="XC4" s="189"/>
      <c r="XD4" s="189"/>
      <c r="XE4" s="189"/>
      <c r="XF4" s="189"/>
      <c r="XG4" s="190"/>
      <c r="XH4" s="188">
        <f>XH5</f>
        <v>46314</v>
      </c>
      <c r="XI4" s="189"/>
      <c r="XJ4" s="189"/>
      <c r="XK4" s="189"/>
      <c r="XL4" s="189"/>
      <c r="XM4" s="189"/>
      <c r="XN4" s="190"/>
      <c r="XO4" s="188">
        <f>XO5</f>
        <v>46321</v>
      </c>
      <c r="XP4" s="189"/>
      <c r="XQ4" s="189"/>
      <c r="XR4" s="189"/>
      <c r="XS4" s="189"/>
      <c r="XT4" s="189"/>
      <c r="XU4" s="189"/>
      <c r="XV4" s="188">
        <f>XV5</f>
        <v>46328</v>
      </c>
      <c r="XW4" s="188"/>
      <c r="XX4" s="188"/>
      <c r="XY4" s="188"/>
      <c r="XZ4" s="188"/>
      <c r="YA4" s="188"/>
      <c r="YB4" s="188"/>
      <c r="YC4" s="188">
        <f>YC5</f>
        <v>46335</v>
      </c>
      <c r="YD4" s="189"/>
      <c r="YE4" s="189"/>
      <c r="YF4" s="189"/>
      <c r="YG4" s="189"/>
      <c r="YH4" s="189"/>
      <c r="YI4" s="190"/>
      <c r="YJ4" s="188">
        <f>YJ5</f>
        <v>46342</v>
      </c>
      <c r="YK4" s="189"/>
      <c r="YL4" s="189"/>
      <c r="YM4" s="189"/>
      <c r="YN4" s="189"/>
      <c r="YO4" s="189"/>
      <c r="YP4" s="190"/>
      <c r="YQ4" s="188">
        <f>YQ5</f>
        <v>46349</v>
      </c>
      <c r="YR4" s="189"/>
      <c r="YS4" s="189"/>
      <c r="YT4" s="189"/>
      <c r="YU4" s="189"/>
      <c r="YV4" s="189"/>
      <c r="YW4" s="189"/>
      <c r="YX4" s="188">
        <f>YX5</f>
        <v>46356</v>
      </c>
      <c r="YY4" s="188"/>
      <c r="YZ4" s="188"/>
      <c r="ZA4" s="188"/>
      <c r="ZB4" s="188"/>
      <c r="ZC4" s="188"/>
      <c r="ZD4" s="188"/>
      <c r="ZE4" s="188">
        <f>ZE5</f>
        <v>46363</v>
      </c>
      <c r="ZF4" s="189"/>
      <c r="ZG4" s="189"/>
      <c r="ZH4" s="189"/>
      <c r="ZI4" s="189"/>
      <c r="ZJ4" s="189"/>
      <c r="ZK4" s="190"/>
      <c r="ZL4" s="188">
        <f>ZL5</f>
        <v>46370</v>
      </c>
      <c r="ZM4" s="189"/>
      <c r="ZN4" s="189"/>
      <c r="ZO4" s="189"/>
      <c r="ZP4" s="189"/>
      <c r="ZQ4" s="189"/>
      <c r="ZR4" s="190"/>
      <c r="ZS4" s="188">
        <f>ZS5</f>
        <v>46377</v>
      </c>
      <c r="ZT4" s="189"/>
      <c r="ZU4" s="189"/>
      <c r="ZV4" s="189"/>
      <c r="ZW4" s="189"/>
      <c r="ZX4" s="189"/>
      <c r="ZY4" s="190"/>
      <c r="ZZ4" s="188">
        <f>ZZ5</f>
        <v>46384</v>
      </c>
      <c r="AAA4" s="189"/>
      <c r="AAB4" s="189"/>
      <c r="AAC4" s="189"/>
      <c r="AAD4" s="189"/>
      <c r="AAE4" s="189"/>
      <c r="AAF4" s="190"/>
      <c r="AAG4" s="188">
        <f>AAG5</f>
        <v>46391</v>
      </c>
      <c r="AAH4" s="189"/>
      <c r="AAI4" s="189"/>
      <c r="AAJ4" s="189"/>
      <c r="AAK4" s="189"/>
      <c r="AAL4" s="189"/>
      <c r="AAM4" s="190"/>
      <c r="AAN4" s="188">
        <f>AAN5</f>
        <v>46398</v>
      </c>
      <c r="AAO4" s="189"/>
      <c r="AAP4" s="189"/>
      <c r="AAQ4" s="189"/>
      <c r="AAR4" s="189"/>
      <c r="AAS4" s="189"/>
      <c r="AAT4" s="190"/>
      <c r="AAU4" s="188">
        <f>AAU5</f>
        <v>46405</v>
      </c>
      <c r="AAV4" s="189"/>
      <c r="AAW4" s="189"/>
      <c r="AAX4" s="189"/>
      <c r="AAY4" s="189"/>
      <c r="AAZ4" s="189"/>
      <c r="ABA4" s="190"/>
      <c r="ABB4" s="188">
        <f>ABB5</f>
        <v>46412</v>
      </c>
      <c r="ABC4" s="189"/>
      <c r="ABD4" s="189"/>
      <c r="ABE4" s="189"/>
      <c r="ABF4" s="189"/>
      <c r="ABG4" s="189"/>
      <c r="ABH4" s="189"/>
      <c r="ABI4" s="188">
        <f>ABI5</f>
        <v>46419</v>
      </c>
      <c r="ABJ4" s="188"/>
      <c r="ABK4" s="188"/>
      <c r="ABL4" s="188"/>
      <c r="ABM4" s="188"/>
      <c r="ABN4" s="188"/>
      <c r="ABO4" s="188"/>
      <c r="ABP4" s="188">
        <f>ABP5</f>
        <v>46426</v>
      </c>
      <c r="ABQ4" s="189"/>
      <c r="ABR4" s="189"/>
      <c r="ABS4" s="189"/>
      <c r="ABT4" s="189"/>
      <c r="ABU4" s="189"/>
      <c r="ABV4" s="190"/>
      <c r="ABW4" s="188">
        <f>ABW5</f>
        <v>46433</v>
      </c>
      <c r="ABX4" s="189"/>
      <c r="ABY4" s="189"/>
      <c r="ABZ4" s="189"/>
      <c r="ACA4" s="189"/>
      <c r="ACB4" s="189"/>
      <c r="ACC4" s="190"/>
      <c r="ACD4" s="188">
        <f>ACD5</f>
        <v>46440</v>
      </c>
      <c r="ACE4" s="189"/>
      <c r="ACF4" s="189"/>
      <c r="ACG4" s="189"/>
      <c r="ACH4" s="189"/>
      <c r="ACI4" s="189"/>
      <c r="ACJ4" s="190"/>
      <c r="ACK4" s="188">
        <f>ACK5</f>
        <v>46447</v>
      </c>
      <c r="ACL4" s="189"/>
      <c r="ACM4" s="189"/>
      <c r="ACN4" s="189"/>
      <c r="ACO4" s="189"/>
      <c r="ACP4" s="189"/>
      <c r="ACQ4" s="190"/>
      <c r="ACR4" s="188">
        <f>ACR5</f>
        <v>46454</v>
      </c>
      <c r="ACS4" s="189"/>
      <c r="ACT4" s="189"/>
      <c r="ACU4" s="189"/>
      <c r="ACV4" s="189"/>
      <c r="ACW4" s="189"/>
      <c r="ACX4" s="190"/>
      <c r="ACY4" s="188">
        <f>ACY5</f>
        <v>46461</v>
      </c>
      <c r="ACZ4" s="189"/>
      <c r="ADA4" s="189"/>
      <c r="ADB4" s="189"/>
      <c r="ADC4" s="189"/>
      <c r="ADD4" s="189"/>
      <c r="ADE4" s="190"/>
      <c r="ADF4" s="188">
        <f>ADF5</f>
        <v>46468</v>
      </c>
      <c r="ADG4" s="189"/>
      <c r="ADH4" s="189"/>
      <c r="ADI4" s="189"/>
      <c r="ADJ4" s="189"/>
      <c r="ADK4" s="189"/>
      <c r="ADL4" s="190"/>
      <c r="ADM4" s="188">
        <f>ADM5</f>
        <v>46475</v>
      </c>
      <c r="ADN4" s="189"/>
      <c r="ADO4" s="189"/>
      <c r="ADP4" s="189"/>
      <c r="ADQ4" s="189"/>
      <c r="ADR4" s="189"/>
      <c r="ADS4" s="189"/>
      <c r="ADT4" s="188">
        <f>ADT5</f>
        <v>46482</v>
      </c>
      <c r="ADU4" s="188"/>
      <c r="ADV4" s="188"/>
      <c r="ADW4" s="188"/>
      <c r="ADX4" s="188"/>
      <c r="ADY4" s="188"/>
      <c r="ADZ4" s="188"/>
      <c r="AEA4" s="188">
        <f>AEA5</f>
        <v>46489</v>
      </c>
      <c r="AEB4" s="189"/>
      <c r="AEC4" s="189"/>
      <c r="AED4" s="189"/>
      <c r="AEE4" s="189"/>
      <c r="AEF4" s="189"/>
      <c r="AEG4" s="190"/>
      <c r="AEH4" s="188">
        <f>AEH5</f>
        <v>46496</v>
      </c>
      <c r="AEI4" s="189"/>
      <c r="AEJ4" s="189"/>
      <c r="AEK4" s="189"/>
      <c r="AEL4" s="189"/>
      <c r="AEM4" s="189"/>
      <c r="AEN4" s="190"/>
      <c r="AEO4" s="188">
        <f>AEO5</f>
        <v>46503</v>
      </c>
      <c r="AEP4" s="189"/>
      <c r="AEQ4" s="189"/>
      <c r="AER4" s="189"/>
      <c r="AES4" s="189"/>
      <c r="AET4" s="189"/>
      <c r="AEU4" s="190"/>
      <c r="AEV4" s="188">
        <f>AEV5</f>
        <v>46510</v>
      </c>
      <c r="AEW4" s="189"/>
      <c r="AEX4" s="189"/>
      <c r="AEY4" s="189"/>
      <c r="AEZ4" s="189"/>
      <c r="AFA4" s="189"/>
      <c r="AFB4" s="190"/>
      <c r="AFC4" s="188">
        <f>AFC5</f>
        <v>46517</v>
      </c>
      <c r="AFD4" s="189"/>
      <c r="AFE4" s="189"/>
      <c r="AFF4" s="189"/>
      <c r="AFG4" s="189"/>
      <c r="AFH4" s="189"/>
      <c r="AFI4" s="190"/>
      <c r="AFJ4" s="188">
        <f>AFJ5</f>
        <v>46524</v>
      </c>
      <c r="AFK4" s="189"/>
      <c r="AFL4" s="189"/>
      <c r="AFM4" s="189"/>
      <c r="AFN4" s="189"/>
      <c r="AFO4" s="189"/>
      <c r="AFP4" s="190"/>
      <c r="AFQ4" s="188">
        <f>AFQ5</f>
        <v>46531</v>
      </c>
      <c r="AFR4" s="189"/>
      <c r="AFS4" s="189"/>
      <c r="AFT4" s="189"/>
      <c r="AFU4" s="189"/>
      <c r="AFV4" s="189"/>
      <c r="AFW4" s="190"/>
      <c r="AFX4" s="188">
        <f>AFX5</f>
        <v>46538</v>
      </c>
      <c r="AFY4" s="189"/>
      <c r="AFZ4" s="189"/>
      <c r="AGA4" s="189"/>
      <c r="AGB4" s="189"/>
      <c r="AGC4" s="189"/>
      <c r="AGD4" s="189"/>
      <c r="AGE4" s="188">
        <f>AGE5</f>
        <v>46545</v>
      </c>
      <c r="AGF4" s="188"/>
      <c r="AGG4" s="188"/>
      <c r="AGH4" s="188"/>
      <c r="AGI4" s="188"/>
      <c r="AGJ4" s="188"/>
      <c r="AGK4" s="188"/>
      <c r="AGL4" s="188">
        <f>AGL5</f>
        <v>46552</v>
      </c>
      <c r="AGM4" s="189"/>
      <c r="AGN4" s="189"/>
      <c r="AGO4" s="189"/>
      <c r="AGP4" s="189"/>
      <c r="AGQ4" s="189"/>
      <c r="AGR4" s="190"/>
      <c r="AGS4" s="188">
        <f>AGS5</f>
        <v>46559</v>
      </c>
      <c r="AGT4" s="189"/>
      <c r="AGU4" s="189"/>
      <c r="AGV4" s="189"/>
      <c r="AGW4" s="189"/>
      <c r="AGX4" s="189"/>
      <c r="AGY4" s="190"/>
      <c r="AGZ4" s="188">
        <f>AGZ5</f>
        <v>46566</v>
      </c>
      <c r="AHA4" s="189"/>
      <c r="AHB4" s="189"/>
      <c r="AHC4" s="189"/>
      <c r="AHD4" s="189"/>
      <c r="AHE4" s="189"/>
      <c r="AHF4" s="189"/>
      <c r="AHG4" s="188">
        <f>AHG5</f>
        <v>46573</v>
      </c>
      <c r="AHH4" s="188"/>
      <c r="AHI4" s="188"/>
      <c r="AHJ4" s="188"/>
      <c r="AHK4" s="188"/>
      <c r="AHL4" s="188"/>
      <c r="AHM4" s="188"/>
      <c r="AHN4" s="188">
        <f>AHN5</f>
        <v>46580</v>
      </c>
      <c r="AHO4" s="189"/>
      <c r="AHP4" s="189"/>
      <c r="AHQ4" s="189"/>
      <c r="AHR4" s="189"/>
      <c r="AHS4" s="189"/>
      <c r="AHT4" s="190"/>
      <c r="AHU4" s="188">
        <f>AHU5</f>
        <v>46587</v>
      </c>
      <c r="AHV4" s="189"/>
      <c r="AHW4" s="189"/>
      <c r="AHX4" s="189"/>
      <c r="AHY4" s="189"/>
      <c r="AHZ4" s="189"/>
      <c r="AIA4" s="190"/>
      <c r="AIB4" s="188">
        <f>AIB5</f>
        <v>46594</v>
      </c>
      <c r="AIC4" s="189"/>
      <c r="AID4" s="189"/>
      <c r="AIE4" s="189"/>
      <c r="AIF4" s="189"/>
      <c r="AIG4" s="189"/>
      <c r="AIH4" s="190"/>
      <c r="AII4" s="188">
        <f>AII5</f>
        <v>46601</v>
      </c>
      <c r="AIJ4" s="189"/>
      <c r="AIK4" s="189"/>
      <c r="AIL4" s="189"/>
      <c r="AIM4" s="189"/>
      <c r="AIN4" s="189"/>
      <c r="AIO4" s="190"/>
      <c r="AIP4" s="188">
        <f>AIP5</f>
        <v>46608</v>
      </c>
      <c r="AIQ4" s="189"/>
      <c r="AIR4" s="189"/>
      <c r="AIS4" s="189"/>
      <c r="AIT4" s="189"/>
      <c r="AIU4" s="189"/>
      <c r="AIV4" s="190"/>
      <c r="AIW4" s="188">
        <f>AIW5</f>
        <v>46615</v>
      </c>
      <c r="AIX4" s="189"/>
      <c r="AIY4" s="189"/>
      <c r="AIZ4" s="189"/>
      <c r="AJA4" s="189"/>
      <c r="AJB4" s="189"/>
      <c r="AJC4" s="190"/>
    </row>
    <row r="5" spans="1:939" ht="15" customHeight="1">
      <c r="A5" s="18" t="s">
        <v>9</v>
      </c>
      <c r="B5" s="24"/>
      <c r="C5" s="24"/>
      <c r="D5" s="24"/>
      <c r="E5" s="24"/>
      <c r="F5" s="24"/>
      <c r="G5" s="24"/>
      <c r="I5" s="27">
        <f>Inicio_del_proyecto-WEEKDAY(Inicio_del_proyecto,1)+2+7*(Semana_para_mostrar-1)</f>
        <v>45691</v>
      </c>
      <c r="J5" s="28">
        <f t="shared" ref="J5:BU5" si="0">I5+1</f>
        <v>45692</v>
      </c>
      <c r="K5" s="28">
        <f t="shared" si="0"/>
        <v>45693</v>
      </c>
      <c r="L5" s="28">
        <f t="shared" si="0"/>
        <v>45694</v>
      </c>
      <c r="M5" s="28">
        <f t="shared" si="0"/>
        <v>45695</v>
      </c>
      <c r="N5" s="28">
        <f t="shared" si="0"/>
        <v>45696</v>
      </c>
      <c r="O5" s="29">
        <f t="shared" si="0"/>
        <v>45697</v>
      </c>
      <c r="P5" s="27">
        <f t="shared" si="0"/>
        <v>45698</v>
      </c>
      <c r="Q5" s="28">
        <f t="shared" si="0"/>
        <v>45699</v>
      </c>
      <c r="R5" s="28">
        <f t="shared" si="0"/>
        <v>45700</v>
      </c>
      <c r="S5" s="28">
        <f t="shared" si="0"/>
        <v>45701</v>
      </c>
      <c r="T5" s="28">
        <f t="shared" si="0"/>
        <v>45702</v>
      </c>
      <c r="U5" s="28">
        <f t="shared" si="0"/>
        <v>45703</v>
      </c>
      <c r="V5" s="29">
        <f t="shared" si="0"/>
        <v>45704</v>
      </c>
      <c r="W5" s="27">
        <f t="shared" si="0"/>
        <v>45705</v>
      </c>
      <c r="X5" s="28">
        <f t="shared" si="0"/>
        <v>45706</v>
      </c>
      <c r="Y5" s="28">
        <f t="shared" si="0"/>
        <v>45707</v>
      </c>
      <c r="Z5" s="28">
        <f t="shared" si="0"/>
        <v>45708</v>
      </c>
      <c r="AA5" s="28">
        <f t="shared" si="0"/>
        <v>45709</v>
      </c>
      <c r="AB5" s="28">
        <f t="shared" si="0"/>
        <v>45710</v>
      </c>
      <c r="AC5" s="29">
        <f t="shared" si="0"/>
        <v>45711</v>
      </c>
      <c r="AD5" s="27">
        <f t="shared" si="0"/>
        <v>45712</v>
      </c>
      <c r="AE5" s="28">
        <f t="shared" si="0"/>
        <v>45713</v>
      </c>
      <c r="AF5" s="28">
        <f t="shared" si="0"/>
        <v>45714</v>
      </c>
      <c r="AG5" s="28">
        <f t="shared" si="0"/>
        <v>45715</v>
      </c>
      <c r="AH5" s="28">
        <f t="shared" si="0"/>
        <v>45716</v>
      </c>
      <c r="AI5" s="28">
        <f t="shared" si="0"/>
        <v>45717</v>
      </c>
      <c r="AJ5" s="29">
        <f t="shared" si="0"/>
        <v>45718</v>
      </c>
      <c r="AK5" s="27">
        <f t="shared" si="0"/>
        <v>45719</v>
      </c>
      <c r="AL5" s="28">
        <f t="shared" si="0"/>
        <v>45720</v>
      </c>
      <c r="AM5" s="28">
        <f t="shared" si="0"/>
        <v>45721</v>
      </c>
      <c r="AN5" s="28">
        <f t="shared" si="0"/>
        <v>45722</v>
      </c>
      <c r="AO5" s="28">
        <f t="shared" si="0"/>
        <v>45723</v>
      </c>
      <c r="AP5" s="28">
        <f t="shared" si="0"/>
        <v>45724</v>
      </c>
      <c r="AQ5" s="29">
        <f t="shared" si="0"/>
        <v>45725</v>
      </c>
      <c r="AR5" s="27">
        <f t="shared" si="0"/>
        <v>45726</v>
      </c>
      <c r="AS5" s="28">
        <f t="shared" si="0"/>
        <v>45727</v>
      </c>
      <c r="AT5" s="28">
        <f t="shared" si="0"/>
        <v>45728</v>
      </c>
      <c r="AU5" s="28">
        <f t="shared" si="0"/>
        <v>45729</v>
      </c>
      <c r="AV5" s="28">
        <f t="shared" si="0"/>
        <v>45730</v>
      </c>
      <c r="AW5" s="28">
        <f t="shared" si="0"/>
        <v>45731</v>
      </c>
      <c r="AX5" s="29">
        <f t="shared" si="0"/>
        <v>45732</v>
      </c>
      <c r="AY5" s="27">
        <f t="shared" si="0"/>
        <v>45733</v>
      </c>
      <c r="AZ5" s="28">
        <f t="shared" si="0"/>
        <v>45734</v>
      </c>
      <c r="BA5" s="28">
        <f t="shared" si="0"/>
        <v>45735</v>
      </c>
      <c r="BB5" s="28">
        <f t="shared" si="0"/>
        <v>45736</v>
      </c>
      <c r="BC5" s="28">
        <f t="shared" si="0"/>
        <v>45737</v>
      </c>
      <c r="BD5" s="28">
        <f t="shared" si="0"/>
        <v>45738</v>
      </c>
      <c r="BE5" s="29">
        <f t="shared" si="0"/>
        <v>45739</v>
      </c>
      <c r="BF5" s="27">
        <f t="shared" si="0"/>
        <v>45740</v>
      </c>
      <c r="BG5" s="28">
        <f t="shared" si="0"/>
        <v>45741</v>
      </c>
      <c r="BH5" s="28">
        <f t="shared" si="0"/>
        <v>45742</v>
      </c>
      <c r="BI5" s="28">
        <f t="shared" si="0"/>
        <v>45743</v>
      </c>
      <c r="BJ5" s="28">
        <f t="shared" si="0"/>
        <v>45744</v>
      </c>
      <c r="BK5" s="28">
        <f t="shared" si="0"/>
        <v>45745</v>
      </c>
      <c r="BL5" s="29">
        <f t="shared" si="0"/>
        <v>45746</v>
      </c>
      <c r="BM5" s="27">
        <f t="shared" si="0"/>
        <v>45747</v>
      </c>
      <c r="BN5" s="28">
        <f t="shared" si="0"/>
        <v>45748</v>
      </c>
      <c r="BO5" s="28">
        <f t="shared" si="0"/>
        <v>45749</v>
      </c>
      <c r="BP5" s="28">
        <f t="shared" si="0"/>
        <v>45750</v>
      </c>
      <c r="BQ5" s="28">
        <f t="shared" si="0"/>
        <v>45751</v>
      </c>
      <c r="BR5" s="28">
        <f t="shared" si="0"/>
        <v>45752</v>
      </c>
      <c r="BS5" s="29">
        <f t="shared" si="0"/>
        <v>45753</v>
      </c>
      <c r="BT5" s="27">
        <f t="shared" si="0"/>
        <v>45754</v>
      </c>
      <c r="BU5" s="28">
        <f t="shared" si="0"/>
        <v>45755</v>
      </c>
      <c r="BV5" s="28">
        <f t="shared" ref="BV5:EG5" si="1">BU5+1</f>
        <v>45756</v>
      </c>
      <c r="BW5" s="28">
        <f t="shared" si="1"/>
        <v>45757</v>
      </c>
      <c r="BX5" s="28">
        <f t="shared" si="1"/>
        <v>45758</v>
      </c>
      <c r="BY5" s="28">
        <f t="shared" si="1"/>
        <v>45759</v>
      </c>
      <c r="BZ5" s="29">
        <f t="shared" si="1"/>
        <v>45760</v>
      </c>
      <c r="CA5" s="27">
        <f t="shared" si="1"/>
        <v>45761</v>
      </c>
      <c r="CB5" s="28">
        <f t="shared" si="1"/>
        <v>45762</v>
      </c>
      <c r="CC5" s="28">
        <f t="shared" si="1"/>
        <v>45763</v>
      </c>
      <c r="CD5" s="28">
        <f t="shared" si="1"/>
        <v>45764</v>
      </c>
      <c r="CE5" s="28">
        <f t="shared" si="1"/>
        <v>45765</v>
      </c>
      <c r="CF5" s="28">
        <f t="shared" si="1"/>
        <v>45766</v>
      </c>
      <c r="CG5" s="29">
        <f t="shared" si="1"/>
        <v>45767</v>
      </c>
      <c r="CH5" s="27">
        <f t="shared" si="1"/>
        <v>45768</v>
      </c>
      <c r="CI5" s="28">
        <f t="shared" si="1"/>
        <v>45769</v>
      </c>
      <c r="CJ5" s="28">
        <f t="shared" si="1"/>
        <v>45770</v>
      </c>
      <c r="CK5" s="28">
        <f t="shared" si="1"/>
        <v>45771</v>
      </c>
      <c r="CL5" s="28">
        <f t="shared" si="1"/>
        <v>45772</v>
      </c>
      <c r="CM5" s="28">
        <f t="shared" si="1"/>
        <v>45773</v>
      </c>
      <c r="CN5" s="29">
        <f t="shared" si="1"/>
        <v>45774</v>
      </c>
      <c r="CO5" s="27">
        <f t="shared" si="1"/>
        <v>45775</v>
      </c>
      <c r="CP5" s="28">
        <f t="shared" si="1"/>
        <v>45776</v>
      </c>
      <c r="CQ5" s="28">
        <f t="shared" si="1"/>
        <v>45777</v>
      </c>
      <c r="CR5" s="28">
        <f t="shared" si="1"/>
        <v>45778</v>
      </c>
      <c r="CS5" s="28">
        <f t="shared" si="1"/>
        <v>45779</v>
      </c>
      <c r="CT5" s="28">
        <f t="shared" si="1"/>
        <v>45780</v>
      </c>
      <c r="CU5" s="29">
        <f t="shared" si="1"/>
        <v>45781</v>
      </c>
      <c r="CV5" s="27">
        <f t="shared" si="1"/>
        <v>45782</v>
      </c>
      <c r="CW5" s="28">
        <f t="shared" si="1"/>
        <v>45783</v>
      </c>
      <c r="CX5" s="28">
        <f t="shared" si="1"/>
        <v>45784</v>
      </c>
      <c r="CY5" s="28">
        <f t="shared" si="1"/>
        <v>45785</v>
      </c>
      <c r="CZ5" s="28">
        <f t="shared" si="1"/>
        <v>45786</v>
      </c>
      <c r="DA5" s="28">
        <f t="shared" si="1"/>
        <v>45787</v>
      </c>
      <c r="DB5" s="29">
        <f t="shared" si="1"/>
        <v>45788</v>
      </c>
      <c r="DC5" s="27">
        <f t="shared" si="1"/>
        <v>45789</v>
      </c>
      <c r="DD5" s="28">
        <f t="shared" si="1"/>
        <v>45790</v>
      </c>
      <c r="DE5" s="28">
        <f t="shared" si="1"/>
        <v>45791</v>
      </c>
      <c r="DF5" s="28">
        <f t="shared" si="1"/>
        <v>45792</v>
      </c>
      <c r="DG5" s="28">
        <f t="shared" si="1"/>
        <v>45793</v>
      </c>
      <c r="DH5" s="28">
        <f t="shared" si="1"/>
        <v>45794</v>
      </c>
      <c r="DI5" s="29">
        <f t="shared" si="1"/>
        <v>45795</v>
      </c>
      <c r="DJ5" s="27">
        <f t="shared" si="1"/>
        <v>45796</v>
      </c>
      <c r="DK5" s="28">
        <f t="shared" si="1"/>
        <v>45797</v>
      </c>
      <c r="DL5" s="28">
        <f t="shared" si="1"/>
        <v>45798</v>
      </c>
      <c r="DM5" s="28">
        <f t="shared" si="1"/>
        <v>45799</v>
      </c>
      <c r="DN5" s="28">
        <f t="shared" si="1"/>
        <v>45800</v>
      </c>
      <c r="DO5" s="28">
        <f t="shared" si="1"/>
        <v>45801</v>
      </c>
      <c r="DP5" s="29">
        <f t="shared" si="1"/>
        <v>45802</v>
      </c>
      <c r="DQ5" s="27">
        <f t="shared" si="1"/>
        <v>45803</v>
      </c>
      <c r="DR5" s="28">
        <f t="shared" si="1"/>
        <v>45804</v>
      </c>
      <c r="DS5" s="28">
        <f t="shared" si="1"/>
        <v>45805</v>
      </c>
      <c r="DT5" s="28">
        <f t="shared" si="1"/>
        <v>45806</v>
      </c>
      <c r="DU5" s="28">
        <f t="shared" si="1"/>
        <v>45807</v>
      </c>
      <c r="DV5" s="28">
        <f t="shared" si="1"/>
        <v>45808</v>
      </c>
      <c r="DW5" s="29">
        <f t="shared" si="1"/>
        <v>45809</v>
      </c>
      <c r="DX5" s="27">
        <f t="shared" si="1"/>
        <v>45810</v>
      </c>
      <c r="DY5" s="28">
        <f t="shared" si="1"/>
        <v>45811</v>
      </c>
      <c r="DZ5" s="28">
        <f t="shared" si="1"/>
        <v>45812</v>
      </c>
      <c r="EA5" s="28">
        <f t="shared" si="1"/>
        <v>45813</v>
      </c>
      <c r="EB5" s="28">
        <f t="shared" si="1"/>
        <v>45814</v>
      </c>
      <c r="EC5" s="28">
        <f t="shared" si="1"/>
        <v>45815</v>
      </c>
      <c r="ED5" s="29">
        <f t="shared" si="1"/>
        <v>45816</v>
      </c>
      <c r="EE5" s="27">
        <f t="shared" si="1"/>
        <v>45817</v>
      </c>
      <c r="EF5" s="28">
        <f t="shared" si="1"/>
        <v>45818</v>
      </c>
      <c r="EG5" s="28">
        <f t="shared" si="1"/>
        <v>45819</v>
      </c>
      <c r="EH5" s="28">
        <f t="shared" ref="EH5:FT5" si="2">EG5+1</f>
        <v>45820</v>
      </c>
      <c r="EI5" s="28">
        <f t="shared" si="2"/>
        <v>45821</v>
      </c>
      <c r="EJ5" s="28">
        <f t="shared" si="2"/>
        <v>45822</v>
      </c>
      <c r="EK5" s="29">
        <f t="shared" si="2"/>
        <v>45823</v>
      </c>
      <c r="EL5" s="27">
        <f t="shared" si="2"/>
        <v>45824</v>
      </c>
      <c r="EM5" s="28">
        <f t="shared" si="2"/>
        <v>45825</v>
      </c>
      <c r="EN5" s="28">
        <f t="shared" si="2"/>
        <v>45826</v>
      </c>
      <c r="EO5" s="28">
        <f t="shared" si="2"/>
        <v>45827</v>
      </c>
      <c r="EP5" s="28">
        <f t="shared" si="2"/>
        <v>45828</v>
      </c>
      <c r="EQ5" s="28">
        <f t="shared" si="2"/>
        <v>45829</v>
      </c>
      <c r="ER5" s="29">
        <f t="shared" si="2"/>
        <v>45830</v>
      </c>
      <c r="ES5" s="27">
        <f t="shared" si="2"/>
        <v>45831</v>
      </c>
      <c r="ET5" s="28">
        <f t="shared" si="2"/>
        <v>45832</v>
      </c>
      <c r="EU5" s="28">
        <f t="shared" si="2"/>
        <v>45833</v>
      </c>
      <c r="EV5" s="28">
        <f t="shared" si="2"/>
        <v>45834</v>
      </c>
      <c r="EW5" s="28">
        <f t="shared" si="2"/>
        <v>45835</v>
      </c>
      <c r="EX5" s="28">
        <f t="shared" si="2"/>
        <v>45836</v>
      </c>
      <c r="EY5" s="29">
        <f t="shared" si="2"/>
        <v>45837</v>
      </c>
      <c r="EZ5" s="27">
        <f t="shared" si="2"/>
        <v>45838</v>
      </c>
      <c r="FA5" s="28">
        <f t="shared" si="2"/>
        <v>45839</v>
      </c>
      <c r="FB5" s="28">
        <f t="shared" si="2"/>
        <v>45840</v>
      </c>
      <c r="FC5" s="28">
        <f t="shared" si="2"/>
        <v>45841</v>
      </c>
      <c r="FD5" s="28">
        <f t="shared" si="2"/>
        <v>45842</v>
      </c>
      <c r="FE5" s="28">
        <f t="shared" si="2"/>
        <v>45843</v>
      </c>
      <c r="FF5" s="29">
        <f t="shared" si="2"/>
        <v>45844</v>
      </c>
      <c r="FG5" s="27">
        <f t="shared" si="2"/>
        <v>45845</v>
      </c>
      <c r="FH5" s="28">
        <f t="shared" si="2"/>
        <v>45846</v>
      </c>
      <c r="FI5" s="28">
        <f t="shared" si="2"/>
        <v>45847</v>
      </c>
      <c r="FJ5" s="28">
        <f t="shared" si="2"/>
        <v>45848</v>
      </c>
      <c r="FK5" s="28">
        <f t="shared" si="2"/>
        <v>45849</v>
      </c>
      <c r="FL5" s="28">
        <f t="shared" si="2"/>
        <v>45850</v>
      </c>
      <c r="FM5" s="29">
        <f t="shared" si="2"/>
        <v>45851</v>
      </c>
      <c r="FN5" s="27">
        <f t="shared" si="2"/>
        <v>45852</v>
      </c>
      <c r="FO5" s="28">
        <f t="shared" si="2"/>
        <v>45853</v>
      </c>
      <c r="FP5" s="28">
        <f t="shared" si="2"/>
        <v>45854</v>
      </c>
      <c r="FQ5" s="28">
        <f t="shared" si="2"/>
        <v>45855</v>
      </c>
      <c r="FR5" s="28">
        <f t="shared" si="2"/>
        <v>45856</v>
      </c>
      <c r="FS5" s="28">
        <f t="shared" si="2"/>
        <v>45857</v>
      </c>
      <c r="FT5" s="29">
        <f t="shared" si="2"/>
        <v>45858</v>
      </c>
      <c r="FU5" s="27">
        <f t="shared" ref="FU5" si="3">FT5+1</f>
        <v>45859</v>
      </c>
      <c r="FV5" s="28">
        <f t="shared" ref="FV5" si="4">FU5+1</f>
        <v>45860</v>
      </c>
      <c r="FW5" s="28">
        <f t="shared" ref="FW5" si="5">FV5+1</f>
        <v>45861</v>
      </c>
      <c r="FX5" s="28">
        <f t="shared" ref="FX5" si="6">FW5+1</f>
        <v>45862</v>
      </c>
      <c r="FY5" s="28">
        <f t="shared" ref="FY5" si="7">FX5+1</f>
        <v>45863</v>
      </c>
      <c r="FZ5" s="28">
        <f t="shared" ref="FZ5" si="8">FY5+1</f>
        <v>45864</v>
      </c>
      <c r="GA5" s="29">
        <f t="shared" ref="GA5" si="9">FZ5+1</f>
        <v>45865</v>
      </c>
      <c r="GB5" s="27">
        <f t="shared" ref="GB5" si="10">GA5+1</f>
        <v>45866</v>
      </c>
      <c r="GC5" s="28">
        <f t="shared" ref="GC5" si="11">GB5+1</f>
        <v>45867</v>
      </c>
      <c r="GD5" s="28">
        <f t="shared" ref="GD5" si="12">GC5+1</f>
        <v>45868</v>
      </c>
      <c r="GE5" s="28">
        <f t="shared" ref="GE5" si="13">GD5+1</f>
        <v>45869</v>
      </c>
      <c r="GF5" s="28">
        <f t="shared" ref="GF5" si="14">GE5+1</f>
        <v>45870</v>
      </c>
      <c r="GG5" s="28">
        <f t="shared" ref="GG5" si="15">GF5+1</f>
        <v>45871</v>
      </c>
      <c r="GH5" s="29">
        <f t="shared" ref="GH5" si="16">GG5+1</f>
        <v>45872</v>
      </c>
      <c r="GI5" s="27">
        <f t="shared" ref="GI5" si="17">GH5+1</f>
        <v>45873</v>
      </c>
      <c r="GJ5" s="28">
        <f t="shared" ref="GJ5" si="18">GI5+1</f>
        <v>45874</v>
      </c>
      <c r="GK5" s="28">
        <f t="shared" ref="GK5" si="19">GJ5+1</f>
        <v>45875</v>
      </c>
      <c r="GL5" s="28">
        <f t="shared" ref="GL5" si="20">GK5+1</f>
        <v>45876</v>
      </c>
      <c r="GM5" s="28">
        <f t="shared" ref="GM5" si="21">GL5+1</f>
        <v>45877</v>
      </c>
      <c r="GN5" s="28">
        <f t="shared" ref="GN5" si="22">GM5+1</f>
        <v>45878</v>
      </c>
      <c r="GO5" s="29">
        <f t="shared" ref="GO5" si="23">GN5+1</f>
        <v>45879</v>
      </c>
      <c r="GP5" s="27">
        <f t="shared" ref="GP5" si="24">GO5+1</f>
        <v>45880</v>
      </c>
      <c r="GQ5" s="28">
        <f t="shared" ref="GQ5" si="25">GP5+1</f>
        <v>45881</v>
      </c>
      <c r="GR5" s="28">
        <f t="shared" ref="GR5" si="26">GQ5+1</f>
        <v>45882</v>
      </c>
      <c r="GS5" s="28">
        <f t="shared" ref="GS5" si="27">GR5+1</f>
        <v>45883</v>
      </c>
      <c r="GT5" s="28">
        <f t="shared" ref="GT5" si="28">GS5+1</f>
        <v>45884</v>
      </c>
      <c r="GU5" s="28">
        <f t="shared" ref="GU5" si="29">GT5+1</f>
        <v>45885</v>
      </c>
      <c r="GV5" s="29">
        <f t="shared" ref="GV5" si="30">GU5+1</f>
        <v>45886</v>
      </c>
      <c r="GW5" s="27">
        <f t="shared" ref="GW5" si="31">GV5+1</f>
        <v>45887</v>
      </c>
      <c r="GX5" s="28">
        <f t="shared" ref="GX5" si="32">GW5+1</f>
        <v>45888</v>
      </c>
      <c r="GY5" s="28">
        <f t="shared" ref="GY5" si="33">GX5+1</f>
        <v>45889</v>
      </c>
      <c r="GZ5" s="28">
        <f t="shared" ref="GZ5" si="34">GY5+1</f>
        <v>45890</v>
      </c>
      <c r="HA5" s="28">
        <f t="shared" ref="HA5" si="35">GZ5+1</f>
        <v>45891</v>
      </c>
      <c r="HB5" s="28">
        <f t="shared" ref="HB5" si="36">HA5+1</f>
        <v>45892</v>
      </c>
      <c r="HC5" s="29">
        <f t="shared" ref="HC5" si="37">HB5+1</f>
        <v>45893</v>
      </c>
      <c r="HD5" s="27">
        <f t="shared" ref="HD5" si="38">HC5+1</f>
        <v>45894</v>
      </c>
      <c r="HE5" s="28">
        <f t="shared" ref="HE5" si="39">HD5+1</f>
        <v>45895</v>
      </c>
      <c r="HF5" s="28">
        <f t="shared" ref="HF5" si="40">HE5+1</f>
        <v>45896</v>
      </c>
      <c r="HG5" s="28">
        <f t="shared" ref="HG5" si="41">HF5+1</f>
        <v>45897</v>
      </c>
      <c r="HH5" s="28">
        <f t="shared" ref="HH5" si="42">HG5+1</f>
        <v>45898</v>
      </c>
      <c r="HI5" s="28">
        <f t="shared" ref="HI5" si="43">HH5+1</f>
        <v>45899</v>
      </c>
      <c r="HJ5" s="29">
        <f t="shared" ref="HJ5" si="44">HI5+1</f>
        <v>45900</v>
      </c>
      <c r="HK5" s="27">
        <f t="shared" ref="HK5" si="45">HJ5+1</f>
        <v>45901</v>
      </c>
      <c r="HL5" s="28">
        <f t="shared" ref="HL5" si="46">HK5+1</f>
        <v>45902</v>
      </c>
      <c r="HM5" s="28">
        <f t="shared" ref="HM5" si="47">HL5+1</f>
        <v>45903</v>
      </c>
      <c r="HN5" s="28">
        <f t="shared" ref="HN5" si="48">HM5+1</f>
        <v>45904</v>
      </c>
      <c r="HO5" s="28">
        <f t="shared" ref="HO5" si="49">HN5+1</f>
        <v>45905</v>
      </c>
      <c r="HP5" s="28">
        <f t="shared" ref="HP5" si="50">HO5+1</f>
        <v>45906</v>
      </c>
      <c r="HQ5" s="29">
        <f t="shared" ref="HQ5" si="51">HP5+1</f>
        <v>45907</v>
      </c>
      <c r="HR5" s="27">
        <f t="shared" ref="HR5" si="52">HQ5+1</f>
        <v>45908</v>
      </c>
      <c r="HS5" s="28">
        <f t="shared" ref="HS5" si="53">HR5+1</f>
        <v>45909</v>
      </c>
      <c r="HT5" s="28">
        <f t="shared" ref="HT5" si="54">HS5+1</f>
        <v>45910</v>
      </c>
      <c r="HU5" s="28">
        <f t="shared" ref="HU5" si="55">HT5+1</f>
        <v>45911</v>
      </c>
      <c r="HV5" s="28">
        <f t="shared" ref="HV5" si="56">HU5+1</f>
        <v>45912</v>
      </c>
      <c r="HW5" s="28">
        <f t="shared" ref="HW5" si="57">HV5+1</f>
        <v>45913</v>
      </c>
      <c r="HX5" s="29">
        <f t="shared" ref="HX5" si="58">HW5+1</f>
        <v>45914</v>
      </c>
      <c r="HY5" s="27">
        <f t="shared" ref="HY5" si="59">HX5+1</f>
        <v>45915</v>
      </c>
      <c r="HZ5" s="28">
        <f t="shared" ref="HZ5" si="60">HY5+1</f>
        <v>45916</v>
      </c>
      <c r="IA5" s="28">
        <f t="shared" ref="IA5" si="61">HZ5+1</f>
        <v>45917</v>
      </c>
      <c r="IB5" s="28">
        <f t="shared" ref="IB5" si="62">IA5+1</f>
        <v>45918</v>
      </c>
      <c r="IC5" s="28">
        <f t="shared" ref="IC5" si="63">IB5+1</f>
        <v>45919</v>
      </c>
      <c r="ID5" s="28">
        <f t="shared" ref="ID5" si="64">IC5+1</f>
        <v>45920</v>
      </c>
      <c r="IE5" s="29">
        <f t="shared" ref="IE5" si="65">ID5+1</f>
        <v>45921</v>
      </c>
      <c r="IF5" s="27">
        <f t="shared" ref="IF5" si="66">IE5+1</f>
        <v>45922</v>
      </c>
      <c r="IG5" s="28">
        <f t="shared" ref="IG5" si="67">IF5+1</f>
        <v>45923</v>
      </c>
      <c r="IH5" s="28">
        <f t="shared" ref="IH5" si="68">IG5+1</f>
        <v>45924</v>
      </c>
      <c r="II5" s="28">
        <f t="shared" ref="II5" si="69">IH5+1</f>
        <v>45925</v>
      </c>
      <c r="IJ5" s="28">
        <f t="shared" ref="IJ5" si="70">II5+1</f>
        <v>45926</v>
      </c>
      <c r="IK5" s="28">
        <f t="shared" ref="IK5" si="71">IJ5+1</f>
        <v>45927</v>
      </c>
      <c r="IL5" s="29">
        <f t="shared" ref="IL5" si="72">IK5+1</f>
        <v>45928</v>
      </c>
      <c r="IM5" s="27">
        <f t="shared" ref="IM5" si="73">IL5+1</f>
        <v>45929</v>
      </c>
      <c r="IN5" s="28">
        <f t="shared" ref="IN5" si="74">IM5+1</f>
        <v>45930</v>
      </c>
      <c r="IO5" s="28">
        <f t="shared" ref="IO5" si="75">IN5+1</f>
        <v>45931</v>
      </c>
      <c r="IP5" s="28">
        <f t="shared" ref="IP5" si="76">IO5+1</f>
        <v>45932</v>
      </c>
      <c r="IQ5" s="28">
        <f t="shared" ref="IQ5" si="77">IP5+1</f>
        <v>45933</v>
      </c>
      <c r="IR5" s="28">
        <f t="shared" ref="IR5" si="78">IQ5+1</f>
        <v>45934</v>
      </c>
      <c r="IS5" s="29">
        <f t="shared" ref="IS5" si="79">IR5+1</f>
        <v>45935</v>
      </c>
      <c r="IT5" s="27">
        <f t="shared" ref="IT5" si="80">IS5+1</f>
        <v>45936</v>
      </c>
      <c r="IU5" s="28">
        <f t="shared" ref="IU5" si="81">IT5+1</f>
        <v>45937</v>
      </c>
      <c r="IV5" s="28">
        <f t="shared" ref="IV5" si="82">IU5+1</f>
        <v>45938</v>
      </c>
      <c r="IW5" s="28">
        <f t="shared" ref="IW5" si="83">IV5+1</f>
        <v>45939</v>
      </c>
      <c r="IX5" s="28">
        <f t="shared" ref="IX5" si="84">IW5+1</f>
        <v>45940</v>
      </c>
      <c r="IY5" s="28">
        <f t="shared" ref="IY5" si="85">IX5+1</f>
        <v>45941</v>
      </c>
      <c r="IZ5" s="29">
        <f t="shared" ref="IZ5" si="86">IY5+1</f>
        <v>45942</v>
      </c>
      <c r="JA5" s="27">
        <f t="shared" ref="JA5" si="87">IZ5+1</f>
        <v>45943</v>
      </c>
      <c r="JB5" s="28">
        <f t="shared" ref="JB5" si="88">JA5+1</f>
        <v>45944</v>
      </c>
      <c r="JC5" s="28">
        <f t="shared" ref="JC5" si="89">JB5+1</f>
        <v>45945</v>
      </c>
      <c r="JD5" s="28">
        <f t="shared" ref="JD5" si="90">JC5+1</f>
        <v>45946</v>
      </c>
      <c r="JE5" s="28">
        <f t="shared" ref="JE5" si="91">JD5+1</f>
        <v>45947</v>
      </c>
      <c r="JF5" s="28">
        <f t="shared" ref="JF5" si="92">JE5+1</f>
        <v>45948</v>
      </c>
      <c r="JG5" s="29">
        <f t="shared" ref="JG5" si="93">JF5+1</f>
        <v>45949</v>
      </c>
      <c r="JH5" s="27">
        <f t="shared" ref="JH5" si="94">JG5+1</f>
        <v>45950</v>
      </c>
      <c r="JI5" s="28">
        <f t="shared" ref="JI5" si="95">JH5+1</f>
        <v>45951</v>
      </c>
      <c r="JJ5" s="28">
        <f t="shared" ref="JJ5" si="96">JI5+1</f>
        <v>45952</v>
      </c>
      <c r="JK5" s="28">
        <f t="shared" ref="JK5" si="97">JJ5+1</f>
        <v>45953</v>
      </c>
      <c r="JL5" s="28">
        <f t="shared" ref="JL5" si="98">JK5+1</f>
        <v>45954</v>
      </c>
      <c r="JM5" s="28">
        <f t="shared" ref="JM5" si="99">JL5+1</f>
        <v>45955</v>
      </c>
      <c r="JN5" s="29">
        <f t="shared" ref="JN5" si="100">JM5+1</f>
        <v>45956</v>
      </c>
      <c r="JO5" s="27">
        <f t="shared" ref="JO5" si="101">JN5+1</f>
        <v>45957</v>
      </c>
      <c r="JP5" s="28">
        <f t="shared" ref="JP5" si="102">JO5+1</f>
        <v>45958</v>
      </c>
      <c r="JQ5" s="28">
        <f t="shared" ref="JQ5" si="103">JP5+1</f>
        <v>45959</v>
      </c>
      <c r="JR5" s="28">
        <f t="shared" ref="JR5" si="104">JQ5+1</f>
        <v>45960</v>
      </c>
      <c r="JS5" s="28">
        <f t="shared" ref="JS5" si="105">JR5+1</f>
        <v>45961</v>
      </c>
      <c r="JT5" s="28">
        <f t="shared" ref="JT5" si="106">JS5+1</f>
        <v>45962</v>
      </c>
      <c r="JU5" s="29">
        <f t="shared" ref="JU5" si="107">JT5+1</f>
        <v>45963</v>
      </c>
      <c r="JV5" s="27">
        <f t="shared" ref="JV5" si="108">JU5+1</f>
        <v>45964</v>
      </c>
      <c r="JW5" s="28">
        <f t="shared" ref="JW5" si="109">JV5+1</f>
        <v>45965</v>
      </c>
      <c r="JX5" s="28">
        <f t="shared" ref="JX5" si="110">JW5+1</f>
        <v>45966</v>
      </c>
      <c r="JY5" s="28">
        <f t="shared" ref="JY5" si="111">JX5+1</f>
        <v>45967</v>
      </c>
      <c r="JZ5" s="28">
        <f t="shared" ref="JZ5" si="112">JY5+1</f>
        <v>45968</v>
      </c>
      <c r="KA5" s="28">
        <f t="shared" ref="KA5" si="113">JZ5+1</f>
        <v>45969</v>
      </c>
      <c r="KB5" s="29">
        <f t="shared" ref="KB5" si="114">KA5+1</f>
        <v>45970</v>
      </c>
      <c r="KC5" s="27">
        <f t="shared" ref="KC5" si="115">KB5+1</f>
        <v>45971</v>
      </c>
      <c r="KD5" s="28">
        <f t="shared" ref="KD5" si="116">KC5+1</f>
        <v>45972</v>
      </c>
      <c r="KE5" s="28">
        <f t="shared" ref="KE5" si="117">KD5+1</f>
        <v>45973</v>
      </c>
      <c r="KF5" s="28">
        <f t="shared" ref="KF5" si="118">KE5+1</f>
        <v>45974</v>
      </c>
      <c r="KG5" s="28">
        <f t="shared" ref="KG5" si="119">KF5+1</f>
        <v>45975</v>
      </c>
      <c r="KH5" s="28">
        <f t="shared" ref="KH5" si="120">KG5+1</f>
        <v>45976</v>
      </c>
      <c r="KI5" s="29">
        <f t="shared" ref="KI5" si="121">KH5+1</f>
        <v>45977</v>
      </c>
      <c r="KJ5" s="27">
        <f t="shared" ref="KJ5" si="122">KI5+1</f>
        <v>45978</v>
      </c>
      <c r="KK5" s="28">
        <f t="shared" ref="KK5" si="123">KJ5+1</f>
        <v>45979</v>
      </c>
      <c r="KL5" s="28">
        <f t="shared" ref="KL5" si="124">KK5+1</f>
        <v>45980</v>
      </c>
      <c r="KM5" s="28">
        <f t="shared" ref="KM5" si="125">KL5+1</f>
        <v>45981</v>
      </c>
      <c r="KN5" s="28">
        <f t="shared" ref="KN5" si="126">KM5+1</f>
        <v>45982</v>
      </c>
      <c r="KO5" s="28">
        <f t="shared" ref="KO5" si="127">KN5+1</f>
        <v>45983</v>
      </c>
      <c r="KP5" s="29">
        <f t="shared" ref="KP5" si="128">KO5+1</f>
        <v>45984</v>
      </c>
      <c r="KQ5" s="27">
        <f t="shared" ref="KQ5" si="129">KP5+1</f>
        <v>45985</v>
      </c>
      <c r="KR5" s="28">
        <f t="shared" ref="KR5" si="130">KQ5+1</f>
        <v>45986</v>
      </c>
      <c r="KS5" s="28">
        <f t="shared" ref="KS5" si="131">KR5+1</f>
        <v>45987</v>
      </c>
      <c r="KT5" s="28">
        <f t="shared" ref="KT5" si="132">KS5+1</f>
        <v>45988</v>
      </c>
      <c r="KU5" s="28">
        <f t="shared" ref="KU5" si="133">KT5+1</f>
        <v>45989</v>
      </c>
      <c r="KV5" s="28">
        <f t="shared" ref="KV5" si="134">KU5+1</f>
        <v>45990</v>
      </c>
      <c r="KW5" s="29">
        <f t="shared" ref="KW5" si="135">KV5+1</f>
        <v>45991</v>
      </c>
      <c r="KX5" s="27">
        <f t="shared" ref="KX5" si="136">KW5+1</f>
        <v>45992</v>
      </c>
      <c r="KY5" s="28">
        <f t="shared" ref="KY5" si="137">KX5+1</f>
        <v>45993</v>
      </c>
      <c r="KZ5" s="28">
        <f t="shared" ref="KZ5" si="138">KY5+1</f>
        <v>45994</v>
      </c>
      <c r="LA5" s="28">
        <f t="shared" ref="LA5" si="139">KZ5+1</f>
        <v>45995</v>
      </c>
      <c r="LB5" s="28">
        <f t="shared" ref="LB5" si="140">LA5+1</f>
        <v>45996</v>
      </c>
      <c r="LC5" s="28">
        <f t="shared" ref="LC5" si="141">LB5+1</f>
        <v>45997</v>
      </c>
      <c r="LD5" s="29">
        <f t="shared" ref="LD5" si="142">LC5+1</f>
        <v>45998</v>
      </c>
      <c r="LE5" s="27">
        <f t="shared" ref="LE5" si="143">LD5+1</f>
        <v>45999</v>
      </c>
      <c r="LF5" s="28">
        <f t="shared" ref="LF5" si="144">LE5+1</f>
        <v>46000</v>
      </c>
      <c r="LG5" s="28">
        <f t="shared" ref="LG5" si="145">LF5+1</f>
        <v>46001</v>
      </c>
      <c r="LH5" s="28">
        <f t="shared" ref="LH5" si="146">LG5+1</f>
        <v>46002</v>
      </c>
      <c r="LI5" s="28">
        <f t="shared" ref="LI5" si="147">LH5+1</f>
        <v>46003</v>
      </c>
      <c r="LJ5" s="28">
        <f t="shared" ref="LJ5" si="148">LI5+1</f>
        <v>46004</v>
      </c>
      <c r="LK5" s="29">
        <f t="shared" ref="LK5" si="149">LJ5+1</f>
        <v>46005</v>
      </c>
      <c r="LL5" s="27">
        <f t="shared" ref="LL5" si="150">LK5+1</f>
        <v>46006</v>
      </c>
      <c r="LM5" s="28">
        <f t="shared" ref="LM5" si="151">LL5+1</f>
        <v>46007</v>
      </c>
      <c r="LN5" s="28">
        <f t="shared" ref="LN5" si="152">LM5+1</f>
        <v>46008</v>
      </c>
      <c r="LO5" s="28">
        <f t="shared" ref="LO5" si="153">LN5+1</f>
        <v>46009</v>
      </c>
      <c r="LP5" s="28">
        <f t="shared" ref="LP5" si="154">LO5+1</f>
        <v>46010</v>
      </c>
      <c r="LQ5" s="28">
        <f t="shared" ref="LQ5" si="155">LP5+1</f>
        <v>46011</v>
      </c>
      <c r="LR5" s="29">
        <f t="shared" ref="LR5" si="156">LQ5+1</f>
        <v>46012</v>
      </c>
      <c r="LS5" s="27">
        <f t="shared" ref="LS5" si="157">LR5+1</f>
        <v>46013</v>
      </c>
      <c r="LT5" s="28">
        <f t="shared" ref="LT5" si="158">LS5+1</f>
        <v>46014</v>
      </c>
      <c r="LU5" s="28">
        <f t="shared" ref="LU5" si="159">LT5+1</f>
        <v>46015</v>
      </c>
      <c r="LV5" s="28">
        <f t="shared" ref="LV5" si="160">LU5+1</f>
        <v>46016</v>
      </c>
      <c r="LW5" s="28">
        <f t="shared" ref="LW5" si="161">LV5+1</f>
        <v>46017</v>
      </c>
      <c r="LX5" s="28">
        <f t="shared" ref="LX5" si="162">LW5+1</f>
        <v>46018</v>
      </c>
      <c r="LY5" s="29">
        <f t="shared" ref="LY5" si="163">LX5+1</f>
        <v>46019</v>
      </c>
      <c r="LZ5" s="27">
        <f t="shared" ref="LZ5" si="164">LY5+1</f>
        <v>46020</v>
      </c>
      <c r="MA5" s="28">
        <f t="shared" ref="MA5" si="165">LZ5+1</f>
        <v>46021</v>
      </c>
      <c r="MB5" s="28">
        <f t="shared" ref="MB5" si="166">MA5+1</f>
        <v>46022</v>
      </c>
      <c r="MC5" s="28">
        <f t="shared" ref="MC5" si="167">MB5+1</f>
        <v>46023</v>
      </c>
      <c r="MD5" s="28">
        <f t="shared" ref="MD5" si="168">MC5+1</f>
        <v>46024</v>
      </c>
      <c r="ME5" s="28">
        <f t="shared" ref="ME5" si="169">MD5+1</f>
        <v>46025</v>
      </c>
      <c r="MF5" s="29">
        <f t="shared" ref="MF5" si="170">ME5+1</f>
        <v>46026</v>
      </c>
      <c r="MG5" s="27">
        <f t="shared" ref="MG5" si="171">MF5+1</f>
        <v>46027</v>
      </c>
      <c r="MH5" s="28">
        <f t="shared" ref="MH5" si="172">MG5+1</f>
        <v>46028</v>
      </c>
      <c r="MI5" s="28">
        <f t="shared" ref="MI5" si="173">MH5+1</f>
        <v>46029</v>
      </c>
      <c r="MJ5" s="28">
        <f t="shared" ref="MJ5" si="174">MI5+1</f>
        <v>46030</v>
      </c>
      <c r="MK5" s="28">
        <f t="shared" ref="MK5" si="175">MJ5+1</f>
        <v>46031</v>
      </c>
      <c r="ML5" s="28">
        <f t="shared" ref="ML5" si="176">MK5+1</f>
        <v>46032</v>
      </c>
      <c r="MM5" s="29">
        <f t="shared" ref="MM5" si="177">ML5+1</f>
        <v>46033</v>
      </c>
      <c r="MN5" s="27">
        <f t="shared" ref="MN5" si="178">MM5+1</f>
        <v>46034</v>
      </c>
      <c r="MO5" s="28">
        <f t="shared" ref="MO5" si="179">MN5+1</f>
        <v>46035</v>
      </c>
      <c r="MP5" s="28">
        <f t="shared" ref="MP5" si="180">MO5+1</f>
        <v>46036</v>
      </c>
      <c r="MQ5" s="28">
        <f t="shared" ref="MQ5" si="181">MP5+1</f>
        <v>46037</v>
      </c>
      <c r="MR5" s="28">
        <f t="shared" ref="MR5" si="182">MQ5+1</f>
        <v>46038</v>
      </c>
      <c r="MS5" s="28">
        <f t="shared" ref="MS5" si="183">MR5+1</f>
        <v>46039</v>
      </c>
      <c r="MT5" s="29">
        <f t="shared" ref="MT5" si="184">MS5+1</f>
        <v>46040</v>
      </c>
      <c r="MU5" s="27">
        <f t="shared" ref="MU5" si="185">MT5+1</f>
        <v>46041</v>
      </c>
      <c r="MV5" s="28">
        <f t="shared" ref="MV5" si="186">MU5+1</f>
        <v>46042</v>
      </c>
      <c r="MW5" s="28">
        <f t="shared" ref="MW5" si="187">MV5+1</f>
        <v>46043</v>
      </c>
      <c r="MX5" s="28">
        <f t="shared" ref="MX5" si="188">MW5+1</f>
        <v>46044</v>
      </c>
      <c r="MY5" s="28">
        <f t="shared" ref="MY5" si="189">MX5+1</f>
        <v>46045</v>
      </c>
      <c r="MZ5" s="28">
        <f t="shared" ref="MZ5" si="190">MY5+1</f>
        <v>46046</v>
      </c>
      <c r="NA5" s="29">
        <f t="shared" ref="NA5" si="191">MZ5+1</f>
        <v>46047</v>
      </c>
      <c r="NB5" s="27">
        <f t="shared" ref="NB5" si="192">NA5+1</f>
        <v>46048</v>
      </c>
      <c r="NC5" s="28">
        <f t="shared" ref="NC5" si="193">NB5+1</f>
        <v>46049</v>
      </c>
      <c r="ND5" s="28">
        <f t="shared" ref="ND5" si="194">NC5+1</f>
        <v>46050</v>
      </c>
      <c r="NE5" s="28">
        <f t="shared" ref="NE5" si="195">ND5+1</f>
        <v>46051</v>
      </c>
      <c r="NF5" s="28">
        <f t="shared" ref="NF5" si="196">NE5+1</f>
        <v>46052</v>
      </c>
      <c r="NG5" s="28">
        <f t="shared" ref="NG5" si="197">NF5+1</f>
        <v>46053</v>
      </c>
      <c r="NH5" s="29">
        <f t="shared" ref="NH5" si="198">NG5+1</f>
        <v>46054</v>
      </c>
      <c r="NI5" s="27">
        <f t="shared" ref="NI5" si="199">NH5+1</f>
        <v>46055</v>
      </c>
      <c r="NJ5" s="28">
        <f t="shared" ref="NJ5" si="200">NI5+1</f>
        <v>46056</v>
      </c>
      <c r="NK5" s="28">
        <f t="shared" ref="NK5" si="201">NJ5+1</f>
        <v>46057</v>
      </c>
      <c r="NL5" s="28">
        <f t="shared" ref="NL5" si="202">NK5+1</f>
        <v>46058</v>
      </c>
      <c r="NM5" s="28">
        <f t="shared" ref="NM5" si="203">NL5+1</f>
        <v>46059</v>
      </c>
      <c r="NN5" s="28">
        <f t="shared" ref="NN5" si="204">NM5+1</f>
        <v>46060</v>
      </c>
      <c r="NO5" s="29">
        <f t="shared" ref="NO5" si="205">NN5+1</f>
        <v>46061</v>
      </c>
      <c r="NP5" s="27">
        <f t="shared" ref="NP5" si="206">NO5+1</f>
        <v>46062</v>
      </c>
      <c r="NQ5" s="28">
        <f t="shared" ref="NQ5" si="207">NP5+1</f>
        <v>46063</v>
      </c>
      <c r="NR5" s="28">
        <f t="shared" ref="NR5" si="208">NQ5+1</f>
        <v>46064</v>
      </c>
      <c r="NS5" s="28">
        <f t="shared" ref="NS5" si="209">NR5+1</f>
        <v>46065</v>
      </c>
      <c r="NT5" s="28">
        <f t="shared" ref="NT5" si="210">NS5+1</f>
        <v>46066</v>
      </c>
      <c r="NU5" s="28">
        <f t="shared" ref="NU5" si="211">NT5+1</f>
        <v>46067</v>
      </c>
      <c r="NV5" s="29">
        <f t="shared" ref="NV5" si="212">NU5+1</f>
        <v>46068</v>
      </c>
      <c r="NW5" s="27">
        <f t="shared" ref="NW5" si="213">NV5+1</f>
        <v>46069</v>
      </c>
      <c r="NX5" s="28">
        <f t="shared" ref="NX5" si="214">NW5+1</f>
        <v>46070</v>
      </c>
      <c r="NY5" s="28">
        <f t="shared" ref="NY5" si="215">NX5+1</f>
        <v>46071</v>
      </c>
      <c r="NZ5" s="28">
        <f t="shared" ref="NZ5" si="216">NY5+1</f>
        <v>46072</v>
      </c>
      <c r="OA5" s="28">
        <f t="shared" ref="OA5" si="217">NZ5+1</f>
        <v>46073</v>
      </c>
      <c r="OB5" s="28">
        <f t="shared" ref="OB5" si="218">OA5+1</f>
        <v>46074</v>
      </c>
      <c r="OC5" s="29">
        <f t="shared" ref="OC5" si="219">OB5+1</f>
        <v>46075</v>
      </c>
      <c r="OD5" s="27">
        <f t="shared" ref="OD5" si="220">OC5+1</f>
        <v>46076</v>
      </c>
      <c r="OE5" s="28">
        <f t="shared" ref="OE5" si="221">OD5+1</f>
        <v>46077</v>
      </c>
      <c r="OF5" s="28">
        <f t="shared" ref="OF5" si="222">OE5+1</f>
        <v>46078</v>
      </c>
      <c r="OG5" s="28">
        <f t="shared" ref="OG5" si="223">OF5+1</f>
        <v>46079</v>
      </c>
      <c r="OH5" s="28">
        <f t="shared" ref="OH5" si="224">OG5+1</f>
        <v>46080</v>
      </c>
      <c r="OI5" s="28">
        <f t="shared" ref="OI5" si="225">OH5+1</f>
        <v>46081</v>
      </c>
      <c r="OJ5" s="29">
        <f t="shared" ref="OJ5" si="226">OI5+1</f>
        <v>46082</v>
      </c>
      <c r="OK5" s="27">
        <f t="shared" ref="OK5" si="227">OJ5+1</f>
        <v>46083</v>
      </c>
      <c r="OL5" s="28">
        <f t="shared" ref="OL5" si="228">OK5+1</f>
        <v>46084</v>
      </c>
      <c r="OM5" s="28">
        <f t="shared" ref="OM5" si="229">OL5+1</f>
        <v>46085</v>
      </c>
      <c r="ON5" s="28">
        <f t="shared" ref="ON5" si="230">OM5+1</f>
        <v>46086</v>
      </c>
      <c r="OO5" s="28">
        <f t="shared" ref="OO5" si="231">ON5+1</f>
        <v>46087</v>
      </c>
      <c r="OP5" s="28">
        <f t="shared" ref="OP5" si="232">OO5+1</f>
        <v>46088</v>
      </c>
      <c r="OQ5" s="29">
        <f t="shared" ref="OQ5" si="233">OP5+1</f>
        <v>46089</v>
      </c>
      <c r="OR5" s="27">
        <f t="shared" ref="OR5" si="234">OQ5+1</f>
        <v>46090</v>
      </c>
      <c r="OS5" s="28">
        <f t="shared" ref="OS5" si="235">OR5+1</f>
        <v>46091</v>
      </c>
      <c r="OT5" s="28">
        <f t="shared" ref="OT5" si="236">OS5+1</f>
        <v>46092</v>
      </c>
      <c r="OU5" s="28">
        <f t="shared" ref="OU5" si="237">OT5+1</f>
        <v>46093</v>
      </c>
      <c r="OV5" s="28">
        <f t="shared" ref="OV5" si="238">OU5+1</f>
        <v>46094</v>
      </c>
      <c r="OW5" s="28">
        <f t="shared" ref="OW5" si="239">OV5+1</f>
        <v>46095</v>
      </c>
      <c r="OX5" s="29">
        <f t="shared" ref="OX5" si="240">OW5+1</f>
        <v>46096</v>
      </c>
      <c r="OY5" s="27">
        <f t="shared" ref="OY5" si="241">OX5+1</f>
        <v>46097</v>
      </c>
      <c r="OZ5" s="28">
        <f t="shared" ref="OZ5" si="242">OY5+1</f>
        <v>46098</v>
      </c>
      <c r="PA5" s="28">
        <f t="shared" ref="PA5" si="243">OZ5+1</f>
        <v>46099</v>
      </c>
      <c r="PB5" s="28">
        <f t="shared" ref="PB5" si="244">PA5+1</f>
        <v>46100</v>
      </c>
      <c r="PC5" s="28">
        <f t="shared" ref="PC5" si="245">PB5+1</f>
        <v>46101</v>
      </c>
      <c r="PD5" s="28">
        <f t="shared" ref="PD5" si="246">PC5+1</f>
        <v>46102</v>
      </c>
      <c r="PE5" s="29">
        <f t="shared" ref="PE5" si="247">PD5+1</f>
        <v>46103</v>
      </c>
      <c r="PF5" s="27">
        <f t="shared" ref="PF5" si="248">PE5+1</f>
        <v>46104</v>
      </c>
      <c r="PG5" s="28">
        <f t="shared" ref="PG5" si="249">PF5+1</f>
        <v>46105</v>
      </c>
      <c r="PH5" s="28">
        <f t="shared" ref="PH5" si="250">PG5+1</f>
        <v>46106</v>
      </c>
      <c r="PI5" s="28">
        <f t="shared" ref="PI5" si="251">PH5+1</f>
        <v>46107</v>
      </c>
      <c r="PJ5" s="28">
        <f t="shared" ref="PJ5" si="252">PI5+1</f>
        <v>46108</v>
      </c>
      <c r="PK5" s="28">
        <f t="shared" ref="PK5" si="253">PJ5+1</f>
        <v>46109</v>
      </c>
      <c r="PL5" s="29">
        <f t="shared" ref="PL5" si="254">PK5+1</f>
        <v>46110</v>
      </c>
      <c r="PM5" s="27">
        <f t="shared" ref="PM5" si="255">PL5+1</f>
        <v>46111</v>
      </c>
      <c r="PN5" s="28">
        <f t="shared" ref="PN5" si="256">PM5+1</f>
        <v>46112</v>
      </c>
      <c r="PO5" s="28">
        <f t="shared" ref="PO5" si="257">PN5+1</f>
        <v>46113</v>
      </c>
      <c r="PP5" s="28">
        <f t="shared" ref="PP5" si="258">PO5+1</f>
        <v>46114</v>
      </c>
      <c r="PQ5" s="28">
        <f t="shared" ref="PQ5" si="259">PP5+1</f>
        <v>46115</v>
      </c>
      <c r="PR5" s="28">
        <f t="shared" ref="PR5" si="260">PQ5+1</f>
        <v>46116</v>
      </c>
      <c r="PS5" s="29">
        <f t="shared" ref="PS5" si="261">PR5+1</f>
        <v>46117</v>
      </c>
      <c r="PT5" s="27">
        <f t="shared" ref="PT5" si="262">PS5+1</f>
        <v>46118</v>
      </c>
      <c r="PU5" s="28">
        <f t="shared" ref="PU5" si="263">PT5+1</f>
        <v>46119</v>
      </c>
      <c r="PV5" s="28">
        <f t="shared" ref="PV5" si="264">PU5+1</f>
        <v>46120</v>
      </c>
      <c r="PW5" s="28">
        <f t="shared" ref="PW5" si="265">PV5+1</f>
        <v>46121</v>
      </c>
      <c r="PX5" s="28">
        <f t="shared" ref="PX5" si="266">PW5+1</f>
        <v>46122</v>
      </c>
      <c r="PY5" s="28">
        <f t="shared" ref="PY5" si="267">PX5+1</f>
        <v>46123</v>
      </c>
      <c r="PZ5" s="29">
        <f t="shared" ref="PZ5" si="268">PY5+1</f>
        <v>46124</v>
      </c>
      <c r="QA5" s="27">
        <f t="shared" ref="QA5" si="269">PZ5+1</f>
        <v>46125</v>
      </c>
      <c r="QB5" s="28">
        <f t="shared" ref="QB5" si="270">QA5+1</f>
        <v>46126</v>
      </c>
      <c r="QC5" s="28">
        <f t="shared" ref="QC5" si="271">QB5+1</f>
        <v>46127</v>
      </c>
      <c r="QD5" s="28">
        <f t="shared" ref="QD5" si="272">QC5+1</f>
        <v>46128</v>
      </c>
      <c r="QE5" s="28">
        <f t="shared" ref="QE5" si="273">QD5+1</f>
        <v>46129</v>
      </c>
      <c r="QF5" s="28">
        <f t="shared" ref="QF5" si="274">QE5+1</f>
        <v>46130</v>
      </c>
      <c r="QG5" s="29">
        <f t="shared" ref="QG5" si="275">QF5+1</f>
        <v>46131</v>
      </c>
      <c r="QH5" s="27">
        <f t="shared" ref="QH5" si="276">QG5+1</f>
        <v>46132</v>
      </c>
      <c r="QI5" s="28">
        <f t="shared" ref="QI5" si="277">QH5+1</f>
        <v>46133</v>
      </c>
      <c r="QJ5" s="28">
        <f t="shared" ref="QJ5" si="278">QI5+1</f>
        <v>46134</v>
      </c>
      <c r="QK5" s="28">
        <f t="shared" ref="QK5" si="279">QJ5+1</f>
        <v>46135</v>
      </c>
      <c r="QL5" s="28">
        <f t="shared" ref="QL5" si="280">QK5+1</f>
        <v>46136</v>
      </c>
      <c r="QM5" s="28">
        <f t="shared" ref="QM5" si="281">QL5+1</f>
        <v>46137</v>
      </c>
      <c r="QN5" s="29">
        <f t="shared" ref="QN5" si="282">QM5+1</f>
        <v>46138</v>
      </c>
      <c r="QO5" s="27">
        <f t="shared" ref="QO5" si="283">QN5+1</f>
        <v>46139</v>
      </c>
      <c r="QP5" s="28">
        <f t="shared" ref="QP5" si="284">QO5+1</f>
        <v>46140</v>
      </c>
      <c r="QQ5" s="28">
        <f t="shared" ref="QQ5" si="285">QP5+1</f>
        <v>46141</v>
      </c>
      <c r="QR5" s="28">
        <f t="shared" ref="QR5" si="286">QQ5+1</f>
        <v>46142</v>
      </c>
      <c r="QS5" s="28">
        <f t="shared" ref="QS5" si="287">QR5+1</f>
        <v>46143</v>
      </c>
      <c r="QT5" s="28">
        <f t="shared" ref="QT5" si="288">QS5+1</f>
        <v>46144</v>
      </c>
      <c r="QU5" s="29">
        <f t="shared" ref="QU5" si="289">QT5+1</f>
        <v>46145</v>
      </c>
      <c r="QV5" s="27">
        <f t="shared" ref="QV5" si="290">QU5+1</f>
        <v>46146</v>
      </c>
      <c r="QW5" s="28">
        <f t="shared" ref="QW5" si="291">QV5+1</f>
        <v>46147</v>
      </c>
      <c r="QX5" s="28">
        <f t="shared" ref="QX5" si="292">QW5+1</f>
        <v>46148</v>
      </c>
      <c r="QY5" s="28">
        <f t="shared" ref="QY5" si="293">QX5+1</f>
        <v>46149</v>
      </c>
      <c r="QZ5" s="28">
        <f t="shared" ref="QZ5" si="294">QY5+1</f>
        <v>46150</v>
      </c>
      <c r="RA5" s="28">
        <f t="shared" ref="RA5" si="295">QZ5+1</f>
        <v>46151</v>
      </c>
      <c r="RB5" s="29">
        <f t="shared" ref="RB5" si="296">RA5+1</f>
        <v>46152</v>
      </c>
      <c r="RC5" s="27">
        <f t="shared" ref="RC5" si="297">RB5+1</f>
        <v>46153</v>
      </c>
      <c r="RD5" s="28">
        <f t="shared" ref="RD5" si="298">RC5+1</f>
        <v>46154</v>
      </c>
      <c r="RE5" s="28">
        <f t="shared" ref="RE5" si="299">RD5+1</f>
        <v>46155</v>
      </c>
      <c r="RF5" s="28">
        <f t="shared" ref="RF5" si="300">RE5+1</f>
        <v>46156</v>
      </c>
      <c r="RG5" s="28">
        <f t="shared" ref="RG5" si="301">RF5+1</f>
        <v>46157</v>
      </c>
      <c r="RH5" s="28">
        <f t="shared" ref="RH5" si="302">RG5+1</f>
        <v>46158</v>
      </c>
      <c r="RI5" s="29">
        <f t="shared" ref="RI5" si="303">RH5+1</f>
        <v>46159</v>
      </c>
      <c r="RJ5" s="27">
        <f t="shared" ref="RJ5" si="304">RI5+1</f>
        <v>46160</v>
      </c>
      <c r="RK5" s="28">
        <f t="shared" ref="RK5" si="305">RJ5+1</f>
        <v>46161</v>
      </c>
      <c r="RL5" s="28">
        <f t="shared" ref="RL5" si="306">RK5+1</f>
        <v>46162</v>
      </c>
      <c r="RM5" s="28">
        <f t="shared" ref="RM5" si="307">RL5+1</f>
        <v>46163</v>
      </c>
      <c r="RN5" s="28">
        <f t="shared" ref="RN5" si="308">RM5+1</f>
        <v>46164</v>
      </c>
      <c r="RO5" s="28">
        <f t="shared" ref="RO5" si="309">RN5+1</f>
        <v>46165</v>
      </c>
      <c r="RP5" s="29">
        <f t="shared" ref="RP5" si="310">RO5+1</f>
        <v>46166</v>
      </c>
      <c r="RQ5" s="27">
        <f t="shared" ref="RQ5" si="311">RP5+1</f>
        <v>46167</v>
      </c>
      <c r="RR5" s="28">
        <f t="shared" ref="RR5" si="312">RQ5+1</f>
        <v>46168</v>
      </c>
      <c r="RS5" s="28">
        <f t="shared" ref="RS5" si="313">RR5+1</f>
        <v>46169</v>
      </c>
      <c r="RT5" s="28">
        <f t="shared" ref="RT5" si="314">RS5+1</f>
        <v>46170</v>
      </c>
      <c r="RU5" s="28">
        <f t="shared" ref="RU5" si="315">RT5+1</f>
        <v>46171</v>
      </c>
      <c r="RV5" s="28">
        <f t="shared" ref="RV5" si="316">RU5+1</f>
        <v>46172</v>
      </c>
      <c r="RW5" s="29">
        <f t="shared" ref="RW5" si="317">RV5+1</f>
        <v>46173</v>
      </c>
      <c r="RX5" s="27">
        <f t="shared" ref="RX5" si="318">RW5+1</f>
        <v>46174</v>
      </c>
      <c r="RY5" s="28">
        <f t="shared" ref="RY5" si="319">RX5+1</f>
        <v>46175</v>
      </c>
      <c r="RZ5" s="28">
        <f t="shared" ref="RZ5" si="320">RY5+1</f>
        <v>46176</v>
      </c>
      <c r="SA5" s="28">
        <f t="shared" ref="SA5" si="321">RZ5+1</f>
        <v>46177</v>
      </c>
      <c r="SB5" s="28">
        <f t="shared" ref="SB5" si="322">SA5+1</f>
        <v>46178</v>
      </c>
      <c r="SC5" s="28">
        <f t="shared" ref="SC5" si="323">SB5+1</f>
        <v>46179</v>
      </c>
      <c r="SD5" s="29">
        <f t="shared" ref="SD5" si="324">SC5+1</f>
        <v>46180</v>
      </c>
      <c r="SE5" s="27">
        <f t="shared" ref="SE5" si="325">SD5+1</f>
        <v>46181</v>
      </c>
      <c r="SF5" s="28">
        <f t="shared" ref="SF5" si="326">SE5+1</f>
        <v>46182</v>
      </c>
      <c r="SG5" s="28">
        <f t="shared" ref="SG5" si="327">SF5+1</f>
        <v>46183</v>
      </c>
      <c r="SH5" s="28">
        <f t="shared" ref="SH5" si="328">SG5+1</f>
        <v>46184</v>
      </c>
      <c r="SI5" s="28">
        <f t="shared" ref="SI5" si="329">SH5+1</f>
        <v>46185</v>
      </c>
      <c r="SJ5" s="28">
        <f t="shared" ref="SJ5" si="330">SI5+1</f>
        <v>46186</v>
      </c>
      <c r="SK5" s="29">
        <f t="shared" ref="SK5" si="331">SJ5+1</f>
        <v>46187</v>
      </c>
      <c r="SL5" s="27">
        <f t="shared" ref="SL5" si="332">SK5+1</f>
        <v>46188</v>
      </c>
      <c r="SM5" s="28">
        <f t="shared" ref="SM5" si="333">SL5+1</f>
        <v>46189</v>
      </c>
      <c r="SN5" s="28">
        <f t="shared" ref="SN5" si="334">SM5+1</f>
        <v>46190</v>
      </c>
      <c r="SO5" s="28">
        <f t="shared" ref="SO5" si="335">SN5+1</f>
        <v>46191</v>
      </c>
      <c r="SP5" s="28">
        <f t="shared" ref="SP5" si="336">SO5+1</f>
        <v>46192</v>
      </c>
      <c r="SQ5" s="28">
        <f t="shared" ref="SQ5" si="337">SP5+1</f>
        <v>46193</v>
      </c>
      <c r="SR5" s="29">
        <f t="shared" ref="SR5" si="338">SQ5+1</f>
        <v>46194</v>
      </c>
      <c r="SS5" s="27">
        <f t="shared" ref="SS5" si="339">SR5+1</f>
        <v>46195</v>
      </c>
      <c r="ST5" s="28">
        <f t="shared" ref="ST5" si="340">SS5+1</f>
        <v>46196</v>
      </c>
      <c r="SU5" s="28">
        <f t="shared" ref="SU5" si="341">ST5+1</f>
        <v>46197</v>
      </c>
      <c r="SV5" s="28">
        <f t="shared" ref="SV5" si="342">SU5+1</f>
        <v>46198</v>
      </c>
      <c r="SW5" s="28">
        <f t="shared" ref="SW5" si="343">SV5+1</f>
        <v>46199</v>
      </c>
      <c r="SX5" s="28">
        <f t="shared" ref="SX5" si="344">SW5+1</f>
        <v>46200</v>
      </c>
      <c r="SY5" s="29">
        <f t="shared" ref="SY5" si="345">SX5+1</f>
        <v>46201</v>
      </c>
      <c r="SZ5" s="27">
        <f t="shared" ref="SZ5" si="346">SY5+1</f>
        <v>46202</v>
      </c>
      <c r="TA5" s="28">
        <f t="shared" ref="TA5" si="347">SZ5+1</f>
        <v>46203</v>
      </c>
      <c r="TB5" s="28">
        <f t="shared" ref="TB5" si="348">TA5+1</f>
        <v>46204</v>
      </c>
      <c r="TC5" s="28">
        <f t="shared" ref="TC5" si="349">TB5+1</f>
        <v>46205</v>
      </c>
      <c r="TD5" s="28">
        <f t="shared" ref="TD5" si="350">TC5+1</f>
        <v>46206</v>
      </c>
      <c r="TE5" s="28">
        <f t="shared" ref="TE5" si="351">TD5+1</f>
        <v>46207</v>
      </c>
      <c r="TF5" s="29">
        <f t="shared" ref="TF5" si="352">TE5+1</f>
        <v>46208</v>
      </c>
      <c r="TG5" s="27">
        <f t="shared" ref="TG5" si="353">TF5+1</f>
        <v>46209</v>
      </c>
      <c r="TH5" s="28">
        <f t="shared" ref="TH5" si="354">TG5+1</f>
        <v>46210</v>
      </c>
      <c r="TI5" s="28">
        <f t="shared" ref="TI5" si="355">TH5+1</f>
        <v>46211</v>
      </c>
      <c r="TJ5" s="28">
        <f t="shared" ref="TJ5" si="356">TI5+1</f>
        <v>46212</v>
      </c>
      <c r="TK5" s="28">
        <f t="shared" ref="TK5" si="357">TJ5+1</f>
        <v>46213</v>
      </c>
      <c r="TL5" s="28">
        <f t="shared" ref="TL5" si="358">TK5+1</f>
        <v>46214</v>
      </c>
      <c r="TM5" s="29">
        <f t="shared" ref="TM5" si="359">TL5+1</f>
        <v>46215</v>
      </c>
      <c r="TN5" s="27">
        <f t="shared" ref="TN5" si="360">TM5+1</f>
        <v>46216</v>
      </c>
      <c r="TO5" s="28">
        <f t="shared" ref="TO5" si="361">TN5+1</f>
        <v>46217</v>
      </c>
      <c r="TP5" s="28">
        <f t="shared" ref="TP5" si="362">TO5+1</f>
        <v>46218</v>
      </c>
      <c r="TQ5" s="28">
        <f t="shared" ref="TQ5" si="363">TP5+1</f>
        <v>46219</v>
      </c>
      <c r="TR5" s="28">
        <f t="shared" ref="TR5" si="364">TQ5+1</f>
        <v>46220</v>
      </c>
      <c r="TS5" s="28">
        <f t="shared" ref="TS5" si="365">TR5+1</f>
        <v>46221</v>
      </c>
      <c r="TT5" s="29">
        <f t="shared" ref="TT5" si="366">TS5+1</f>
        <v>46222</v>
      </c>
      <c r="TU5" s="27">
        <f t="shared" ref="TU5" si="367">TT5+1</f>
        <v>46223</v>
      </c>
      <c r="TV5" s="28">
        <f t="shared" ref="TV5" si="368">TU5+1</f>
        <v>46224</v>
      </c>
      <c r="TW5" s="28">
        <f t="shared" ref="TW5" si="369">TV5+1</f>
        <v>46225</v>
      </c>
      <c r="TX5" s="28">
        <f t="shared" ref="TX5" si="370">TW5+1</f>
        <v>46226</v>
      </c>
      <c r="TY5" s="28">
        <f t="shared" ref="TY5" si="371">TX5+1</f>
        <v>46227</v>
      </c>
      <c r="TZ5" s="28">
        <f t="shared" ref="TZ5" si="372">TY5+1</f>
        <v>46228</v>
      </c>
      <c r="UA5" s="29">
        <f t="shared" ref="UA5" si="373">TZ5+1</f>
        <v>46229</v>
      </c>
      <c r="UB5" s="27">
        <f t="shared" ref="UB5" si="374">UA5+1</f>
        <v>46230</v>
      </c>
      <c r="UC5" s="28">
        <f t="shared" ref="UC5" si="375">UB5+1</f>
        <v>46231</v>
      </c>
      <c r="UD5" s="28">
        <f t="shared" ref="UD5" si="376">UC5+1</f>
        <v>46232</v>
      </c>
      <c r="UE5" s="28">
        <f t="shared" ref="UE5" si="377">UD5+1</f>
        <v>46233</v>
      </c>
      <c r="UF5" s="28">
        <f t="shared" ref="UF5" si="378">UE5+1</f>
        <v>46234</v>
      </c>
      <c r="UG5" s="28">
        <f t="shared" ref="UG5" si="379">UF5+1</f>
        <v>46235</v>
      </c>
      <c r="UH5" s="29">
        <f t="shared" ref="UH5" si="380">UG5+1</f>
        <v>46236</v>
      </c>
      <c r="UI5" s="27">
        <f t="shared" ref="UI5" si="381">UH5+1</f>
        <v>46237</v>
      </c>
      <c r="UJ5" s="28">
        <f t="shared" ref="UJ5" si="382">UI5+1</f>
        <v>46238</v>
      </c>
      <c r="UK5" s="28">
        <f t="shared" ref="UK5" si="383">UJ5+1</f>
        <v>46239</v>
      </c>
      <c r="UL5" s="28">
        <f t="shared" ref="UL5" si="384">UK5+1</f>
        <v>46240</v>
      </c>
      <c r="UM5" s="28">
        <f t="shared" ref="UM5" si="385">UL5+1</f>
        <v>46241</v>
      </c>
      <c r="UN5" s="28">
        <f t="shared" ref="UN5" si="386">UM5+1</f>
        <v>46242</v>
      </c>
      <c r="UO5" s="29">
        <f t="shared" ref="UO5" si="387">UN5+1</f>
        <v>46243</v>
      </c>
      <c r="UP5" s="27">
        <f t="shared" ref="UP5" si="388">UO5+1</f>
        <v>46244</v>
      </c>
      <c r="UQ5" s="28">
        <f t="shared" ref="UQ5" si="389">UP5+1</f>
        <v>46245</v>
      </c>
      <c r="UR5" s="28">
        <f t="shared" ref="UR5" si="390">UQ5+1</f>
        <v>46246</v>
      </c>
      <c r="US5" s="28">
        <f t="shared" ref="US5" si="391">UR5+1</f>
        <v>46247</v>
      </c>
      <c r="UT5" s="28">
        <f t="shared" ref="UT5" si="392">US5+1</f>
        <v>46248</v>
      </c>
      <c r="UU5" s="28">
        <f t="shared" ref="UU5" si="393">UT5+1</f>
        <v>46249</v>
      </c>
      <c r="UV5" s="29">
        <f t="shared" ref="UV5" si="394">UU5+1</f>
        <v>46250</v>
      </c>
      <c r="UW5" s="27">
        <f t="shared" ref="UW5" si="395">UV5+1</f>
        <v>46251</v>
      </c>
      <c r="UX5" s="28">
        <f t="shared" ref="UX5" si="396">UW5+1</f>
        <v>46252</v>
      </c>
      <c r="UY5" s="28">
        <f t="shared" ref="UY5" si="397">UX5+1</f>
        <v>46253</v>
      </c>
      <c r="UZ5" s="28">
        <f t="shared" ref="UZ5" si="398">UY5+1</f>
        <v>46254</v>
      </c>
      <c r="VA5" s="28">
        <f t="shared" ref="VA5" si="399">UZ5+1</f>
        <v>46255</v>
      </c>
      <c r="VB5" s="28">
        <f t="shared" ref="VB5" si="400">VA5+1</f>
        <v>46256</v>
      </c>
      <c r="VC5" s="29">
        <f t="shared" ref="VC5" si="401">VB5+1</f>
        <v>46257</v>
      </c>
      <c r="VD5" s="27">
        <f t="shared" ref="VD5" si="402">VC5+1</f>
        <v>46258</v>
      </c>
      <c r="VE5" s="28">
        <f t="shared" ref="VE5" si="403">VD5+1</f>
        <v>46259</v>
      </c>
      <c r="VF5" s="28">
        <f t="shared" ref="VF5" si="404">VE5+1</f>
        <v>46260</v>
      </c>
      <c r="VG5" s="28">
        <f t="shared" ref="VG5" si="405">VF5+1</f>
        <v>46261</v>
      </c>
      <c r="VH5" s="28">
        <f t="shared" ref="VH5" si="406">VG5+1</f>
        <v>46262</v>
      </c>
      <c r="VI5" s="28">
        <f t="shared" ref="VI5" si="407">VH5+1</f>
        <v>46263</v>
      </c>
      <c r="VJ5" s="29">
        <f t="shared" ref="VJ5" si="408">VI5+1</f>
        <v>46264</v>
      </c>
      <c r="VK5" s="27">
        <f t="shared" ref="VK5" si="409">VJ5+1</f>
        <v>46265</v>
      </c>
      <c r="VL5" s="28">
        <f t="shared" ref="VL5" si="410">VK5+1</f>
        <v>46266</v>
      </c>
      <c r="VM5" s="28">
        <f t="shared" ref="VM5" si="411">VL5+1</f>
        <v>46267</v>
      </c>
      <c r="VN5" s="28">
        <f t="shared" ref="VN5" si="412">VM5+1</f>
        <v>46268</v>
      </c>
      <c r="VO5" s="28">
        <f t="shared" ref="VO5" si="413">VN5+1</f>
        <v>46269</v>
      </c>
      <c r="VP5" s="28">
        <f t="shared" ref="VP5" si="414">VO5+1</f>
        <v>46270</v>
      </c>
      <c r="VQ5" s="29">
        <f t="shared" ref="VQ5" si="415">VP5+1</f>
        <v>46271</v>
      </c>
      <c r="VR5" s="27">
        <f t="shared" ref="VR5" si="416">VQ5+1</f>
        <v>46272</v>
      </c>
      <c r="VS5" s="28">
        <f t="shared" ref="VS5" si="417">VR5+1</f>
        <v>46273</v>
      </c>
      <c r="VT5" s="28">
        <f t="shared" ref="VT5" si="418">VS5+1</f>
        <v>46274</v>
      </c>
      <c r="VU5" s="28">
        <f t="shared" ref="VU5" si="419">VT5+1</f>
        <v>46275</v>
      </c>
      <c r="VV5" s="28">
        <f t="shared" ref="VV5" si="420">VU5+1</f>
        <v>46276</v>
      </c>
      <c r="VW5" s="28">
        <f t="shared" ref="VW5" si="421">VV5+1</f>
        <v>46277</v>
      </c>
      <c r="VX5" s="29">
        <f t="shared" ref="VX5" si="422">VW5+1</f>
        <v>46278</v>
      </c>
      <c r="VY5" s="27">
        <f t="shared" ref="VY5" si="423">VX5+1</f>
        <v>46279</v>
      </c>
      <c r="VZ5" s="28">
        <f t="shared" ref="VZ5" si="424">VY5+1</f>
        <v>46280</v>
      </c>
      <c r="WA5" s="28">
        <f t="shared" ref="WA5" si="425">VZ5+1</f>
        <v>46281</v>
      </c>
      <c r="WB5" s="28">
        <f t="shared" ref="WB5" si="426">WA5+1</f>
        <v>46282</v>
      </c>
      <c r="WC5" s="28">
        <f t="shared" ref="WC5" si="427">WB5+1</f>
        <v>46283</v>
      </c>
      <c r="WD5" s="28">
        <f t="shared" ref="WD5" si="428">WC5+1</f>
        <v>46284</v>
      </c>
      <c r="WE5" s="29">
        <f t="shared" ref="WE5" si="429">WD5+1</f>
        <v>46285</v>
      </c>
      <c r="WF5" s="27">
        <f t="shared" ref="WF5" si="430">WE5+1</f>
        <v>46286</v>
      </c>
      <c r="WG5" s="28">
        <f t="shared" ref="WG5" si="431">WF5+1</f>
        <v>46287</v>
      </c>
      <c r="WH5" s="28">
        <f t="shared" ref="WH5" si="432">WG5+1</f>
        <v>46288</v>
      </c>
      <c r="WI5" s="28">
        <f t="shared" ref="WI5" si="433">WH5+1</f>
        <v>46289</v>
      </c>
      <c r="WJ5" s="28">
        <f t="shared" ref="WJ5" si="434">WI5+1</f>
        <v>46290</v>
      </c>
      <c r="WK5" s="28">
        <f t="shared" ref="WK5" si="435">WJ5+1</f>
        <v>46291</v>
      </c>
      <c r="WL5" s="29">
        <f t="shared" ref="WL5" si="436">WK5+1</f>
        <v>46292</v>
      </c>
      <c r="WM5" s="27">
        <f t="shared" ref="WM5" si="437">WL5+1</f>
        <v>46293</v>
      </c>
      <c r="WN5" s="28">
        <f t="shared" ref="WN5" si="438">WM5+1</f>
        <v>46294</v>
      </c>
      <c r="WO5" s="28">
        <f t="shared" ref="WO5" si="439">WN5+1</f>
        <v>46295</v>
      </c>
      <c r="WP5" s="28">
        <f t="shared" ref="WP5" si="440">WO5+1</f>
        <v>46296</v>
      </c>
      <c r="WQ5" s="28">
        <f t="shared" ref="WQ5" si="441">WP5+1</f>
        <v>46297</v>
      </c>
      <c r="WR5" s="28">
        <f t="shared" ref="WR5" si="442">WQ5+1</f>
        <v>46298</v>
      </c>
      <c r="WS5" s="29">
        <f t="shared" ref="WS5" si="443">WR5+1</f>
        <v>46299</v>
      </c>
      <c r="WT5" s="27">
        <f t="shared" ref="WT5" si="444">WS5+1</f>
        <v>46300</v>
      </c>
      <c r="WU5" s="28">
        <f t="shared" ref="WU5" si="445">WT5+1</f>
        <v>46301</v>
      </c>
      <c r="WV5" s="28">
        <f t="shared" ref="WV5" si="446">WU5+1</f>
        <v>46302</v>
      </c>
      <c r="WW5" s="28">
        <f t="shared" ref="WW5" si="447">WV5+1</f>
        <v>46303</v>
      </c>
      <c r="WX5" s="28">
        <f t="shared" ref="WX5" si="448">WW5+1</f>
        <v>46304</v>
      </c>
      <c r="WY5" s="28">
        <f t="shared" ref="WY5" si="449">WX5+1</f>
        <v>46305</v>
      </c>
      <c r="WZ5" s="29">
        <f t="shared" ref="WZ5" si="450">WY5+1</f>
        <v>46306</v>
      </c>
      <c r="XA5" s="27">
        <f t="shared" ref="XA5" si="451">WZ5+1</f>
        <v>46307</v>
      </c>
      <c r="XB5" s="28">
        <f t="shared" ref="XB5" si="452">XA5+1</f>
        <v>46308</v>
      </c>
      <c r="XC5" s="28">
        <f t="shared" ref="XC5" si="453">XB5+1</f>
        <v>46309</v>
      </c>
      <c r="XD5" s="28">
        <f t="shared" ref="XD5" si="454">XC5+1</f>
        <v>46310</v>
      </c>
      <c r="XE5" s="28">
        <f t="shared" ref="XE5" si="455">XD5+1</f>
        <v>46311</v>
      </c>
      <c r="XF5" s="28">
        <f t="shared" ref="XF5" si="456">XE5+1</f>
        <v>46312</v>
      </c>
      <c r="XG5" s="29">
        <f t="shared" ref="XG5" si="457">XF5+1</f>
        <v>46313</v>
      </c>
      <c r="XH5" s="27">
        <f t="shared" ref="XH5" si="458">XG5+1</f>
        <v>46314</v>
      </c>
      <c r="XI5" s="28">
        <f t="shared" ref="XI5" si="459">XH5+1</f>
        <v>46315</v>
      </c>
      <c r="XJ5" s="28">
        <f t="shared" ref="XJ5" si="460">XI5+1</f>
        <v>46316</v>
      </c>
      <c r="XK5" s="28">
        <f t="shared" ref="XK5" si="461">XJ5+1</f>
        <v>46317</v>
      </c>
      <c r="XL5" s="28">
        <f t="shared" ref="XL5" si="462">XK5+1</f>
        <v>46318</v>
      </c>
      <c r="XM5" s="28">
        <f t="shared" ref="XM5" si="463">XL5+1</f>
        <v>46319</v>
      </c>
      <c r="XN5" s="29">
        <f t="shared" ref="XN5" si="464">XM5+1</f>
        <v>46320</v>
      </c>
      <c r="XO5" s="27">
        <f t="shared" ref="XO5" si="465">XN5+1</f>
        <v>46321</v>
      </c>
      <c r="XP5" s="28">
        <f t="shared" ref="XP5" si="466">XO5+1</f>
        <v>46322</v>
      </c>
      <c r="XQ5" s="28">
        <f t="shared" ref="XQ5" si="467">XP5+1</f>
        <v>46323</v>
      </c>
      <c r="XR5" s="28">
        <f t="shared" ref="XR5" si="468">XQ5+1</f>
        <v>46324</v>
      </c>
      <c r="XS5" s="28">
        <f t="shared" ref="XS5" si="469">XR5+1</f>
        <v>46325</v>
      </c>
      <c r="XT5" s="28">
        <f t="shared" ref="XT5" si="470">XS5+1</f>
        <v>46326</v>
      </c>
      <c r="XU5" s="29">
        <f t="shared" ref="XU5" si="471">XT5+1</f>
        <v>46327</v>
      </c>
      <c r="XV5" s="27">
        <f t="shared" ref="XV5" si="472">XU5+1</f>
        <v>46328</v>
      </c>
      <c r="XW5" s="28">
        <f t="shared" ref="XW5" si="473">XV5+1</f>
        <v>46329</v>
      </c>
      <c r="XX5" s="28">
        <f t="shared" ref="XX5" si="474">XW5+1</f>
        <v>46330</v>
      </c>
      <c r="XY5" s="28">
        <f t="shared" ref="XY5" si="475">XX5+1</f>
        <v>46331</v>
      </c>
      <c r="XZ5" s="28">
        <f t="shared" ref="XZ5" si="476">XY5+1</f>
        <v>46332</v>
      </c>
      <c r="YA5" s="28">
        <f t="shared" ref="YA5" si="477">XZ5+1</f>
        <v>46333</v>
      </c>
      <c r="YB5" s="29">
        <f t="shared" ref="YB5" si="478">YA5+1</f>
        <v>46334</v>
      </c>
      <c r="YC5" s="27">
        <f t="shared" ref="YC5" si="479">YB5+1</f>
        <v>46335</v>
      </c>
      <c r="YD5" s="28">
        <f t="shared" ref="YD5" si="480">YC5+1</f>
        <v>46336</v>
      </c>
      <c r="YE5" s="28">
        <f t="shared" ref="YE5" si="481">YD5+1</f>
        <v>46337</v>
      </c>
      <c r="YF5" s="28">
        <f t="shared" ref="YF5" si="482">YE5+1</f>
        <v>46338</v>
      </c>
      <c r="YG5" s="28">
        <f t="shared" ref="YG5" si="483">YF5+1</f>
        <v>46339</v>
      </c>
      <c r="YH5" s="28">
        <f t="shared" ref="YH5" si="484">YG5+1</f>
        <v>46340</v>
      </c>
      <c r="YI5" s="29">
        <f t="shared" ref="YI5" si="485">YH5+1</f>
        <v>46341</v>
      </c>
      <c r="YJ5" s="27">
        <f t="shared" ref="YJ5" si="486">YI5+1</f>
        <v>46342</v>
      </c>
      <c r="YK5" s="28">
        <f t="shared" ref="YK5" si="487">YJ5+1</f>
        <v>46343</v>
      </c>
      <c r="YL5" s="28">
        <f t="shared" ref="YL5" si="488">YK5+1</f>
        <v>46344</v>
      </c>
      <c r="YM5" s="28">
        <f t="shared" ref="YM5" si="489">YL5+1</f>
        <v>46345</v>
      </c>
      <c r="YN5" s="28">
        <f t="shared" ref="YN5" si="490">YM5+1</f>
        <v>46346</v>
      </c>
      <c r="YO5" s="28">
        <f t="shared" ref="YO5" si="491">YN5+1</f>
        <v>46347</v>
      </c>
      <c r="YP5" s="29">
        <f t="shared" ref="YP5" si="492">YO5+1</f>
        <v>46348</v>
      </c>
      <c r="YQ5" s="27">
        <f t="shared" ref="YQ5" si="493">YP5+1</f>
        <v>46349</v>
      </c>
      <c r="YR5" s="28">
        <f t="shared" ref="YR5" si="494">YQ5+1</f>
        <v>46350</v>
      </c>
      <c r="YS5" s="28">
        <f t="shared" ref="YS5" si="495">YR5+1</f>
        <v>46351</v>
      </c>
      <c r="YT5" s="28">
        <f t="shared" ref="YT5" si="496">YS5+1</f>
        <v>46352</v>
      </c>
      <c r="YU5" s="28">
        <f t="shared" ref="YU5" si="497">YT5+1</f>
        <v>46353</v>
      </c>
      <c r="YV5" s="28">
        <f t="shared" ref="YV5" si="498">YU5+1</f>
        <v>46354</v>
      </c>
      <c r="YW5" s="29">
        <f t="shared" ref="YW5" si="499">YV5+1</f>
        <v>46355</v>
      </c>
      <c r="YX5" s="27">
        <f t="shared" ref="YX5" si="500">YW5+1</f>
        <v>46356</v>
      </c>
      <c r="YY5" s="28">
        <f t="shared" ref="YY5" si="501">YX5+1</f>
        <v>46357</v>
      </c>
      <c r="YZ5" s="28">
        <f t="shared" ref="YZ5" si="502">YY5+1</f>
        <v>46358</v>
      </c>
      <c r="ZA5" s="28">
        <f t="shared" ref="ZA5" si="503">YZ5+1</f>
        <v>46359</v>
      </c>
      <c r="ZB5" s="28">
        <f t="shared" ref="ZB5" si="504">ZA5+1</f>
        <v>46360</v>
      </c>
      <c r="ZC5" s="28">
        <f t="shared" ref="ZC5" si="505">ZB5+1</f>
        <v>46361</v>
      </c>
      <c r="ZD5" s="29">
        <f t="shared" ref="ZD5" si="506">ZC5+1</f>
        <v>46362</v>
      </c>
      <c r="ZE5" s="27">
        <f t="shared" ref="ZE5" si="507">ZD5+1</f>
        <v>46363</v>
      </c>
      <c r="ZF5" s="28">
        <f t="shared" ref="ZF5" si="508">ZE5+1</f>
        <v>46364</v>
      </c>
      <c r="ZG5" s="28">
        <f t="shared" ref="ZG5" si="509">ZF5+1</f>
        <v>46365</v>
      </c>
      <c r="ZH5" s="28">
        <f t="shared" ref="ZH5" si="510">ZG5+1</f>
        <v>46366</v>
      </c>
      <c r="ZI5" s="28">
        <f t="shared" ref="ZI5" si="511">ZH5+1</f>
        <v>46367</v>
      </c>
      <c r="ZJ5" s="28">
        <f t="shared" ref="ZJ5" si="512">ZI5+1</f>
        <v>46368</v>
      </c>
      <c r="ZK5" s="29">
        <f t="shared" ref="ZK5" si="513">ZJ5+1</f>
        <v>46369</v>
      </c>
      <c r="ZL5" s="27">
        <f t="shared" ref="ZL5" si="514">ZK5+1</f>
        <v>46370</v>
      </c>
      <c r="ZM5" s="28">
        <f t="shared" ref="ZM5" si="515">ZL5+1</f>
        <v>46371</v>
      </c>
      <c r="ZN5" s="28">
        <f t="shared" ref="ZN5" si="516">ZM5+1</f>
        <v>46372</v>
      </c>
      <c r="ZO5" s="28">
        <f t="shared" ref="ZO5" si="517">ZN5+1</f>
        <v>46373</v>
      </c>
      <c r="ZP5" s="28">
        <f t="shared" ref="ZP5" si="518">ZO5+1</f>
        <v>46374</v>
      </c>
      <c r="ZQ5" s="28">
        <f t="shared" ref="ZQ5" si="519">ZP5+1</f>
        <v>46375</v>
      </c>
      <c r="ZR5" s="29">
        <f t="shared" ref="ZR5" si="520">ZQ5+1</f>
        <v>46376</v>
      </c>
      <c r="ZS5" s="27">
        <f t="shared" ref="ZS5" si="521">ZR5+1</f>
        <v>46377</v>
      </c>
      <c r="ZT5" s="28">
        <f t="shared" ref="ZT5" si="522">ZS5+1</f>
        <v>46378</v>
      </c>
      <c r="ZU5" s="28">
        <f t="shared" ref="ZU5" si="523">ZT5+1</f>
        <v>46379</v>
      </c>
      <c r="ZV5" s="28">
        <f t="shared" ref="ZV5" si="524">ZU5+1</f>
        <v>46380</v>
      </c>
      <c r="ZW5" s="28">
        <f t="shared" ref="ZW5" si="525">ZV5+1</f>
        <v>46381</v>
      </c>
      <c r="ZX5" s="28">
        <f t="shared" ref="ZX5" si="526">ZW5+1</f>
        <v>46382</v>
      </c>
      <c r="ZY5" s="29">
        <f t="shared" ref="ZY5" si="527">ZX5+1</f>
        <v>46383</v>
      </c>
      <c r="ZZ5" s="27">
        <f t="shared" ref="ZZ5" si="528">ZY5+1</f>
        <v>46384</v>
      </c>
      <c r="AAA5" s="28">
        <f t="shared" ref="AAA5" si="529">ZZ5+1</f>
        <v>46385</v>
      </c>
      <c r="AAB5" s="28">
        <f t="shared" ref="AAB5" si="530">AAA5+1</f>
        <v>46386</v>
      </c>
      <c r="AAC5" s="28">
        <f t="shared" ref="AAC5" si="531">AAB5+1</f>
        <v>46387</v>
      </c>
      <c r="AAD5" s="28">
        <f t="shared" ref="AAD5" si="532">AAC5+1</f>
        <v>46388</v>
      </c>
      <c r="AAE5" s="28">
        <f t="shared" ref="AAE5" si="533">AAD5+1</f>
        <v>46389</v>
      </c>
      <c r="AAF5" s="29">
        <f t="shared" ref="AAF5" si="534">AAE5+1</f>
        <v>46390</v>
      </c>
      <c r="AAG5" s="27">
        <f t="shared" ref="AAG5" si="535">AAF5+1</f>
        <v>46391</v>
      </c>
      <c r="AAH5" s="28">
        <f t="shared" ref="AAH5" si="536">AAG5+1</f>
        <v>46392</v>
      </c>
      <c r="AAI5" s="28">
        <f t="shared" ref="AAI5" si="537">AAH5+1</f>
        <v>46393</v>
      </c>
      <c r="AAJ5" s="28">
        <f t="shared" ref="AAJ5" si="538">AAI5+1</f>
        <v>46394</v>
      </c>
      <c r="AAK5" s="28">
        <f t="shared" ref="AAK5" si="539">AAJ5+1</f>
        <v>46395</v>
      </c>
      <c r="AAL5" s="28">
        <f t="shared" ref="AAL5" si="540">AAK5+1</f>
        <v>46396</v>
      </c>
      <c r="AAM5" s="29">
        <f t="shared" ref="AAM5" si="541">AAL5+1</f>
        <v>46397</v>
      </c>
      <c r="AAN5" s="27">
        <f t="shared" ref="AAN5" si="542">AAM5+1</f>
        <v>46398</v>
      </c>
      <c r="AAO5" s="28">
        <f t="shared" ref="AAO5" si="543">AAN5+1</f>
        <v>46399</v>
      </c>
      <c r="AAP5" s="28">
        <f t="shared" ref="AAP5" si="544">AAO5+1</f>
        <v>46400</v>
      </c>
      <c r="AAQ5" s="28">
        <f t="shared" ref="AAQ5" si="545">AAP5+1</f>
        <v>46401</v>
      </c>
      <c r="AAR5" s="28">
        <f t="shared" ref="AAR5" si="546">AAQ5+1</f>
        <v>46402</v>
      </c>
      <c r="AAS5" s="28">
        <f t="shared" ref="AAS5" si="547">AAR5+1</f>
        <v>46403</v>
      </c>
      <c r="AAT5" s="29">
        <f t="shared" ref="AAT5" si="548">AAS5+1</f>
        <v>46404</v>
      </c>
      <c r="AAU5" s="27">
        <f t="shared" ref="AAU5" si="549">AAT5+1</f>
        <v>46405</v>
      </c>
      <c r="AAV5" s="28">
        <f t="shared" ref="AAV5" si="550">AAU5+1</f>
        <v>46406</v>
      </c>
      <c r="AAW5" s="28">
        <f t="shared" ref="AAW5" si="551">AAV5+1</f>
        <v>46407</v>
      </c>
      <c r="AAX5" s="28">
        <f t="shared" ref="AAX5" si="552">AAW5+1</f>
        <v>46408</v>
      </c>
      <c r="AAY5" s="28">
        <f t="shared" ref="AAY5" si="553">AAX5+1</f>
        <v>46409</v>
      </c>
      <c r="AAZ5" s="28">
        <f t="shared" ref="AAZ5" si="554">AAY5+1</f>
        <v>46410</v>
      </c>
      <c r="ABA5" s="29">
        <f t="shared" ref="ABA5" si="555">AAZ5+1</f>
        <v>46411</v>
      </c>
      <c r="ABB5" s="27">
        <f t="shared" ref="ABB5" si="556">ABA5+1</f>
        <v>46412</v>
      </c>
      <c r="ABC5" s="28">
        <f t="shared" ref="ABC5" si="557">ABB5+1</f>
        <v>46413</v>
      </c>
      <c r="ABD5" s="28">
        <f t="shared" ref="ABD5" si="558">ABC5+1</f>
        <v>46414</v>
      </c>
      <c r="ABE5" s="28">
        <f t="shared" ref="ABE5" si="559">ABD5+1</f>
        <v>46415</v>
      </c>
      <c r="ABF5" s="28">
        <f t="shared" ref="ABF5" si="560">ABE5+1</f>
        <v>46416</v>
      </c>
      <c r="ABG5" s="28">
        <f t="shared" ref="ABG5" si="561">ABF5+1</f>
        <v>46417</v>
      </c>
      <c r="ABH5" s="29">
        <f t="shared" ref="ABH5" si="562">ABG5+1</f>
        <v>46418</v>
      </c>
      <c r="ABI5" s="27">
        <f t="shared" ref="ABI5" si="563">ABH5+1</f>
        <v>46419</v>
      </c>
      <c r="ABJ5" s="28">
        <f t="shared" ref="ABJ5" si="564">ABI5+1</f>
        <v>46420</v>
      </c>
      <c r="ABK5" s="28">
        <f t="shared" ref="ABK5" si="565">ABJ5+1</f>
        <v>46421</v>
      </c>
      <c r="ABL5" s="28">
        <f t="shared" ref="ABL5" si="566">ABK5+1</f>
        <v>46422</v>
      </c>
      <c r="ABM5" s="28">
        <f t="shared" ref="ABM5" si="567">ABL5+1</f>
        <v>46423</v>
      </c>
      <c r="ABN5" s="28">
        <f t="shared" ref="ABN5" si="568">ABM5+1</f>
        <v>46424</v>
      </c>
      <c r="ABO5" s="29">
        <f t="shared" ref="ABO5" si="569">ABN5+1</f>
        <v>46425</v>
      </c>
      <c r="ABP5" s="27">
        <f t="shared" ref="ABP5" si="570">ABO5+1</f>
        <v>46426</v>
      </c>
      <c r="ABQ5" s="28">
        <f t="shared" ref="ABQ5" si="571">ABP5+1</f>
        <v>46427</v>
      </c>
      <c r="ABR5" s="28">
        <f t="shared" ref="ABR5" si="572">ABQ5+1</f>
        <v>46428</v>
      </c>
      <c r="ABS5" s="28">
        <f t="shared" ref="ABS5" si="573">ABR5+1</f>
        <v>46429</v>
      </c>
      <c r="ABT5" s="28">
        <f t="shared" ref="ABT5" si="574">ABS5+1</f>
        <v>46430</v>
      </c>
      <c r="ABU5" s="28">
        <f t="shared" ref="ABU5" si="575">ABT5+1</f>
        <v>46431</v>
      </c>
      <c r="ABV5" s="29">
        <f t="shared" ref="ABV5" si="576">ABU5+1</f>
        <v>46432</v>
      </c>
      <c r="ABW5" s="27">
        <f t="shared" ref="ABW5" si="577">ABV5+1</f>
        <v>46433</v>
      </c>
      <c r="ABX5" s="28">
        <f t="shared" ref="ABX5" si="578">ABW5+1</f>
        <v>46434</v>
      </c>
      <c r="ABY5" s="28">
        <f t="shared" ref="ABY5" si="579">ABX5+1</f>
        <v>46435</v>
      </c>
      <c r="ABZ5" s="28">
        <f t="shared" ref="ABZ5" si="580">ABY5+1</f>
        <v>46436</v>
      </c>
      <c r="ACA5" s="28">
        <f t="shared" ref="ACA5" si="581">ABZ5+1</f>
        <v>46437</v>
      </c>
      <c r="ACB5" s="28">
        <f t="shared" ref="ACB5" si="582">ACA5+1</f>
        <v>46438</v>
      </c>
      <c r="ACC5" s="29">
        <f t="shared" ref="ACC5" si="583">ACB5+1</f>
        <v>46439</v>
      </c>
      <c r="ACD5" s="27">
        <f t="shared" ref="ACD5" si="584">ACC5+1</f>
        <v>46440</v>
      </c>
      <c r="ACE5" s="28">
        <f t="shared" ref="ACE5" si="585">ACD5+1</f>
        <v>46441</v>
      </c>
      <c r="ACF5" s="28">
        <f t="shared" ref="ACF5" si="586">ACE5+1</f>
        <v>46442</v>
      </c>
      <c r="ACG5" s="28">
        <f t="shared" ref="ACG5" si="587">ACF5+1</f>
        <v>46443</v>
      </c>
      <c r="ACH5" s="28">
        <f t="shared" ref="ACH5" si="588">ACG5+1</f>
        <v>46444</v>
      </c>
      <c r="ACI5" s="28">
        <f t="shared" ref="ACI5" si="589">ACH5+1</f>
        <v>46445</v>
      </c>
      <c r="ACJ5" s="29">
        <f t="shared" ref="ACJ5" si="590">ACI5+1</f>
        <v>46446</v>
      </c>
      <c r="ACK5" s="27">
        <f t="shared" ref="ACK5" si="591">ACJ5+1</f>
        <v>46447</v>
      </c>
      <c r="ACL5" s="28">
        <f t="shared" ref="ACL5" si="592">ACK5+1</f>
        <v>46448</v>
      </c>
      <c r="ACM5" s="28">
        <f t="shared" ref="ACM5" si="593">ACL5+1</f>
        <v>46449</v>
      </c>
      <c r="ACN5" s="28">
        <f t="shared" ref="ACN5" si="594">ACM5+1</f>
        <v>46450</v>
      </c>
      <c r="ACO5" s="28">
        <f t="shared" ref="ACO5" si="595">ACN5+1</f>
        <v>46451</v>
      </c>
      <c r="ACP5" s="28">
        <f t="shared" ref="ACP5" si="596">ACO5+1</f>
        <v>46452</v>
      </c>
      <c r="ACQ5" s="29">
        <f t="shared" ref="ACQ5" si="597">ACP5+1</f>
        <v>46453</v>
      </c>
      <c r="ACR5" s="27">
        <f t="shared" ref="ACR5" si="598">ACQ5+1</f>
        <v>46454</v>
      </c>
      <c r="ACS5" s="28">
        <f t="shared" ref="ACS5" si="599">ACR5+1</f>
        <v>46455</v>
      </c>
      <c r="ACT5" s="28">
        <f t="shared" ref="ACT5" si="600">ACS5+1</f>
        <v>46456</v>
      </c>
      <c r="ACU5" s="28">
        <f t="shared" ref="ACU5" si="601">ACT5+1</f>
        <v>46457</v>
      </c>
      <c r="ACV5" s="28">
        <f t="shared" ref="ACV5" si="602">ACU5+1</f>
        <v>46458</v>
      </c>
      <c r="ACW5" s="28">
        <f t="shared" ref="ACW5" si="603">ACV5+1</f>
        <v>46459</v>
      </c>
      <c r="ACX5" s="29">
        <f t="shared" ref="ACX5" si="604">ACW5+1</f>
        <v>46460</v>
      </c>
      <c r="ACY5" s="27">
        <f t="shared" ref="ACY5" si="605">ACX5+1</f>
        <v>46461</v>
      </c>
      <c r="ACZ5" s="28">
        <f t="shared" ref="ACZ5" si="606">ACY5+1</f>
        <v>46462</v>
      </c>
      <c r="ADA5" s="28">
        <f t="shared" ref="ADA5" si="607">ACZ5+1</f>
        <v>46463</v>
      </c>
      <c r="ADB5" s="28">
        <f t="shared" ref="ADB5" si="608">ADA5+1</f>
        <v>46464</v>
      </c>
      <c r="ADC5" s="28">
        <f t="shared" ref="ADC5" si="609">ADB5+1</f>
        <v>46465</v>
      </c>
      <c r="ADD5" s="28">
        <f t="shared" ref="ADD5" si="610">ADC5+1</f>
        <v>46466</v>
      </c>
      <c r="ADE5" s="29">
        <f t="shared" ref="ADE5" si="611">ADD5+1</f>
        <v>46467</v>
      </c>
      <c r="ADF5" s="27">
        <f t="shared" ref="ADF5" si="612">ADE5+1</f>
        <v>46468</v>
      </c>
      <c r="ADG5" s="28">
        <f t="shared" ref="ADG5" si="613">ADF5+1</f>
        <v>46469</v>
      </c>
      <c r="ADH5" s="28">
        <f t="shared" ref="ADH5" si="614">ADG5+1</f>
        <v>46470</v>
      </c>
      <c r="ADI5" s="28">
        <f t="shared" ref="ADI5" si="615">ADH5+1</f>
        <v>46471</v>
      </c>
      <c r="ADJ5" s="28">
        <f t="shared" ref="ADJ5" si="616">ADI5+1</f>
        <v>46472</v>
      </c>
      <c r="ADK5" s="28">
        <f t="shared" ref="ADK5" si="617">ADJ5+1</f>
        <v>46473</v>
      </c>
      <c r="ADL5" s="29">
        <f t="shared" ref="ADL5" si="618">ADK5+1</f>
        <v>46474</v>
      </c>
      <c r="ADM5" s="27">
        <f t="shared" ref="ADM5" si="619">ADL5+1</f>
        <v>46475</v>
      </c>
      <c r="ADN5" s="28">
        <f t="shared" ref="ADN5" si="620">ADM5+1</f>
        <v>46476</v>
      </c>
      <c r="ADO5" s="28">
        <f t="shared" ref="ADO5" si="621">ADN5+1</f>
        <v>46477</v>
      </c>
      <c r="ADP5" s="28">
        <f t="shared" ref="ADP5" si="622">ADO5+1</f>
        <v>46478</v>
      </c>
      <c r="ADQ5" s="28">
        <f t="shared" ref="ADQ5" si="623">ADP5+1</f>
        <v>46479</v>
      </c>
      <c r="ADR5" s="28">
        <f t="shared" ref="ADR5" si="624">ADQ5+1</f>
        <v>46480</v>
      </c>
      <c r="ADS5" s="29">
        <f t="shared" ref="ADS5" si="625">ADR5+1</f>
        <v>46481</v>
      </c>
      <c r="ADT5" s="27">
        <f t="shared" ref="ADT5" si="626">ADS5+1</f>
        <v>46482</v>
      </c>
      <c r="ADU5" s="28">
        <f t="shared" ref="ADU5" si="627">ADT5+1</f>
        <v>46483</v>
      </c>
      <c r="ADV5" s="28">
        <f t="shared" ref="ADV5" si="628">ADU5+1</f>
        <v>46484</v>
      </c>
      <c r="ADW5" s="28">
        <f t="shared" ref="ADW5" si="629">ADV5+1</f>
        <v>46485</v>
      </c>
      <c r="ADX5" s="28">
        <f t="shared" ref="ADX5" si="630">ADW5+1</f>
        <v>46486</v>
      </c>
      <c r="ADY5" s="28">
        <f t="shared" ref="ADY5" si="631">ADX5+1</f>
        <v>46487</v>
      </c>
      <c r="ADZ5" s="29">
        <f t="shared" ref="ADZ5" si="632">ADY5+1</f>
        <v>46488</v>
      </c>
      <c r="AEA5" s="27">
        <f t="shared" ref="AEA5" si="633">ADZ5+1</f>
        <v>46489</v>
      </c>
      <c r="AEB5" s="28">
        <f t="shared" ref="AEB5" si="634">AEA5+1</f>
        <v>46490</v>
      </c>
      <c r="AEC5" s="28">
        <f t="shared" ref="AEC5" si="635">AEB5+1</f>
        <v>46491</v>
      </c>
      <c r="AED5" s="28">
        <f t="shared" ref="AED5" si="636">AEC5+1</f>
        <v>46492</v>
      </c>
      <c r="AEE5" s="28">
        <f t="shared" ref="AEE5" si="637">AED5+1</f>
        <v>46493</v>
      </c>
      <c r="AEF5" s="28">
        <f t="shared" ref="AEF5" si="638">AEE5+1</f>
        <v>46494</v>
      </c>
      <c r="AEG5" s="29">
        <f t="shared" ref="AEG5" si="639">AEF5+1</f>
        <v>46495</v>
      </c>
      <c r="AEH5" s="27">
        <f t="shared" ref="AEH5" si="640">AEG5+1</f>
        <v>46496</v>
      </c>
      <c r="AEI5" s="28">
        <f t="shared" ref="AEI5" si="641">AEH5+1</f>
        <v>46497</v>
      </c>
      <c r="AEJ5" s="28">
        <f t="shared" ref="AEJ5" si="642">AEI5+1</f>
        <v>46498</v>
      </c>
      <c r="AEK5" s="28">
        <f t="shared" ref="AEK5" si="643">AEJ5+1</f>
        <v>46499</v>
      </c>
      <c r="AEL5" s="28">
        <f t="shared" ref="AEL5" si="644">AEK5+1</f>
        <v>46500</v>
      </c>
      <c r="AEM5" s="28">
        <f t="shared" ref="AEM5" si="645">AEL5+1</f>
        <v>46501</v>
      </c>
      <c r="AEN5" s="29">
        <f t="shared" ref="AEN5" si="646">AEM5+1</f>
        <v>46502</v>
      </c>
      <c r="AEO5" s="27">
        <f t="shared" ref="AEO5" si="647">AEN5+1</f>
        <v>46503</v>
      </c>
      <c r="AEP5" s="28">
        <f t="shared" ref="AEP5" si="648">AEO5+1</f>
        <v>46504</v>
      </c>
      <c r="AEQ5" s="28">
        <f t="shared" ref="AEQ5" si="649">AEP5+1</f>
        <v>46505</v>
      </c>
      <c r="AER5" s="28">
        <f t="shared" ref="AER5" si="650">AEQ5+1</f>
        <v>46506</v>
      </c>
      <c r="AES5" s="28">
        <f t="shared" ref="AES5" si="651">AER5+1</f>
        <v>46507</v>
      </c>
      <c r="AET5" s="28">
        <f t="shared" ref="AET5" si="652">AES5+1</f>
        <v>46508</v>
      </c>
      <c r="AEU5" s="29">
        <f t="shared" ref="AEU5" si="653">AET5+1</f>
        <v>46509</v>
      </c>
      <c r="AEV5" s="27">
        <f t="shared" ref="AEV5" si="654">AEU5+1</f>
        <v>46510</v>
      </c>
      <c r="AEW5" s="28">
        <f t="shared" ref="AEW5" si="655">AEV5+1</f>
        <v>46511</v>
      </c>
      <c r="AEX5" s="28">
        <f t="shared" ref="AEX5" si="656">AEW5+1</f>
        <v>46512</v>
      </c>
      <c r="AEY5" s="28">
        <f t="shared" ref="AEY5" si="657">AEX5+1</f>
        <v>46513</v>
      </c>
      <c r="AEZ5" s="28">
        <f t="shared" ref="AEZ5" si="658">AEY5+1</f>
        <v>46514</v>
      </c>
      <c r="AFA5" s="28">
        <f t="shared" ref="AFA5" si="659">AEZ5+1</f>
        <v>46515</v>
      </c>
      <c r="AFB5" s="29">
        <f t="shared" ref="AFB5" si="660">AFA5+1</f>
        <v>46516</v>
      </c>
      <c r="AFC5" s="27">
        <f t="shared" ref="AFC5" si="661">AFB5+1</f>
        <v>46517</v>
      </c>
      <c r="AFD5" s="28">
        <f t="shared" ref="AFD5" si="662">AFC5+1</f>
        <v>46518</v>
      </c>
      <c r="AFE5" s="28">
        <f t="shared" ref="AFE5" si="663">AFD5+1</f>
        <v>46519</v>
      </c>
      <c r="AFF5" s="28">
        <f t="shared" ref="AFF5" si="664">AFE5+1</f>
        <v>46520</v>
      </c>
      <c r="AFG5" s="28">
        <f t="shared" ref="AFG5" si="665">AFF5+1</f>
        <v>46521</v>
      </c>
      <c r="AFH5" s="28">
        <f t="shared" ref="AFH5" si="666">AFG5+1</f>
        <v>46522</v>
      </c>
      <c r="AFI5" s="29">
        <f t="shared" ref="AFI5" si="667">AFH5+1</f>
        <v>46523</v>
      </c>
      <c r="AFJ5" s="27">
        <f t="shared" ref="AFJ5" si="668">AFI5+1</f>
        <v>46524</v>
      </c>
      <c r="AFK5" s="28">
        <f t="shared" ref="AFK5" si="669">AFJ5+1</f>
        <v>46525</v>
      </c>
      <c r="AFL5" s="28">
        <f t="shared" ref="AFL5" si="670">AFK5+1</f>
        <v>46526</v>
      </c>
      <c r="AFM5" s="28">
        <f t="shared" ref="AFM5" si="671">AFL5+1</f>
        <v>46527</v>
      </c>
      <c r="AFN5" s="28">
        <f t="shared" ref="AFN5" si="672">AFM5+1</f>
        <v>46528</v>
      </c>
      <c r="AFO5" s="28">
        <f t="shared" ref="AFO5" si="673">AFN5+1</f>
        <v>46529</v>
      </c>
      <c r="AFP5" s="29">
        <f t="shared" ref="AFP5" si="674">AFO5+1</f>
        <v>46530</v>
      </c>
      <c r="AFQ5" s="27">
        <f t="shared" ref="AFQ5" si="675">AFP5+1</f>
        <v>46531</v>
      </c>
      <c r="AFR5" s="28">
        <f t="shared" ref="AFR5" si="676">AFQ5+1</f>
        <v>46532</v>
      </c>
      <c r="AFS5" s="28">
        <f t="shared" ref="AFS5" si="677">AFR5+1</f>
        <v>46533</v>
      </c>
      <c r="AFT5" s="28">
        <f t="shared" ref="AFT5" si="678">AFS5+1</f>
        <v>46534</v>
      </c>
      <c r="AFU5" s="28">
        <f t="shared" ref="AFU5" si="679">AFT5+1</f>
        <v>46535</v>
      </c>
      <c r="AFV5" s="28">
        <f t="shared" ref="AFV5" si="680">AFU5+1</f>
        <v>46536</v>
      </c>
      <c r="AFW5" s="29">
        <f t="shared" ref="AFW5" si="681">AFV5+1</f>
        <v>46537</v>
      </c>
      <c r="AFX5" s="27">
        <f t="shared" ref="AFX5" si="682">AFW5+1</f>
        <v>46538</v>
      </c>
      <c r="AFY5" s="28">
        <f t="shared" ref="AFY5" si="683">AFX5+1</f>
        <v>46539</v>
      </c>
      <c r="AFZ5" s="28">
        <f t="shared" ref="AFZ5" si="684">AFY5+1</f>
        <v>46540</v>
      </c>
      <c r="AGA5" s="28">
        <f t="shared" ref="AGA5" si="685">AFZ5+1</f>
        <v>46541</v>
      </c>
      <c r="AGB5" s="28">
        <f t="shared" ref="AGB5" si="686">AGA5+1</f>
        <v>46542</v>
      </c>
      <c r="AGC5" s="28">
        <f t="shared" ref="AGC5" si="687">AGB5+1</f>
        <v>46543</v>
      </c>
      <c r="AGD5" s="29">
        <f t="shared" ref="AGD5" si="688">AGC5+1</f>
        <v>46544</v>
      </c>
      <c r="AGE5" s="27">
        <f t="shared" ref="AGE5" si="689">AGD5+1</f>
        <v>46545</v>
      </c>
      <c r="AGF5" s="28">
        <f t="shared" ref="AGF5" si="690">AGE5+1</f>
        <v>46546</v>
      </c>
      <c r="AGG5" s="28">
        <f t="shared" ref="AGG5" si="691">AGF5+1</f>
        <v>46547</v>
      </c>
      <c r="AGH5" s="28">
        <f t="shared" ref="AGH5" si="692">AGG5+1</f>
        <v>46548</v>
      </c>
      <c r="AGI5" s="28">
        <f t="shared" ref="AGI5" si="693">AGH5+1</f>
        <v>46549</v>
      </c>
      <c r="AGJ5" s="28">
        <f t="shared" ref="AGJ5" si="694">AGI5+1</f>
        <v>46550</v>
      </c>
      <c r="AGK5" s="29">
        <f t="shared" ref="AGK5" si="695">AGJ5+1</f>
        <v>46551</v>
      </c>
      <c r="AGL5" s="27">
        <f t="shared" ref="AGL5" si="696">AGK5+1</f>
        <v>46552</v>
      </c>
      <c r="AGM5" s="28">
        <f t="shared" ref="AGM5" si="697">AGL5+1</f>
        <v>46553</v>
      </c>
      <c r="AGN5" s="28">
        <f t="shared" ref="AGN5" si="698">AGM5+1</f>
        <v>46554</v>
      </c>
      <c r="AGO5" s="28">
        <f t="shared" ref="AGO5" si="699">AGN5+1</f>
        <v>46555</v>
      </c>
      <c r="AGP5" s="28">
        <f t="shared" ref="AGP5" si="700">AGO5+1</f>
        <v>46556</v>
      </c>
      <c r="AGQ5" s="28">
        <f t="shared" ref="AGQ5" si="701">AGP5+1</f>
        <v>46557</v>
      </c>
      <c r="AGR5" s="29">
        <f t="shared" ref="AGR5" si="702">AGQ5+1</f>
        <v>46558</v>
      </c>
      <c r="AGS5" s="27">
        <f t="shared" ref="AGS5" si="703">AGR5+1</f>
        <v>46559</v>
      </c>
      <c r="AGT5" s="28">
        <f t="shared" ref="AGT5" si="704">AGS5+1</f>
        <v>46560</v>
      </c>
      <c r="AGU5" s="28">
        <f t="shared" ref="AGU5" si="705">AGT5+1</f>
        <v>46561</v>
      </c>
      <c r="AGV5" s="28">
        <f t="shared" ref="AGV5" si="706">AGU5+1</f>
        <v>46562</v>
      </c>
      <c r="AGW5" s="28">
        <f t="shared" ref="AGW5" si="707">AGV5+1</f>
        <v>46563</v>
      </c>
      <c r="AGX5" s="28">
        <f t="shared" ref="AGX5" si="708">AGW5+1</f>
        <v>46564</v>
      </c>
      <c r="AGY5" s="29">
        <f t="shared" ref="AGY5" si="709">AGX5+1</f>
        <v>46565</v>
      </c>
      <c r="AGZ5" s="27">
        <f t="shared" ref="AGZ5" si="710">AGY5+1</f>
        <v>46566</v>
      </c>
      <c r="AHA5" s="28">
        <f t="shared" ref="AHA5" si="711">AGZ5+1</f>
        <v>46567</v>
      </c>
      <c r="AHB5" s="28">
        <f t="shared" ref="AHB5" si="712">AHA5+1</f>
        <v>46568</v>
      </c>
      <c r="AHC5" s="28">
        <f t="shared" ref="AHC5" si="713">AHB5+1</f>
        <v>46569</v>
      </c>
      <c r="AHD5" s="28">
        <f t="shared" ref="AHD5" si="714">AHC5+1</f>
        <v>46570</v>
      </c>
      <c r="AHE5" s="28">
        <f t="shared" ref="AHE5" si="715">AHD5+1</f>
        <v>46571</v>
      </c>
      <c r="AHF5" s="29">
        <f t="shared" ref="AHF5" si="716">AHE5+1</f>
        <v>46572</v>
      </c>
      <c r="AHG5" s="27">
        <f t="shared" ref="AHG5" si="717">AHF5+1</f>
        <v>46573</v>
      </c>
      <c r="AHH5" s="28">
        <f t="shared" ref="AHH5" si="718">AHG5+1</f>
        <v>46574</v>
      </c>
      <c r="AHI5" s="28">
        <f t="shared" ref="AHI5" si="719">AHH5+1</f>
        <v>46575</v>
      </c>
      <c r="AHJ5" s="28">
        <f t="shared" ref="AHJ5" si="720">AHI5+1</f>
        <v>46576</v>
      </c>
      <c r="AHK5" s="28">
        <f t="shared" ref="AHK5" si="721">AHJ5+1</f>
        <v>46577</v>
      </c>
      <c r="AHL5" s="28">
        <f t="shared" ref="AHL5" si="722">AHK5+1</f>
        <v>46578</v>
      </c>
      <c r="AHM5" s="29">
        <f t="shared" ref="AHM5" si="723">AHL5+1</f>
        <v>46579</v>
      </c>
      <c r="AHN5" s="27">
        <f t="shared" ref="AHN5" si="724">AHM5+1</f>
        <v>46580</v>
      </c>
      <c r="AHO5" s="28">
        <f t="shared" ref="AHO5" si="725">AHN5+1</f>
        <v>46581</v>
      </c>
      <c r="AHP5" s="28">
        <f t="shared" ref="AHP5" si="726">AHO5+1</f>
        <v>46582</v>
      </c>
      <c r="AHQ5" s="28">
        <f t="shared" ref="AHQ5" si="727">AHP5+1</f>
        <v>46583</v>
      </c>
      <c r="AHR5" s="28">
        <f t="shared" ref="AHR5" si="728">AHQ5+1</f>
        <v>46584</v>
      </c>
      <c r="AHS5" s="28">
        <f t="shared" ref="AHS5" si="729">AHR5+1</f>
        <v>46585</v>
      </c>
      <c r="AHT5" s="29">
        <f t="shared" ref="AHT5" si="730">AHS5+1</f>
        <v>46586</v>
      </c>
      <c r="AHU5" s="27">
        <f t="shared" ref="AHU5" si="731">AHT5+1</f>
        <v>46587</v>
      </c>
      <c r="AHV5" s="28">
        <f t="shared" ref="AHV5" si="732">AHU5+1</f>
        <v>46588</v>
      </c>
      <c r="AHW5" s="28">
        <f t="shared" ref="AHW5" si="733">AHV5+1</f>
        <v>46589</v>
      </c>
      <c r="AHX5" s="28">
        <f t="shared" ref="AHX5" si="734">AHW5+1</f>
        <v>46590</v>
      </c>
      <c r="AHY5" s="28">
        <f t="shared" ref="AHY5" si="735">AHX5+1</f>
        <v>46591</v>
      </c>
      <c r="AHZ5" s="28">
        <f t="shared" ref="AHZ5" si="736">AHY5+1</f>
        <v>46592</v>
      </c>
      <c r="AIA5" s="29">
        <f t="shared" ref="AIA5" si="737">AHZ5+1</f>
        <v>46593</v>
      </c>
      <c r="AIB5" s="27">
        <f t="shared" ref="AIB5" si="738">AIA5+1</f>
        <v>46594</v>
      </c>
      <c r="AIC5" s="28">
        <f t="shared" ref="AIC5" si="739">AIB5+1</f>
        <v>46595</v>
      </c>
      <c r="AID5" s="28">
        <f t="shared" ref="AID5" si="740">AIC5+1</f>
        <v>46596</v>
      </c>
      <c r="AIE5" s="28">
        <f t="shared" ref="AIE5" si="741">AID5+1</f>
        <v>46597</v>
      </c>
      <c r="AIF5" s="28">
        <f t="shared" ref="AIF5" si="742">AIE5+1</f>
        <v>46598</v>
      </c>
      <c r="AIG5" s="28">
        <f t="shared" ref="AIG5" si="743">AIF5+1</f>
        <v>46599</v>
      </c>
      <c r="AIH5" s="29">
        <f t="shared" ref="AIH5" si="744">AIG5+1</f>
        <v>46600</v>
      </c>
      <c r="AII5" s="27">
        <f t="shared" ref="AII5" si="745">AIH5+1</f>
        <v>46601</v>
      </c>
      <c r="AIJ5" s="28">
        <f t="shared" ref="AIJ5" si="746">AII5+1</f>
        <v>46602</v>
      </c>
      <c r="AIK5" s="28">
        <f t="shared" ref="AIK5" si="747">AIJ5+1</f>
        <v>46603</v>
      </c>
      <c r="AIL5" s="28">
        <f t="shared" ref="AIL5" si="748">AIK5+1</f>
        <v>46604</v>
      </c>
      <c r="AIM5" s="28">
        <f t="shared" ref="AIM5" si="749">AIL5+1</f>
        <v>46605</v>
      </c>
      <c r="AIN5" s="28">
        <f t="shared" ref="AIN5" si="750">AIM5+1</f>
        <v>46606</v>
      </c>
      <c r="AIO5" s="29">
        <f t="shared" ref="AIO5" si="751">AIN5+1</f>
        <v>46607</v>
      </c>
      <c r="AIP5" s="27">
        <f t="shared" ref="AIP5" si="752">AIO5+1</f>
        <v>46608</v>
      </c>
      <c r="AIQ5" s="28">
        <f t="shared" ref="AIQ5" si="753">AIP5+1</f>
        <v>46609</v>
      </c>
      <c r="AIR5" s="28">
        <f t="shared" ref="AIR5" si="754">AIQ5+1</f>
        <v>46610</v>
      </c>
      <c r="AIS5" s="28">
        <f t="shared" ref="AIS5" si="755">AIR5+1</f>
        <v>46611</v>
      </c>
      <c r="AIT5" s="28">
        <f t="shared" ref="AIT5" si="756">AIS5+1</f>
        <v>46612</v>
      </c>
      <c r="AIU5" s="28">
        <f t="shared" ref="AIU5" si="757">AIT5+1</f>
        <v>46613</v>
      </c>
      <c r="AIV5" s="29">
        <f t="shared" ref="AIV5" si="758">AIU5+1</f>
        <v>46614</v>
      </c>
      <c r="AIW5" s="27">
        <f t="shared" ref="AIW5" si="759">AIV5+1</f>
        <v>46615</v>
      </c>
      <c r="AIX5" s="28">
        <f t="shared" ref="AIX5" si="760">AIW5+1</f>
        <v>46616</v>
      </c>
      <c r="AIY5" s="28">
        <f t="shared" ref="AIY5" si="761">AIX5+1</f>
        <v>46617</v>
      </c>
      <c r="AIZ5" s="28">
        <f t="shared" ref="AIZ5" si="762">AIY5+1</f>
        <v>46618</v>
      </c>
      <c r="AJA5" s="28">
        <f t="shared" ref="AJA5" si="763">AIZ5+1</f>
        <v>46619</v>
      </c>
      <c r="AJB5" s="28">
        <f t="shared" ref="AJB5" si="764">AJA5+1</f>
        <v>46620</v>
      </c>
      <c r="AJC5" s="29">
        <f t="shared" ref="AJC5" si="765">AJB5+1</f>
        <v>46621</v>
      </c>
    </row>
    <row r="6" spans="1:939" ht="30" customHeight="1" thickBot="1">
      <c r="A6" s="18" t="s">
        <v>10</v>
      </c>
      <c r="B6" s="8" t="s">
        <v>11</v>
      </c>
      <c r="C6" s="9" t="s">
        <v>12</v>
      </c>
      <c r="D6" s="9" t="s">
        <v>13</v>
      </c>
      <c r="E6" s="9" t="s">
        <v>14</v>
      </c>
      <c r="F6" s="9" t="s">
        <v>15</v>
      </c>
      <c r="G6" s="9"/>
      <c r="H6" s="9" t="s">
        <v>16</v>
      </c>
      <c r="I6" s="10" t="str">
        <f t="shared" ref="I6:BT6" si="766">LEFT(TEXT(I5,"ddd"),1)</f>
        <v>l</v>
      </c>
      <c r="J6" s="10" t="str">
        <f t="shared" si="766"/>
        <v>m</v>
      </c>
      <c r="K6" s="10" t="str">
        <f t="shared" si="766"/>
        <v>m</v>
      </c>
      <c r="L6" s="10" t="str">
        <f t="shared" si="766"/>
        <v>j</v>
      </c>
      <c r="M6" s="10" t="str">
        <f t="shared" si="766"/>
        <v>v</v>
      </c>
      <c r="N6" s="10" t="str">
        <f t="shared" si="766"/>
        <v>s</v>
      </c>
      <c r="O6" s="10" t="str">
        <f t="shared" si="766"/>
        <v>d</v>
      </c>
      <c r="P6" s="10" t="str">
        <f t="shared" si="766"/>
        <v>l</v>
      </c>
      <c r="Q6" s="10" t="str">
        <f t="shared" si="766"/>
        <v>m</v>
      </c>
      <c r="R6" s="10" t="str">
        <f t="shared" si="766"/>
        <v>m</v>
      </c>
      <c r="S6" s="10" t="str">
        <f t="shared" si="766"/>
        <v>j</v>
      </c>
      <c r="T6" s="10" t="str">
        <f t="shared" si="766"/>
        <v>v</v>
      </c>
      <c r="U6" s="10" t="str">
        <f t="shared" si="766"/>
        <v>s</v>
      </c>
      <c r="V6" s="10" t="str">
        <f t="shared" si="766"/>
        <v>d</v>
      </c>
      <c r="W6" s="10" t="str">
        <f t="shared" si="766"/>
        <v>l</v>
      </c>
      <c r="X6" s="10" t="str">
        <f t="shared" si="766"/>
        <v>m</v>
      </c>
      <c r="Y6" s="10" t="str">
        <f t="shared" si="766"/>
        <v>m</v>
      </c>
      <c r="Z6" s="10" t="str">
        <f t="shared" si="766"/>
        <v>j</v>
      </c>
      <c r="AA6" s="10" t="str">
        <f t="shared" si="766"/>
        <v>v</v>
      </c>
      <c r="AB6" s="10" t="str">
        <f t="shared" si="766"/>
        <v>s</v>
      </c>
      <c r="AC6" s="10" t="str">
        <f t="shared" si="766"/>
        <v>d</v>
      </c>
      <c r="AD6" s="10" t="str">
        <f t="shared" si="766"/>
        <v>l</v>
      </c>
      <c r="AE6" s="10" t="str">
        <f t="shared" si="766"/>
        <v>m</v>
      </c>
      <c r="AF6" s="10" t="str">
        <f t="shared" si="766"/>
        <v>m</v>
      </c>
      <c r="AG6" s="10" t="str">
        <f t="shared" si="766"/>
        <v>j</v>
      </c>
      <c r="AH6" s="10" t="str">
        <f t="shared" si="766"/>
        <v>v</v>
      </c>
      <c r="AI6" s="10" t="str">
        <f t="shared" si="766"/>
        <v>s</v>
      </c>
      <c r="AJ6" s="10" t="str">
        <f t="shared" si="766"/>
        <v>d</v>
      </c>
      <c r="AK6" s="10" t="str">
        <f t="shared" si="766"/>
        <v>l</v>
      </c>
      <c r="AL6" s="10" t="str">
        <f t="shared" si="766"/>
        <v>m</v>
      </c>
      <c r="AM6" s="10" t="str">
        <f t="shared" si="766"/>
        <v>m</v>
      </c>
      <c r="AN6" s="10" t="str">
        <f t="shared" si="766"/>
        <v>j</v>
      </c>
      <c r="AO6" s="10" t="str">
        <f t="shared" si="766"/>
        <v>v</v>
      </c>
      <c r="AP6" s="10" t="str">
        <f t="shared" si="766"/>
        <v>s</v>
      </c>
      <c r="AQ6" s="10" t="str">
        <f t="shared" si="766"/>
        <v>d</v>
      </c>
      <c r="AR6" s="10" t="str">
        <f t="shared" si="766"/>
        <v>l</v>
      </c>
      <c r="AS6" s="10" t="str">
        <f t="shared" si="766"/>
        <v>m</v>
      </c>
      <c r="AT6" s="10" t="str">
        <f t="shared" si="766"/>
        <v>m</v>
      </c>
      <c r="AU6" s="10" t="str">
        <f t="shared" si="766"/>
        <v>j</v>
      </c>
      <c r="AV6" s="10" t="str">
        <f t="shared" si="766"/>
        <v>v</v>
      </c>
      <c r="AW6" s="10" t="str">
        <f t="shared" si="766"/>
        <v>s</v>
      </c>
      <c r="AX6" s="10" t="str">
        <f t="shared" si="766"/>
        <v>d</v>
      </c>
      <c r="AY6" s="10" t="str">
        <f t="shared" si="766"/>
        <v>l</v>
      </c>
      <c r="AZ6" s="10" t="str">
        <f t="shared" si="766"/>
        <v>m</v>
      </c>
      <c r="BA6" s="10" t="str">
        <f t="shared" si="766"/>
        <v>m</v>
      </c>
      <c r="BB6" s="10" t="str">
        <f t="shared" si="766"/>
        <v>j</v>
      </c>
      <c r="BC6" s="10" t="str">
        <f t="shared" si="766"/>
        <v>v</v>
      </c>
      <c r="BD6" s="10" t="str">
        <f t="shared" si="766"/>
        <v>s</v>
      </c>
      <c r="BE6" s="10" t="str">
        <f t="shared" si="766"/>
        <v>d</v>
      </c>
      <c r="BF6" s="10" t="str">
        <f t="shared" si="766"/>
        <v>l</v>
      </c>
      <c r="BG6" s="10" t="str">
        <f t="shared" si="766"/>
        <v>m</v>
      </c>
      <c r="BH6" s="10" t="str">
        <f t="shared" si="766"/>
        <v>m</v>
      </c>
      <c r="BI6" s="10" t="str">
        <f t="shared" si="766"/>
        <v>j</v>
      </c>
      <c r="BJ6" s="10" t="str">
        <f t="shared" si="766"/>
        <v>v</v>
      </c>
      <c r="BK6" s="10" t="str">
        <f t="shared" si="766"/>
        <v>s</v>
      </c>
      <c r="BL6" s="10" t="str">
        <f t="shared" si="766"/>
        <v>d</v>
      </c>
      <c r="BM6" s="10" t="str">
        <f t="shared" si="766"/>
        <v>l</v>
      </c>
      <c r="BN6" s="10" t="str">
        <f t="shared" si="766"/>
        <v>m</v>
      </c>
      <c r="BO6" s="10" t="str">
        <f t="shared" si="766"/>
        <v>m</v>
      </c>
      <c r="BP6" s="10" t="str">
        <f t="shared" si="766"/>
        <v>j</v>
      </c>
      <c r="BQ6" s="10" t="str">
        <f t="shared" si="766"/>
        <v>v</v>
      </c>
      <c r="BR6" s="10" t="str">
        <f t="shared" si="766"/>
        <v>s</v>
      </c>
      <c r="BS6" s="10" t="str">
        <f t="shared" si="766"/>
        <v>d</v>
      </c>
      <c r="BT6" s="10" t="str">
        <f t="shared" si="766"/>
        <v>l</v>
      </c>
      <c r="BU6" s="10" t="str">
        <f t="shared" ref="BU6:EF6" si="767">LEFT(TEXT(BU5,"ddd"),1)</f>
        <v>m</v>
      </c>
      <c r="BV6" s="10" t="str">
        <f t="shared" si="767"/>
        <v>m</v>
      </c>
      <c r="BW6" s="10" t="str">
        <f t="shared" si="767"/>
        <v>j</v>
      </c>
      <c r="BX6" s="10" t="str">
        <f t="shared" si="767"/>
        <v>v</v>
      </c>
      <c r="BY6" s="10" t="str">
        <f t="shared" si="767"/>
        <v>s</v>
      </c>
      <c r="BZ6" s="10" t="str">
        <f t="shared" si="767"/>
        <v>d</v>
      </c>
      <c r="CA6" s="10" t="str">
        <f t="shared" si="767"/>
        <v>l</v>
      </c>
      <c r="CB6" s="10" t="str">
        <f t="shared" si="767"/>
        <v>m</v>
      </c>
      <c r="CC6" s="10" t="str">
        <f t="shared" si="767"/>
        <v>m</v>
      </c>
      <c r="CD6" s="10" t="str">
        <f t="shared" si="767"/>
        <v>j</v>
      </c>
      <c r="CE6" s="10" t="str">
        <f t="shared" si="767"/>
        <v>v</v>
      </c>
      <c r="CF6" s="10" t="str">
        <f t="shared" si="767"/>
        <v>s</v>
      </c>
      <c r="CG6" s="10" t="str">
        <f t="shared" si="767"/>
        <v>d</v>
      </c>
      <c r="CH6" s="10" t="str">
        <f t="shared" si="767"/>
        <v>l</v>
      </c>
      <c r="CI6" s="10" t="str">
        <f t="shared" si="767"/>
        <v>m</v>
      </c>
      <c r="CJ6" s="10" t="str">
        <f t="shared" si="767"/>
        <v>m</v>
      </c>
      <c r="CK6" s="10" t="str">
        <f t="shared" si="767"/>
        <v>j</v>
      </c>
      <c r="CL6" s="10" t="str">
        <f t="shared" si="767"/>
        <v>v</v>
      </c>
      <c r="CM6" s="10" t="str">
        <f t="shared" si="767"/>
        <v>s</v>
      </c>
      <c r="CN6" s="10" t="str">
        <f t="shared" si="767"/>
        <v>d</v>
      </c>
      <c r="CO6" s="10" t="str">
        <f t="shared" si="767"/>
        <v>l</v>
      </c>
      <c r="CP6" s="10" t="str">
        <f t="shared" si="767"/>
        <v>m</v>
      </c>
      <c r="CQ6" s="10" t="str">
        <f t="shared" si="767"/>
        <v>m</v>
      </c>
      <c r="CR6" s="10" t="str">
        <f t="shared" si="767"/>
        <v>j</v>
      </c>
      <c r="CS6" s="10" t="str">
        <f t="shared" si="767"/>
        <v>v</v>
      </c>
      <c r="CT6" s="10" t="str">
        <f t="shared" si="767"/>
        <v>s</v>
      </c>
      <c r="CU6" s="10" t="str">
        <f t="shared" si="767"/>
        <v>d</v>
      </c>
      <c r="CV6" s="10" t="str">
        <f t="shared" si="767"/>
        <v>l</v>
      </c>
      <c r="CW6" s="10" t="str">
        <f t="shared" si="767"/>
        <v>m</v>
      </c>
      <c r="CX6" s="10" t="str">
        <f t="shared" si="767"/>
        <v>m</v>
      </c>
      <c r="CY6" s="10" t="str">
        <f t="shared" si="767"/>
        <v>j</v>
      </c>
      <c r="CZ6" s="10" t="str">
        <f t="shared" si="767"/>
        <v>v</v>
      </c>
      <c r="DA6" s="10" t="str">
        <f t="shared" si="767"/>
        <v>s</v>
      </c>
      <c r="DB6" s="10" t="str">
        <f t="shared" si="767"/>
        <v>d</v>
      </c>
      <c r="DC6" s="10" t="str">
        <f t="shared" si="767"/>
        <v>l</v>
      </c>
      <c r="DD6" s="10" t="str">
        <f t="shared" si="767"/>
        <v>m</v>
      </c>
      <c r="DE6" s="10" t="str">
        <f t="shared" si="767"/>
        <v>m</v>
      </c>
      <c r="DF6" s="10" t="str">
        <f t="shared" si="767"/>
        <v>j</v>
      </c>
      <c r="DG6" s="10" t="str">
        <f t="shared" si="767"/>
        <v>v</v>
      </c>
      <c r="DH6" s="10" t="str">
        <f t="shared" si="767"/>
        <v>s</v>
      </c>
      <c r="DI6" s="10" t="str">
        <f t="shared" si="767"/>
        <v>d</v>
      </c>
      <c r="DJ6" s="10" t="str">
        <f t="shared" si="767"/>
        <v>l</v>
      </c>
      <c r="DK6" s="10" t="str">
        <f t="shared" si="767"/>
        <v>m</v>
      </c>
      <c r="DL6" s="10" t="str">
        <f t="shared" si="767"/>
        <v>m</v>
      </c>
      <c r="DM6" s="10" t="str">
        <f t="shared" si="767"/>
        <v>j</v>
      </c>
      <c r="DN6" s="10" t="str">
        <f t="shared" si="767"/>
        <v>v</v>
      </c>
      <c r="DO6" s="10" t="str">
        <f t="shared" si="767"/>
        <v>s</v>
      </c>
      <c r="DP6" s="10" t="str">
        <f t="shared" si="767"/>
        <v>d</v>
      </c>
      <c r="DQ6" s="10" t="str">
        <f t="shared" si="767"/>
        <v>l</v>
      </c>
      <c r="DR6" s="10" t="str">
        <f t="shared" si="767"/>
        <v>m</v>
      </c>
      <c r="DS6" s="10" t="str">
        <f t="shared" si="767"/>
        <v>m</v>
      </c>
      <c r="DT6" s="10" t="str">
        <f t="shared" si="767"/>
        <v>j</v>
      </c>
      <c r="DU6" s="10" t="str">
        <f t="shared" si="767"/>
        <v>v</v>
      </c>
      <c r="DV6" s="10" t="str">
        <f t="shared" si="767"/>
        <v>s</v>
      </c>
      <c r="DW6" s="10" t="str">
        <f t="shared" si="767"/>
        <v>d</v>
      </c>
      <c r="DX6" s="10" t="str">
        <f t="shared" si="767"/>
        <v>l</v>
      </c>
      <c r="DY6" s="10" t="str">
        <f t="shared" si="767"/>
        <v>m</v>
      </c>
      <c r="DZ6" s="10" t="str">
        <f t="shared" si="767"/>
        <v>m</v>
      </c>
      <c r="EA6" s="10" t="str">
        <f t="shared" si="767"/>
        <v>j</v>
      </c>
      <c r="EB6" s="10" t="str">
        <f t="shared" si="767"/>
        <v>v</v>
      </c>
      <c r="EC6" s="10" t="str">
        <f t="shared" si="767"/>
        <v>s</v>
      </c>
      <c r="ED6" s="10" t="str">
        <f t="shared" si="767"/>
        <v>d</v>
      </c>
      <c r="EE6" s="10" t="str">
        <f t="shared" si="767"/>
        <v>l</v>
      </c>
      <c r="EF6" s="10" t="str">
        <f t="shared" si="767"/>
        <v>m</v>
      </c>
      <c r="EG6" s="10" t="str">
        <f t="shared" ref="EG6:GQ6" si="768">LEFT(TEXT(EG5,"ddd"),1)</f>
        <v>m</v>
      </c>
      <c r="EH6" s="10" t="str">
        <f t="shared" si="768"/>
        <v>j</v>
      </c>
      <c r="EI6" s="10" t="str">
        <f t="shared" si="768"/>
        <v>v</v>
      </c>
      <c r="EJ6" s="10" t="str">
        <f t="shared" si="768"/>
        <v>s</v>
      </c>
      <c r="EK6" s="10" t="str">
        <f t="shared" si="768"/>
        <v>d</v>
      </c>
      <c r="EL6" s="10" t="str">
        <f t="shared" si="768"/>
        <v>l</v>
      </c>
      <c r="EM6" s="10" t="str">
        <f t="shared" si="768"/>
        <v>m</v>
      </c>
      <c r="EN6" s="10" t="str">
        <f t="shared" si="768"/>
        <v>m</v>
      </c>
      <c r="EO6" s="10" t="str">
        <f t="shared" si="768"/>
        <v>j</v>
      </c>
      <c r="EP6" s="10" t="str">
        <f t="shared" si="768"/>
        <v>v</v>
      </c>
      <c r="EQ6" s="10" t="str">
        <f t="shared" si="768"/>
        <v>s</v>
      </c>
      <c r="ER6" s="10" t="str">
        <f t="shared" si="768"/>
        <v>d</v>
      </c>
      <c r="ES6" s="10" t="str">
        <f t="shared" si="768"/>
        <v>l</v>
      </c>
      <c r="ET6" s="10" t="str">
        <f t="shared" si="768"/>
        <v>m</v>
      </c>
      <c r="EU6" s="10" t="str">
        <f t="shared" si="768"/>
        <v>m</v>
      </c>
      <c r="EV6" s="10" t="str">
        <f t="shared" si="768"/>
        <v>j</v>
      </c>
      <c r="EW6" s="10" t="str">
        <f t="shared" si="768"/>
        <v>v</v>
      </c>
      <c r="EX6" s="10" t="str">
        <f t="shared" si="768"/>
        <v>s</v>
      </c>
      <c r="EY6" s="10" t="str">
        <f t="shared" si="768"/>
        <v>d</v>
      </c>
      <c r="EZ6" s="10" t="str">
        <f t="shared" si="768"/>
        <v>l</v>
      </c>
      <c r="FA6" s="10" t="str">
        <f t="shared" si="768"/>
        <v>m</v>
      </c>
      <c r="FB6" s="10" t="str">
        <f t="shared" si="768"/>
        <v>m</v>
      </c>
      <c r="FC6" s="10" t="str">
        <f t="shared" si="768"/>
        <v>j</v>
      </c>
      <c r="FD6" s="10" t="str">
        <f t="shared" si="768"/>
        <v>v</v>
      </c>
      <c r="FE6" s="10" t="str">
        <f t="shared" si="768"/>
        <v>s</v>
      </c>
      <c r="FF6" s="10" t="str">
        <f t="shared" si="768"/>
        <v>d</v>
      </c>
      <c r="FG6" s="10" t="str">
        <f t="shared" si="768"/>
        <v>l</v>
      </c>
      <c r="FH6" s="10" t="str">
        <f t="shared" si="768"/>
        <v>m</v>
      </c>
      <c r="FI6" s="10" t="str">
        <f t="shared" si="768"/>
        <v>m</v>
      </c>
      <c r="FJ6" s="10" t="str">
        <f t="shared" si="768"/>
        <v>j</v>
      </c>
      <c r="FK6" s="10" t="str">
        <f t="shared" si="768"/>
        <v>v</v>
      </c>
      <c r="FL6" s="10" t="str">
        <f t="shared" si="768"/>
        <v>s</v>
      </c>
      <c r="FM6" s="10" t="str">
        <f t="shared" si="768"/>
        <v>d</v>
      </c>
      <c r="FN6" s="10" t="str">
        <f t="shared" si="768"/>
        <v>l</v>
      </c>
      <c r="FO6" s="10" t="str">
        <f t="shared" si="768"/>
        <v>m</v>
      </c>
      <c r="FP6" s="10" t="str">
        <f t="shared" si="768"/>
        <v>m</v>
      </c>
      <c r="FQ6" s="10" t="str">
        <f t="shared" si="768"/>
        <v>j</v>
      </c>
      <c r="FR6" s="10" t="str">
        <f t="shared" si="768"/>
        <v>v</v>
      </c>
      <c r="FS6" s="10" t="str">
        <f t="shared" si="768"/>
        <v>s</v>
      </c>
      <c r="FT6" s="10" t="str">
        <f t="shared" si="768"/>
        <v>d</v>
      </c>
      <c r="FU6" s="10" t="str">
        <f t="shared" si="768"/>
        <v>l</v>
      </c>
      <c r="FV6" s="10" t="str">
        <f t="shared" si="768"/>
        <v>m</v>
      </c>
      <c r="FW6" s="10" t="str">
        <f t="shared" si="768"/>
        <v>m</v>
      </c>
      <c r="FX6" s="10" t="str">
        <f t="shared" si="768"/>
        <v>j</v>
      </c>
      <c r="FY6" s="10" t="str">
        <f t="shared" si="768"/>
        <v>v</v>
      </c>
      <c r="FZ6" s="10" t="str">
        <f t="shared" si="768"/>
        <v>s</v>
      </c>
      <c r="GA6" s="10" t="str">
        <f t="shared" si="768"/>
        <v>d</v>
      </c>
      <c r="GB6" s="10" t="str">
        <f t="shared" si="768"/>
        <v>l</v>
      </c>
      <c r="GC6" s="10" t="str">
        <f t="shared" si="768"/>
        <v>m</v>
      </c>
      <c r="GD6" s="10" t="str">
        <f t="shared" si="768"/>
        <v>m</v>
      </c>
      <c r="GE6" s="10" t="str">
        <f t="shared" si="768"/>
        <v>j</v>
      </c>
      <c r="GF6" s="10" t="str">
        <f t="shared" si="768"/>
        <v>v</v>
      </c>
      <c r="GG6" s="10" t="str">
        <f t="shared" si="768"/>
        <v>s</v>
      </c>
      <c r="GH6" s="10" t="str">
        <f t="shared" si="768"/>
        <v>d</v>
      </c>
      <c r="GI6" s="10" t="str">
        <f t="shared" si="768"/>
        <v>l</v>
      </c>
      <c r="GJ6" s="10" t="str">
        <f t="shared" si="768"/>
        <v>m</v>
      </c>
      <c r="GK6" s="10" t="str">
        <f t="shared" si="768"/>
        <v>m</v>
      </c>
      <c r="GL6" s="10" t="str">
        <f t="shared" si="768"/>
        <v>j</v>
      </c>
      <c r="GM6" s="10" t="str">
        <f t="shared" si="768"/>
        <v>v</v>
      </c>
      <c r="GN6" s="10" t="str">
        <f t="shared" si="768"/>
        <v>s</v>
      </c>
      <c r="GO6" s="10" t="str">
        <f t="shared" si="768"/>
        <v>d</v>
      </c>
      <c r="GP6" s="10" t="str">
        <f t="shared" si="768"/>
        <v>l</v>
      </c>
      <c r="GQ6" s="10" t="str">
        <f t="shared" si="768"/>
        <v>m</v>
      </c>
      <c r="GR6" s="10" t="str">
        <f t="shared" ref="GR6:JC6" si="769">LEFT(TEXT(GR5,"ddd"),1)</f>
        <v>m</v>
      </c>
      <c r="GS6" s="10" t="str">
        <f t="shared" si="769"/>
        <v>j</v>
      </c>
      <c r="GT6" s="10" t="str">
        <f t="shared" si="769"/>
        <v>v</v>
      </c>
      <c r="GU6" s="10" t="str">
        <f t="shared" si="769"/>
        <v>s</v>
      </c>
      <c r="GV6" s="10" t="str">
        <f t="shared" si="769"/>
        <v>d</v>
      </c>
      <c r="GW6" s="10" t="str">
        <f t="shared" si="769"/>
        <v>l</v>
      </c>
      <c r="GX6" s="10" t="str">
        <f t="shared" si="769"/>
        <v>m</v>
      </c>
      <c r="GY6" s="10" t="str">
        <f t="shared" si="769"/>
        <v>m</v>
      </c>
      <c r="GZ6" s="10" t="str">
        <f t="shared" si="769"/>
        <v>j</v>
      </c>
      <c r="HA6" s="10" t="str">
        <f t="shared" si="769"/>
        <v>v</v>
      </c>
      <c r="HB6" s="10" t="str">
        <f t="shared" si="769"/>
        <v>s</v>
      </c>
      <c r="HC6" s="10" t="str">
        <f t="shared" si="769"/>
        <v>d</v>
      </c>
      <c r="HD6" s="10" t="str">
        <f t="shared" si="769"/>
        <v>l</v>
      </c>
      <c r="HE6" s="10" t="str">
        <f t="shared" si="769"/>
        <v>m</v>
      </c>
      <c r="HF6" s="10" t="str">
        <f t="shared" si="769"/>
        <v>m</v>
      </c>
      <c r="HG6" s="10" t="str">
        <f t="shared" si="769"/>
        <v>j</v>
      </c>
      <c r="HH6" s="10" t="str">
        <f t="shared" si="769"/>
        <v>v</v>
      </c>
      <c r="HI6" s="10" t="str">
        <f t="shared" si="769"/>
        <v>s</v>
      </c>
      <c r="HJ6" s="10" t="str">
        <f t="shared" si="769"/>
        <v>d</v>
      </c>
      <c r="HK6" s="10" t="str">
        <f t="shared" si="769"/>
        <v>l</v>
      </c>
      <c r="HL6" s="10" t="str">
        <f t="shared" si="769"/>
        <v>m</v>
      </c>
      <c r="HM6" s="10" t="str">
        <f t="shared" si="769"/>
        <v>m</v>
      </c>
      <c r="HN6" s="10" t="str">
        <f t="shared" si="769"/>
        <v>j</v>
      </c>
      <c r="HO6" s="10" t="str">
        <f t="shared" si="769"/>
        <v>v</v>
      </c>
      <c r="HP6" s="10" t="str">
        <f t="shared" si="769"/>
        <v>s</v>
      </c>
      <c r="HQ6" s="10" t="str">
        <f t="shared" si="769"/>
        <v>d</v>
      </c>
      <c r="HR6" s="10" t="str">
        <f t="shared" si="769"/>
        <v>l</v>
      </c>
      <c r="HS6" s="10" t="str">
        <f t="shared" si="769"/>
        <v>m</v>
      </c>
      <c r="HT6" s="10" t="str">
        <f t="shared" si="769"/>
        <v>m</v>
      </c>
      <c r="HU6" s="10" t="str">
        <f t="shared" si="769"/>
        <v>j</v>
      </c>
      <c r="HV6" s="10" t="str">
        <f t="shared" si="769"/>
        <v>v</v>
      </c>
      <c r="HW6" s="10" t="str">
        <f t="shared" si="769"/>
        <v>s</v>
      </c>
      <c r="HX6" s="10" t="str">
        <f t="shared" si="769"/>
        <v>d</v>
      </c>
      <c r="HY6" s="10" t="str">
        <f t="shared" si="769"/>
        <v>l</v>
      </c>
      <c r="HZ6" s="10" t="str">
        <f t="shared" si="769"/>
        <v>m</v>
      </c>
      <c r="IA6" s="10" t="str">
        <f t="shared" si="769"/>
        <v>m</v>
      </c>
      <c r="IB6" s="10" t="str">
        <f t="shared" si="769"/>
        <v>j</v>
      </c>
      <c r="IC6" s="10" t="str">
        <f t="shared" si="769"/>
        <v>v</v>
      </c>
      <c r="ID6" s="10" t="str">
        <f t="shared" si="769"/>
        <v>s</v>
      </c>
      <c r="IE6" s="10" t="str">
        <f t="shared" si="769"/>
        <v>d</v>
      </c>
      <c r="IF6" s="10" t="str">
        <f t="shared" si="769"/>
        <v>l</v>
      </c>
      <c r="IG6" s="10" t="str">
        <f t="shared" si="769"/>
        <v>m</v>
      </c>
      <c r="IH6" s="10" t="str">
        <f t="shared" si="769"/>
        <v>m</v>
      </c>
      <c r="II6" s="10" t="str">
        <f t="shared" si="769"/>
        <v>j</v>
      </c>
      <c r="IJ6" s="10" t="str">
        <f t="shared" si="769"/>
        <v>v</v>
      </c>
      <c r="IK6" s="10" t="str">
        <f t="shared" si="769"/>
        <v>s</v>
      </c>
      <c r="IL6" s="10" t="str">
        <f t="shared" si="769"/>
        <v>d</v>
      </c>
      <c r="IM6" s="10" t="str">
        <f t="shared" si="769"/>
        <v>l</v>
      </c>
      <c r="IN6" s="10" t="str">
        <f t="shared" si="769"/>
        <v>m</v>
      </c>
      <c r="IO6" s="10" t="str">
        <f t="shared" si="769"/>
        <v>m</v>
      </c>
      <c r="IP6" s="10" t="str">
        <f t="shared" si="769"/>
        <v>j</v>
      </c>
      <c r="IQ6" s="10" t="str">
        <f t="shared" si="769"/>
        <v>v</v>
      </c>
      <c r="IR6" s="10" t="str">
        <f t="shared" si="769"/>
        <v>s</v>
      </c>
      <c r="IS6" s="10" t="str">
        <f t="shared" si="769"/>
        <v>d</v>
      </c>
      <c r="IT6" s="10" t="str">
        <f t="shared" si="769"/>
        <v>l</v>
      </c>
      <c r="IU6" s="10" t="str">
        <f t="shared" si="769"/>
        <v>m</v>
      </c>
      <c r="IV6" s="10" t="str">
        <f t="shared" si="769"/>
        <v>m</v>
      </c>
      <c r="IW6" s="10" t="str">
        <f t="shared" si="769"/>
        <v>j</v>
      </c>
      <c r="IX6" s="10" t="str">
        <f t="shared" si="769"/>
        <v>v</v>
      </c>
      <c r="IY6" s="10" t="str">
        <f t="shared" si="769"/>
        <v>s</v>
      </c>
      <c r="IZ6" s="10" t="str">
        <f t="shared" si="769"/>
        <v>d</v>
      </c>
      <c r="JA6" s="10" t="str">
        <f t="shared" si="769"/>
        <v>l</v>
      </c>
      <c r="JB6" s="10" t="str">
        <f t="shared" si="769"/>
        <v>m</v>
      </c>
      <c r="JC6" s="10" t="str">
        <f t="shared" si="769"/>
        <v>m</v>
      </c>
      <c r="JD6" s="10" t="str">
        <f t="shared" ref="JD6:LO6" si="770">LEFT(TEXT(JD5,"ddd"),1)</f>
        <v>j</v>
      </c>
      <c r="JE6" s="10" t="str">
        <f t="shared" si="770"/>
        <v>v</v>
      </c>
      <c r="JF6" s="10" t="str">
        <f t="shared" si="770"/>
        <v>s</v>
      </c>
      <c r="JG6" s="10" t="str">
        <f t="shared" si="770"/>
        <v>d</v>
      </c>
      <c r="JH6" s="10" t="str">
        <f t="shared" si="770"/>
        <v>l</v>
      </c>
      <c r="JI6" s="10" t="str">
        <f t="shared" si="770"/>
        <v>m</v>
      </c>
      <c r="JJ6" s="10" t="str">
        <f t="shared" si="770"/>
        <v>m</v>
      </c>
      <c r="JK6" s="10" t="str">
        <f t="shared" si="770"/>
        <v>j</v>
      </c>
      <c r="JL6" s="10" t="str">
        <f t="shared" si="770"/>
        <v>v</v>
      </c>
      <c r="JM6" s="10" t="str">
        <f t="shared" si="770"/>
        <v>s</v>
      </c>
      <c r="JN6" s="10" t="str">
        <f t="shared" si="770"/>
        <v>d</v>
      </c>
      <c r="JO6" s="10" t="str">
        <f t="shared" si="770"/>
        <v>l</v>
      </c>
      <c r="JP6" s="10" t="str">
        <f t="shared" si="770"/>
        <v>m</v>
      </c>
      <c r="JQ6" s="10" t="str">
        <f t="shared" si="770"/>
        <v>m</v>
      </c>
      <c r="JR6" s="10" t="str">
        <f t="shared" si="770"/>
        <v>j</v>
      </c>
      <c r="JS6" s="10" t="str">
        <f t="shared" si="770"/>
        <v>v</v>
      </c>
      <c r="JT6" s="10" t="str">
        <f t="shared" si="770"/>
        <v>s</v>
      </c>
      <c r="JU6" s="10" t="str">
        <f t="shared" si="770"/>
        <v>d</v>
      </c>
      <c r="JV6" s="10" t="str">
        <f t="shared" si="770"/>
        <v>l</v>
      </c>
      <c r="JW6" s="10" t="str">
        <f t="shared" si="770"/>
        <v>m</v>
      </c>
      <c r="JX6" s="10" t="str">
        <f t="shared" si="770"/>
        <v>m</v>
      </c>
      <c r="JY6" s="10" t="str">
        <f t="shared" si="770"/>
        <v>j</v>
      </c>
      <c r="JZ6" s="10" t="str">
        <f t="shared" si="770"/>
        <v>v</v>
      </c>
      <c r="KA6" s="10" t="str">
        <f t="shared" si="770"/>
        <v>s</v>
      </c>
      <c r="KB6" s="10" t="str">
        <f t="shared" si="770"/>
        <v>d</v>
      </c>
      <c r="KC6" s="10" t="str">
        <f t="shared" si="770"/>
        <v>l</v>
      </c>
      <c r="KD6" s="10" t="str">
        <f t="shared" si="770"/>
        <v>m</v>
      </c>
      <c r="KE6" s="10" t="str">
        <f t="shared" si="770"/>
        <v>m</v>
      </c>
      <c r="KF6" s="10" t="str">
        <f t="shared" si="770"/>
        <v>j</v>
      </c>
      <c r="KG6" s="10" t="str">
        <f t="shared" si="770"/>
        <v>v</v>
      </c>
      <c r="KH6" s="10" t="str">
        <f t="shared" si="770"/>
        <v>s</v>
      </c>
      <c r="KI6" s="10" t="str">
        <f t="shared" si="770"/>
        <v>d</v>
      </c>
      <c r="KJ6" s="10" t="str">
        <f t="shared" si="770"/>
        <v>l</v>
      </c>
      <c r="KK6" s="10" t="str">
        <f t="shared" si="770"/>
        <v>m</v>
      </c>
      <c r="KL6" s="10" t="str">
        <f t="shared" si="770"/>
        <v>m</v>
      </c>
      <c r="KM6" s="10" t="str">
        <f t="shared" si="770"/>
        <v>j</v>
      </c>
      <c r="KN6" s="10" t="str">
        <f t="shared" si="770"/>
        <v>v</v>
      </c>
      <c r="KO6" s="10" t="str">
        <f t="shared" si="770"/>
        <v>s</v>
      </c>
      <c r="KP6" s="10" t="str">
        <f t="shared" si="770"/>
        <v>d</v>
      </c>
      <c r="KQ6" s="10" t="str">
        <f t="shared" si="770"/>
        <v>l</v>
      </c>
      <c r="KR6" s="10" t="str">
        <f t="shared" si="770"/>
        <v>m</v>
      </c>
      <c r="KS6" s="10" t="str">
        <f t="shared" si="770"/>
        <v>m</v>
      </c>
      <c r="KT6" s="10" t="str">
        <f t="shared" si="770"/>
        <v>j</v>
      </c>
      <c r="KU6" s="10" t="str">
        <f t="shared" si="770"/>
        <v>v</v>
      </c>
      <c r="KV6" s="10" t="str">
        <f t="shared" si="770"/>
        <v>s</v>
      </c>
      <c r="KW6" s="10" t="str">
        <f t="shared" si="770"/>
        <v>d</v>
      </c>
      <c r="KX6" s="10" t="str">
        <f t="shared" si="770"/>
        <v>l</v>
      </c>
      <c r="KY6" s="10" t="str">
        <f t="shared" si="770"/>
        <v>m</v>
      </c>
      <c r="KZ6" s="10" t="str">
        <f t="shared" si="770"/>
        <v>m</v>
      </c>
      <c r="LA6" s="10" t="str">
        <f t="shared" si="770"/>
        <v>j</v>
      </c>
      <c r="LB6" s="10" t="str">
        <f t="shared" si="770"/>
        <v>v</v>
      </c>
      <c r="LC6" s="10" t="str">
        <f t="shared" si="770"/>
        <v>s</v>
      </c>
      <c r="LD6" s="10" t="str">
        <f t="shared" si="770"/>
        <v>d</v>
      </c>
      <c r="LE6" s="10" t="str">
        <f t="shared" si="770"/>
        <v>l</v>
      </c>
      <c r="LF6" s="10" t="str">
        <f t="shared" si="770"/>
        <v>m</v>
      </c>
      <c r="LG6" s="10" t="str">
        <f t="shared" si="770"/>
        <v>m</v>
      </c>
      <c r="LH6" s="10" t="str">
        <f t="shared" si="770"/>
        <v>j</v>
      </c>
      <c r="LI6" s="10" t="str">
        <f t="shared" si="770"/>
        <v>v</v>
      </c>
      <c r="LJ6" s="10" t="str">
        <f t="shared" si="770"/>
        <v>s</v>
      </c>
      <c r="LK6" s="10" t="str">
        <f t="shared" si="770"/>
        <v>d</v>
      </c>
      <c r="LL6" s="10" t="str">
        <f t="shared" si="770"/>
        <v>l</v>
      </c>
      <c r="LM6" s="10" t="str">
        <f t="shared" si="770"/>
        <v>m</v>
      </c>
      <c r="LN6" s="10" t="str">
        <f t="shared" si="770"/>
        <v>m</v>
      </c>
      <c r="LO6" s="10" t="str">
        <f t="shared" si="770"/>
        <v>j</v>
      </c>
      <c r="LP6" s="10" t="str">
        <f t="shared" ref="LP6:OA6" si="771">LEFT(TEXT(LP5,"ddd"),1)</f>
        <v>v</v>
      </c>
      <c r="LQ6" s="10" t="str">
        <f t="shared" si="771"/>
        <v>s</v>
      </c>
      <c r="LR6" s="10" t="str">
        <f t="shared" si="771"/>
        <v>d</v>
      </c>
      <c r="LS6" s="10" t="str">
        <f t="shared" si="771"/>
        <v>l</v>
      </c>
      <c r="LT6" s="10" t="str">
        <f t="shared" si="771"/>
        <v>m</v>
      </c>
      <c r="LU6" s="10" t="str">
        <f t="shared" si="771"/>
        <v>m</v>
      </c>
      <c r="LV6" s="10" t="str">
        <f t="shared" si="771"/>
        <v>j</v>
      </c>
      <c r="LW6" s="10" t="str">
        <f t="shared" si="771"/>
        <v>v</v>
      </c>
      <c r="LX6" s="10" t="str">
        <f t="shared" si="771"/>
        <v>s</v>
      </c>
      <c r="LY6" s="10" t="str">
        <f t="shared" si="771"/>
        <v>d</v>
      </c>
      <c r="LZ6" s="10" t="str">
        <f t="shared" si="771"/>
        <v>l</v>
      </c>
      <c r="MA6" s="10" t="str">
        <f t="shared" si="771"/>
        <v>m</v>
      </c>
      <c r="MB6" s="10" t="str">
        <f t="shared" si="771"/>
        <v>m</v>
      </c>
      <c r="MC6" s="10" t="str">
        <f t="shared" si="771"/>
        <v>j</v>
      </c>
      <c r="MD6" s="10" t="str">
        <f t="shared" si="771"/>
        <v>v</v>
      </c>
      <c r="ME6" s="10" t="str">
        <f t="shared" si="771"/>
        <v>s</v>
      </c>
      <c r="MF6" s="10" t="str">
        <f t="shared" si="771"/>
        <v>d</v>
      </c>
      <c r="MG6" s="10" t="str">
        <f t="shared" si="771"/>
        <v>l</v>
      </c>
      <c r="MH6" s="10" t="str">
        <f t="shared" si="771"/>
        <v>m</v>
      </c>
      <c r="MI6" s="10" t="str">
        <f t="shared" si="771"/>
        <v>m</v>
      </c>
      <c r="MJ6" s="10" t="str">
        <f t="shared" si="771"/>
        <v>j</v>
      </c>
      <c r="MK6" s="10" t="str">
        <f t="shared" si="771"/>
        <v>v</v>
      </c>
      <c r="ML6" s="10" t="str">
        <f t="shared" si="771"/>
        <v>s</v>
      </c>
      <c r="MM6" s="10" t="str">
        <f t="shared" si="771"/>
        <v>d</v>
      </c>
      <c r="MN6" s="10" t="str">
        <f t="shared" si="771"/>
        <v>l</v>
      </c>
      <c r="MO6" s="10" t="str">
        <f t="shared" si="771"/>
        <v>m</v>
      </c>
      <c r="MP6" s="10" t="str">
        <f t="shared" si="771"/>
        <v>m</v>
      </c>
      <c r="MQ6" s="10" t="str">
        <f t="shared" si="771"/>
        <v>j</v>
      </c>
      <c r="MR6" s="10" t="str">
        <f t="shared" si="771"/>
        <v>v</v>
      </c>
      <c r="MS6" s="10" t="str">
        <f t="shared" si="771"/>
        <v>s</v>
      </c>
      <c r="MT6" s="10" t="str">
        <f t="shared" si="771"/>
        <v>d</v>
      </c>
      <c r="MU6" s="10" t="str">
        <f t="shared" si="771"/>
        <v>l</v>
      </c>
      <c r="MV6" s="10" t="str">
        <f t="shared" si="771"/>
        <v>m</v>
      </c>
      <c r="MW6" s="10" t="str">
        <f t="shared" si="771"/>
        <v>m</v>
      </c>
      <c r="MX6" s="10" t="str">
        <f t="shared" si="771"/>
        <v>j</v>
      </c>
      <c r="MY6" s="10" t="str">
        <f t="shared" si="771"/>
        <v>v</v>
      </c>
      <c r="MZ6" s="10" t="str">
        <f t="shared" si="771"/>
        <v>s</v>
      </c>
      <c r="NA6" s="10" t="str">
        <f t="shared" si="771"/>
        <v>d</v>
      </c>
      <c r="NB6" s="10" t="str">
        <f t="shared" si="771"/>
        <v>l</v>
      </c>
      <c r="NC6" s="10" t="str">
        <f t="shared" si="771"/>
        <v>m</v>
      </c>
      <c r="ND6" s="10" t="str">
        <f t="shared" si="771"/>
        <v>m</v>
      </c>
      <c r="NE6" s="10" t="str">
        <f t="shared" si="771"/>
        <v>j</v>
      </c>
      <c r="NF6" s="10" t="str">
        <f t="shared" si="771"/>
        <v>v</v>
      </c>
      <c r="NG6" s="10" t="str">
        <f t="shared" si="771"/>
        <v>s</v>
      </c>
      <c r="NH6" s="10" t="str">
        <f t="shared" si="771"/>
        <v>d</v>
      </c>
      <c r="NI6" s="10" t="str">
        <f t="shared" si="771"/>
        <v>l</v>
      </c>
      <c r="NJ6" s="10" t="str">
        <f t="shared" si="771"/>
        <v>m</v>
      </c>
      <c r="NK6" s="10" t="str">
        <f t="shared" si="771"/>
        <v>m</v>
      </c>
      <c r="NL6" s="10" t="str">
        <f t="shared" si="771"/>
        <v>j</v>
      </c>
      <c r="NM6" s="10" t="str">
        <f t="shared" si="771"/>
        <v>v</v>
      </c>
      <c r="NN6" s="10" t="str">
        <f t="shared" si="771"/>
        <v>s</v>
      </c>
      <c r="NO6" s="10" t="str">
        <f t="shared" si="771"/>
        <v>d</v>
      </c>
      <c r="NP6" s="10" t="str">
        <f t="shared" si="771"/>
        <v>l</v>
      </c>
      <c r="NQ6" s="10" t="str">
        <f t="shared" si="771"/>
        <v>m</v>
      </c>
      <c r="NR6" s="10" t="str">
        <f t="shared" si="771"/>
        <v>m</v>
      </c>
      <c r="NS6" s="10" t="str">
        <f t="shared" si="771"/>
        <v>j</v>
      </c>
      <c r="NT6" s="10" t="str">
        <f t="shared" si="771"/>
        <v>v</v>
      </c>
      <c r="NU6" s="10" t="str">
        <f t="shared" si="771"/>
        <v>s</v>
      </c>
      <c r="NV6" s="10" t="str">
        <f t="shared" si="771"/>
        <v>d</v>
      </c>
      <c r="NW6" s="10" t="str">
        <f t="shared" si="771"/>
        <v>l</v>
      </c>
      <c r="NX6" s="10" t="str">
        <f t="shared" si="771"/>
        <v>m</v>
      </c>
      <c r="NY6" s="10" t="str">
        <f t="shared" si="771"/>
        <v>m</v>
      </c>
      <c r="NZ6" s="10" t="str">
        <f t="shared" si="771"/>
        <v>j</v>
      </c>
      <c r="OA6" s="10" t="str">
        <f t="shared" si="771"/>
        <v>v</v>
      </c>
      <c r="OB6" s="10" t="str">
        <f t="shared" ref="OB6:QM6" si="772">LEFT(TEXT(OB5,"ddd"),1)</f>
        <v>s</v>
      </c>
      <c r="OC6" s="10" t="str">
        <f t="shared" si="772"/>
        <v>d</v>
      </c>
      <c r="OD6" s="10" t="str">
        <f t="shared" si="772"/>
        <v>l</v>
      </c>
      <c r="OE6" s="10" t="str">
        <f t="shared" si="772"/>
        <v>m</v>
      </c>
      <c r="OF6" s="10" t="str">
        <f t="shared" si="772"/>
        <v>m</v>
      </c>
      <c r="OG6" s="10" t="str">
        <f t="shared" si="772"/>
        <v>j</v>
      </c>
      <c r="OH6" s="10" t="str">
        <f t="shared" si="772"/>
        <v>v</v>
      </c>
      <c r="OI6" s="10" t="str">
        <f t="shared" si="772"/>
        <v>s</v>
      </c>
      <c r="OJ6" s="10" t="str">
        <f t="shared" si="772"/>
        <v>d</v>
      </c>
      <c r="OK6" s="10" t="str">
        <f t="shared" si="772"/>
        <v>l</v>
      </c>
      <c r="OL6" s="10" t="str">
        <f t="shared" si="772"/>
        <v>m</v>
      </c>
      <c r="OM6" s="10" t="str">
        <f t="shared" si="772"/>
        <v>m</v>
      </c>
      <c r="ON6" s="10" t="str">
        <f t="shared" si="772"/>
        <v>j</v>
      </c>
      <c r="OO6" s="10" t="str">
        <f t="shared" si="772"/>
        <v>v</v>
      </c>
      <c r="OP6" s="10" t="str">
        <f t="shared" si="772"/>
        <v>s</v>
      </c>
      <c r="OQ6" s="10" t="str">
        <f t="shared" si="772"/>
        <v>d</v>
      </c>
      <c r="OR6" s="10" t="str">
        <f t="shared" si="772"/>
        <v>l</v>
      </c>
      <c r="OS6" s="10" t="str">
        <f t="shared" si="772"/>
        <v>m</v>
      </c>
      <c r="OT6" s="10" t="str">
        <f t="shared" si="772"/>
        <v>m</v>
      </c>
      <c r="OU6" s="10" t="str">
        <f t="shared" si="772"/>
        <v>j</v>
      </c>
      <c r="OV6" s="10" t="str">
        <f t="shared" si="772"/>
        <v>v</v>
      </c>
      <c r="OW6" s="10" t="str">
        <f t="shared" si="772"/>
        <v>s</v>
      </c>
      <c r="OX6" s="10" t="str">
        <f t="shared" si="772"/>
        <v>d</v>
      </c>
      <c r="OY6" s="10" t="str">
        <f t="shared" si="772"/>
        <v>l</v>
      </c>
      <c r="OZ6" s="10" t="str">
        <f t="shared" si="772"/>
        <v>m</v>
      </c>
      <c r="PA6" s="10" t="str">
        <f t="shared" si="772"/>
        <v>m</v>
      </c>
      <c r="PB6" s="10" t="str">
        <f t="shared" si="772"/>
        <v>j</v>
      </c>
      <c r="PC6" s="10" t="str">
        <f t="shared" si="772"/>
        <v>v</v>
      </c>
      <c r="PD6" s="10" t="str">
        <f t="shared" si="772"/>
        <v>s</v>
      </c>
      <c r="PE6" s="10" t="str">
        <f t="shared" si="772"/>
        <v>d</v>
      </c>
      <c r="PF6" s="10" t="str">
        <f t="shared" si="772"/>
        <v>l</v>
      </c>
      <c r="PG6" s="10" t="str">
        <f t="shared" si="772"/>
        <v>m</v>
      </c>
      <c r="PH6" s="10" t="str">
        <f t="shared" si="772"/>
        <v>m</v>
      </c>
      <c r="PI6" s="10" t="str">
        <f t="shared" si="772"/>
        <v>j</v>
      </c>
      <c r="PJ6" s="10" t="str">
        <f t="shared" si="772"/>
        <v>v</v>
      </c>
      <c r="PK6" s="10" t="str">
        <f t="shared" si="772"/>
        <v>s</v>
      </c>
      <c r="PL6" s="10" t="str">
        <f t="shared" si="772"/>
        <v>d</v>
      </c>
      <c r="PM6" s="10" t="str">
        <f t="shared" si="772"/>
        <v>l</v>
      </c>
      <c r="PN6" s="10" t="str">
        <f t="shared" si="772"/>
        <v>m</v>
      </c>
      <c r="PO6" s="10" t="str">
        <f t="shared" si="772"/>
        <v>m</v>
      </c>
      <c r="PP6" s="10" t="str">
        <f t="shared" si="772"/>
        <v>j</v>
      </c>
      <c r="PQ6" s="10" t="str">
        <f t="shared" si="772"/>
        <v>v</v>
      </c>
      <c r="PR6" s="10" t="str">
        <f t="shared" si="772"/>
        <v>s</v>
      </c>
      <c r="PS6" s="10" t="str">
        <f t="shared" si="772"/>
        <v>d</v>
      </c>
      <c r="PT6" s="10" t="str">
        <f t="shared" si="772"/>
        <v>l</v>
      </c>
      <c r="PU6" s="10" t="str">
        <f t="shared" si="772"/>
        <v>m</v>
      </c>
      <c r="PV6" s="10" t="str">
        <f t="shared" si="772"/>
        <v>m</v>
      </c>
      <c r="PW6" s="10" t="str">
        <f t="shared" si="772"/>
        <v>j</v>
      </c>
      <c r="PX6" s="10" t="str">
        <f t="shared" si="772"/>
        <v>v</v>
      </c>
      <c r="PY6" s="10" t="str">
        <f t="shared" si="772"/>
        <v>s</v>
      </c>
      <c r="PZ6" s="10" t="str">
        <f t="shared" si="772"/>
        <v>d</v>
      </c>
      <c r="QA6" s="10" t="str">
        <f t="shared" si="772"/>
        <v>l</v>
      </c>
      <c r="QB6" s="10" t="str">
        <f t="shared" si="772"/>
        <v>m</v>
      </c>
      <c r="QC6" s="10" t="str">
        <f t="shared" si="772"/>
        <v>m</v>
      </c>
      <c r="QD6" s="10" t="str">
        <f t="shared" si="772"/>
        <v>j</v>
      </c>
      <c r="QE6" s="10" t="str">
        <f t="shared" si="772"/>
        <v>v</v>
      </c>
      <c r="QF6" s="10" t="str">
        <f t="shared" si="772"/>
        <v>s</v>
      </c>
      <c r="QG6" s="10" t="str">
        <f t="shared" si="772"/>
        <v>d</v>
      </c>
      <c r="QH6" s="10" t="str">
        <f t="shared" si="772"/>
        <v>l</v>
      </c>
      <c r="QI6" s="10" t="str">
        <f t="shared" si="772"/>
        <v>m</v>
      </c>
      <c r="QJ6" s="10" t="str">
        <f t="shared" si="772"/>
        <v>m</v>
      </c>
      <c r="QK6" s="10" t="str">
        <f t="shared" si="772"/>
        <v>j</v>
      </c>
      <c r="QL6" s="10" t="str">
        <f t="shared" si="772"/>
        <v>v</v>
      </c>
      <c r="QM6" s="10" t="str">
        <f t="shared" si="772"/>
        <v>s</v>
      </c>
      <c r="QN6" s="10" t="str">
        <f t="shared" ref="QN6:SY6" si="773">LEFT(TEXT(QN5,"ddd"),1)</f>
        <v>d</v>
      </c>
      <c r="QO6" s="10" t="str">
        <f t="shared" si="773"/>
        <v>l</v>
      </c>
      <c r="QP6" s="10" t="str">
        <f t="shared" si="773"/>
        <v>m</v>
      </c>
      <c r="QQ6" s="10" t="str">
        <f t="shared" si="773"/>
        <v>m</v>
      </c>
      <c r="QR6" s="10" t="str">
        <f t="shared" si="773"/>
        <v>j</v>
      </c>
      <c r="QS6" s="10" t="str">
        <f t="shared" si="773"/>
        <v>v</v>
      </c>
      <c r="QT6" s="10" t="str">
        <f t="shared" si="773"/>
        <v>s</v>
      </c>
      <c r="QU6" s="10" t="str">
        <f t="shared" si="773"/>
        <v>d</v>
      </c>
      <c r="QV6" s="10" t="str">
        <f t="shared" si="773"/>
        <v>l</v>
      </c>
      <c r="QW6" s="10" t="str">
        <f t="shared" si="773"/>
        <v>m</v>
      </c>
      <c r="QX6" s="10" t="str">
        <f t="shared" si="773"/>
        <v>m</v>
      </c>
      <c r="QY6" s="10" t="str">
        <f t="shared" si="773"/>
        <v>j</v>
      </c>
      <c r="QZ6" s="10" t="str">
        <f t="shared" si="773"/>
        <v>v</v>
      </c>
      <c r="RA6" s="10" t="str">
        <f t="shared" si="773"/>
        <v>s</v>
      </c>
      <c r="RB6" s="10" t="str">
        <f t="shared" si="773"/>
        <v>d</v>
      </c>
      <c r="RC6" s="10" t="str">
        <f t="shared" si="773"/>
        <v>l</v>
      </c>
      <c r="RD6" s="10" t="str">
        <f t="shared" si="773"/>
        <v>m</v>
      </c>
      <c r="RE6" s="10" t="str">
        <f t="shared" si="773"/>
        <v>m</v>
      </c>
      <c r="RF6" s="10" t="str">
        <f t="shared" si="773"/>
        <v>j</v>
      </c>
      <c r="RG6" s="10" t="str">
        <f t="shared" si="773"/>
        <v>v</v>
      </c>
      <c r="RH6" s="10" t="str">
        <f t="shared" si="773"/>
        <v>s</v>
      </c>
      <c r="RI6" s="10" t="str">
        <f t="shared" si="773"/>
        <v>d</v>
      </c>
      <c r="RJ6" s="10" t="str">
        <f t="shared" si="773"/>
        <v>l</v>
      </c>
      <c r="RK6" s="10" t="str">
        <f t="shared" si="773"/>
        <v>m</v>
      </c>
      <c r="RL6" s="10" t="str">
        <f t="shared" si="773"/>
        <v>m</v>
      </c>
      <c r="RM6" s="10" t="str">
        <f t="shared" si="773"/>
        <v>j</v>
      </c>
      <c r="RN6" s="10" t="str">
        <f t="shared" si="773"/>
        <v>v</v>
      </c>
      <c r="RO6" s="10" t="str">
        <f t="shared" si="773"/>
        <v>s</v>
      </c>
      <c r="RP6" s="10" t="str">
        <f t="shared" si="773"/>
        <v>d</v>
      </c>
      <c r="RQ6" s="10" t="str">
        <f t="shared" si="773"/>
        <v>l</v>
      </c>
      <c r="RR6" s="10" t="str">
        <f t="shared" si="773"/>
        <v>m</v>
      </c>
      <c r="RS6" s="10" t="str">
        <f t="shared" si="773"/>
        <v>m</v>
      </c>
      <c r="RT6" s="10" t="str">
        <f t="shared" si="773"/>
        <v>j</v>
      </c>
      <c r="RU6" s="10" t="str">
        <f t="shared" si="773"/>
        <v>v</v>
      </c>
      <c r="RV6" s="10" t="str">
        <f t="shared" si="773"/>
        <v>s</v>
      </c>
      <c r="RW6" s="10" t="str">
        <f t="shared" si="773"/>
        <v>d</v>
      </c>
      <c r="RX6" s="10" t="str">
        <f t="shared" si="773"/>
        <v>l</v>
      </c>
      <c r="RY6" s="10" t="str">
        <f t="shared" si="773"/>
        <v>m</v>
      </c>
      <c r="RZ6" s="10" t="str">
        <f t="shared" si="773"/>
        <v>m</v>
      </c>
      <c r="SA6" s="10" t="str">
        <f t="shared" si="773"/>
        <v>j</v>
      </c>
      <c r="SB6" s="10" t="str">
        <f t="shared" si="773"/>
        <v>v</v>
      </c>
      <c r="SC6" s="10" t="str">
        <f t="shared" si="773"/>
        <v>s</v>
      </c>
      <c r="SD6" s="10" t="str">
        <f t="shared" si="773"/>
        <v>d</v>
      </c>
      <c r="SE6" s="10" t="str">
        <f t="shared" si="773"/>
        <v>l</v>
      </c>
      <c r="SF6" s="10" t="str">
        <f t="shared" si="773"/>
        <v>m</v>
      </c>
      <c r="SG6" s="10" t="str">
        <f t="shared" si="773"/>
        <v>m</v>
      </c>
      <c r="SH6" s="10" t="str">
        <f t="shared" si="773"/>
        <v>j</v>
      </c>
      <c r="SI6" s="10" t="str">
        <f t="shared" si="773"/>
        <v>v</v>
      </c>
      <c r="SJ6" s="10" t="str">
        <f t="shared" si="773"/>
        <v>s</v>
      </c>
      <c r="SK6" s="10" t="str">
        <f t="shared" si="773"/>
        <v>d</v>
      </c>
      <c r="SL6" s="10" t="str">
        <f t="shared" si="773"/>
        <v>l</v>
      </c>
      <c r="SM6" s="10" t="str">
        <f t="shared" si="773"/>
        <v>m</v>
      </c>
      <c r="SN6" s="10" t="str">
        <f t="shared" si="773"/>
        <v>m</v>
      </c>
      <c r="SO6" s="10" t="str">
        <f t="shared" si="773"/>
        <v>j</v>
      </c>
      <c r="SP6" s="10" t="str">
        <f t="shared" si="773"/>
        <v>v</v>
      </c>
      <c r="SQ6" s="10" t="str">
        <f t="shared" si="773"/>
        <v>s</v>
      </c>
      <c r="SR6" s="10" t="str">
        <f t="shared" si="773"/>
        <v>d</v>
      </c>
      <c r="SS6" s="10" t="str">
        <f t="shared" si="773"/>
        <v>l</v>
      </c>
      <c r="ST6" s="10" t="str">
        <f t="shared" si="773"/>
        <v>m</v>
      </c>
      <c r="SU6" s="10" t="str">
        <f t="shared" si="773"/>
        <v>m</v>
      </c>
      <c r="SV6" s="10" t="str">
        <f t="shared" si="773"/>
        <v>j</v>
      </c>
      <c r="SW6" s="10" t="str">
        <f t="shared" si="773"/>
        <v>v</v>
      </c>
      <c r="SX6" s="10" t="str">
        <f t="shared" si="773"/>
        <v>s</v>
      </c>
      <c r="SY6" s="10" t="str">
        <f t="shared" si="773"/>
        <v>d</v>
      </c>
      <c r="SZ6" s="10" t="str">
        <f t="shared" ref="SZ6:VK6" si="774">LEFT(TEXT(SZ5,"ddd"),1)</f>
        <v>l</v>
      </c>
      <c r="TA6" s="10" t="str">
        <f t="shared" si="774"/>
        <v>m</v>
      </c>
      <c r="TB6" s="10" t="str">
        <f t="shared" si="774"/>
        <v>m</v>
      </c>
      <c r="TC6" s="10" t="str">
        <f t="shared" si="774"/>
        <v>j</v>
      </c>
      <c r="TD6" s="10" t="str">
        <f t="shared" si="774"/>
        <v>v</v>
      </c>
      <c r="TE6" s="10" t="str">
        <f t="shared" si="774"/>
        <v>s</v>
      </c>
      <c r="TF6" s="10" t="str">
        <f t="shared" si="774"/>
        <v>d</v>
      </c>
      <c r="TG6" s="10" t="str">
        <f t="shared" si="774"/>
        <v>l</v>
      </c>
      <c r="TH6" s="10" t="str">
        <f t="shared" si="774"/>
        <v>m</v>
      </c>
      <c r="TI6" s="10" t="str">
        <f t="shared" si="774"/>
        <v>m</v>
      </c>
      <c r="TJ6" s="10" t="str">
        <f t="shared" si="774"/>
        <v>j</v>
      </c>
      <c r="TK6" s="10" t="str">
        <f t="shared" si="774"/>
        <v>v</v>
      </c>
      <c r="TL6" s="10" t="str">
        <f t="shared" si="774"/>
        <v>s</v>
      </c>
      <c r="TM6" s="10" t="str">
        <f t="shared" si="774"/>
        <v>d</v>
      </c>
      <c r="TN6" s="10" t="str">
        <f t="shared" si="774"/>
        <v>l</v>
      </c>
      <c r="TO6" s="10" t="str">
        <f t="shared" si="774"/>
        <v>m</v>
      </c>
      <c r="TP6" s="10" t="str">
        <f t="shared" si="774"/>
        <v>m</v>
      </c>
      <c r="TQ6" s="10" t="str">
        <f t="shared" si="774"/>
        <v>j</v>
      </c>
      <c r="TR6" s="10" t="str">
        <f t="shared" si="774"/>
        <v>v</v>
      </c>
      <c r="TS6" s="10" t="str">
        <f t="shared" si="774"/>
        <v>s</v>
      </c>
      <c r="TT6" s="10" t="str">
        <f t="shared" si="774"/>
        <v>d</v>
      </c>
      <c r="TU6" s="10" t="str">
        <f t="shared" si="774"/>
        <v>l</v>
      </c>
      <c r="TV6" s="10" t="str">
        <f t="shared" si="774"/>
        <v>m</v>
      </c>
      <c r="TW6" s="10" t="str">
        <f t="shared" si="774"/>
        <v>m</v>
      </c>
      <c r="TX6" s="10" t="str">
        <f t="shared" si="774"/>
        <v>j</v>
      </c>
      <c r="TY6" s="10" t="str">
        <f t="shared" si="774"/>
        <v>v</v>
      </c>
      <c r="TZ6" s="10" t="str">
        <f t="shared" si="774"/>
        <v>s</v>
      </c>
      <c r="UA6" s="10" t="str">
        <f t="shared" si="774"/>
        <v>d</v>
      </c>
      <c r="UB6" s="10" t="str">
        <f t="shared" si="774"/>
        <v>l</v>
      </c>
      <c r="UC6" s="10" t="str">
        <f t="shared" si="774"/>
        <v>m</v>
      </c>
      <c r="UD6" s="10" t="str">
        <f t="shared" si="774"/>
        <v>m</v>
      </c>
      <c r="UE6" s="10" t="str">
        <f t="shared" si="774"/>
        <v>j</v>
      </c>
      <c r="UF6" s="10" t="str">
        <f t="shared" si="774"/>
        <v>v</v>
      </c>
      <c r="UG6" s="10" t="str">
        <f t="shared" si="774"/>
        <v>s</v>
      </c>
      <c r="UH6" s="10" t="str">
        <f t="shared" si="774"/>
        <v>d</v>
      </c>
      <c r="UI6" s="10" t="str">
        <f t="shared" si="774"/>
        <v>l</v>
      </c>
      <c r="UJ6" s="10" t="str">
        <f t="shared" si="774"/>
        <v>m</v>
      </c>
      <c r="UK6" s="10" t="str">
        <f t="shared" si="774"/>
        <v>m</v>
      </c>
      <c r="UL6" s="10" t="str">
        <f t="shared" si="774"/>
        <v>j</v>
      </c>
      <c r="UM6" s="10" t="str">
        <f t="shared" si="774"/>
        <v>v</v>
      </c>
      <c r="UN6" s="10" t="str">
        <f t="shared" si="774"/>
        <v>s</v>
      </c>
      <c r="UO6" s="10" t="str">
        <f t="shared" si="774"/>
        <v>d</v>
      </c>
      <c r="UP6" s="10" t="str">
        <f t="shared" si="774"/>
        <v>l</v>
      </c>
      <c r="UQ6" s="10" t="str">
        <f t="shared" si="774"/>
        <v>m</v>
      </c>
      <c r="UR6" s="10" t="str">
        <f t="shared" si="774"/>
        <v>m</v>
      </c>
      <c r="US6" s="10" t="str">
        <f t="shared" si="774"/>
        <v>j</v>
      </c>
      <c r="UT6" s="10" t="str">
        <f t="shared" si="774"/>
        <v>v</v>
      </c>
      <c r="UU6" s="10" t="str">
        <f t="shared" si="774"/>
        <v>s</v>
      </c>
      <c r="UV6" s="10" t="str">
        <f t="shared" si="774"/>
        <v>d</v>
      </c>
      <c r="UW6" s="10" t="str">
        <f t="shared" si="774"/>
        <v>l</v>
      </c>
      <c r="UX6" s="10" t="str">
        <f t="shared" si="774"/>
        <v>m</v>
      </c>
      <c r="UY6" s="10" t="str">
        <f t="shared" si="774"/>
        <v>m</v>
      </c>
      <c r="UZ6" s="10" t="str">
        <f t="shared" si="774"/>
        <v>j</v>
      </c>
      <c r="VA6" s="10" t="str">
        <f t="shared" si="774"/>
        <v>v</v>
      </c>
      <c r="VB6" s="10" t="str">
        <f t="shared" si="774"/>
        <v>s</v>
      </c>
      <c r="VC6" s="10" t="str">
        <f t="shared" si="774"/>
        <v>d</v>
      </c>
      <c r="VD6" s="10" t="str">
        <f t="shared" si="774"/>
        <v>l</v>
      </c>
      <c r="VE6" s="10" t="str">
        <f t="shared" si="774"/>
        <v>m</v>
      </c>
      <c r="VF6" s="10" t="str">
        <f t="shared" si="774"/>
        <v>m</v>
      </c>
      <c r="VG6" s="10" t="str">
        <f t="shared" si="774"/>
        <v>j</v>
      </c>
      <c r="VH6" s="10" t="str">
        <f t="shared" si="774"/>
        <v>v</v>
      </c>
      <c r="VI6" s="10" t="str">
        <f t="shared" si="774"/>
        <v>s</v>
      </c>
      <c r="VJ6" s="10" t="str">
        <f t="shared" si="774"/>
        <v>d</v>
      </c>
      <c r="VK6" s="10" t="str">
        <f t="shared" si="774"/>
        <v>l</v>
      </c>
      <c r="VL6" s="10" t="str">
        <f t="shared" ref="VL6:XW6" si="775">LEFT(TEXT(VL5,"ddd"),1)</f>
        <v>m</v>
      </c>
      <c r="VM6" s="10" t="str">
        <f t="shared" si="775"/>
        <v>m</v>
      </c>
      <c r="VN6" s="10" t="str">
        <f t="shared" si="775"/>
        <v>j</v>
      </c>
      <c r="VO6" s="10" t="str">
        <f t="shared" si="775"/>
        <v>v</v>
      </c>
      <c r="VP6" s="10" t="str">
        <f t="shared" si="775"/>
        <v>s</v>
      </c>
      <c r="VQ6" s="10" t="str">
        <f t="shared" si="775"/>
        <v>d</v>
      </c>
      <c r="VR6" s="10" t="str">
        <f t="shared" si="775"/>
        <v>l</v>
      </c>
      <c r="VS6" s="10" t="str">
        <f t="shared" si="775"/>
        <v>m</v>
      </c>
      <c r="VT6" s="10" t="str">
        <f t="shared" si="775"/>
        <v>m</v>
      </c>
      <c r="VU6" s="10" t="str">
        <f t="shared" si="775"/>
        <v>j</v>
      </c>
      <c r="VV6" s="10" t="str">
        <f t="shared" si="775"/>
        <v>v</v>
      </c>
      <c r="VW6" s="10" t="str">
        <f t="shared" si="775"/>
        <v>s</v>
      </c>
      <c r="VX6" s="10" t="str">
        <f t="shared" si="775"/>
        <v>d</v>
      </c>
      <c r="VY6" s="10" t="str">
        <f t="shared" si="775"/>
        <v>l</v>
      </c>
      <c r="VZ6" s="10" t="str">
        <f t="shared" si="775"/>
        <v>m</v>
      </c>
      <c r="WA6" s="10" t="str">
        <f t="shared" si="775"/>
        <v>m</v>
      </c>
      <c r="WB6" s="10" t="str">
        <f t="shared" si="775"/>
        <v>j</v>
      </c>
      <c r="WC6" s="10" t="str">
        <f t="shared" si="775"/>
        <v>v</v>
      </c>
      <c r="WD6" s="10" t="str">
        <f t="shared" si="775"/>
        <v>s</v>
      </c>
      <c r="WE6" s="10" t="str">
        <f t="shared" si="775"/>
        <v>d</v>
      </c>
      <c r="WF6" s="10" t="str">
        <f t="shared" si="775"/>
        <v>l</v>
      </c>
      <c r="WG6" s="10" t="str">
        <f t="shared" si="775"/>
        <v>m</v>
      </c>
      <c r="WH6" s="10" t="str">
        <f t="shared" si="775"/>
        <v>m</v>
      </c>
      <c r="WI6" s="10" t="str">
        <f t="shared" si="775"/>
        <v>j</v>
      </c>
      <c r="WJ6" s="10" t="str">
        <f t="shared" si="775"/>
        <v>v</v>
      </c>
      <c r="WK6" s="10" t="str">
        <f t="shared" si="775"/>
        <v>s</v>
      </c>
      <c r="WL6" s="10" t="str">
        <f t="shared" si="775"/>
        <v>d</v>
      </c>
      <c r="WM6" s="10" t="str">
        <f t="shared" si="775"/>
        <v>l</v>
      </c>
      <c r="WN6" s="10" t="str">
        <f t="shared" si="775"/>
        <v>m</v>
      </c>
      <c r="WO6" s="10" t="str">
        <f t="shared" si="775"/>
        <v>m</v>
      </c>
      <c r="WP6" s="10" t="str">
        <f t="shared" si="775"/>
        <v>j</v>
      </c>
      <c r="WQ6" s="10" t="str">
        <f t="shared" si="775"/>
        <v>v</v>
      </c>
      <c r="WR6" s="10" t="str">
        <f t="shared" si="775"/>
        <v>s</v>
      </c>
      <c r="WS6" s="10" t="str">
        <f t="shared" si="775"/>
        <v>d</v>
      </c>
      <c r="WT6" s="10" t="str">
        <f t="shared" si="775"/>
        <v>l</v>
      </c>
      <c r="WU6" s="10" t="str">
        <f t="shared" si="775"/>
        <v>m</v>
      </c>
      <c r="WV6" s="10" t="str">
        <f t="shared" si="775"/>
        <v>m</v>
      </c>
      <c r="WW6" s="10" t="str">
        <f t="shared" si="775"/>
        <v>j</v>
      </c>
      <c r="WX6" s="10" t="str">
        <f t="shared" si="775"/>
        <v>v</v>
      </c>
      <c r="WY6" s="10" t="str">
        <f t="shared" si="775"/>
        <v>s</v>
      </c>
      <c r="WZ6" s="10" t="str">
        <f t="shared" si="775"/>
        <v>d</v>
      </c>
      <c r="XA6" s="10" t="str">
        <f t="shared" si="775"/>
        <v>l</v>
      </c>
      <c r="XB6" s="10" t="str">
        <f t="shared" si="775"/>
        <v>m</v>
      </c>
      <c r="XC6" s="10" t="str">
        <f t="shared" si="775"/>
        <v>m</v>
      </c>
      <c r="XD6" s="10" t="str">
        <f t="shared" si="775"/>
        <v>j</v>
      </c>
      <c r="XE6" s="10" t="str">
        <f t="shared" si="775"/>
        <v>v</v>
      </c>
      <c r="XF6" s="10" t="str">
        <f t="shared" si="775"/>
        <v>s</v>
      </c>
      <c r="XG6" s="10" t="str">
        <f t="shared" si="775"/>
        <v>d</v>
      </c>
      <c r="XH6" s="10" t="str">
        <f t="shared" si="775"/>
        <v>l</v>
      </c>
      <c r="XI6" s="10" t="str">
        <f t="shared" si="775"/>
        <v>m</v>
      </c>
      <c r="XJ6" s="10" t="str">
        <f t="shared" si="775"/>
        <v>m</v>
      </c>
      <c r="XK6" s="10" t="str">
        <f t="shared" si="775"/>
        <v>j</v>
      </c>
      <c r="XL6" s="10" t="str">
        <f t="shared" si="775"/>
        <v>v</v>
      </c>
      <c r="XM6" s="10" t="str">
        <f t="shared" si="775"/>
        <v>s</v>
      </c>
      <c r="XN6" s="10" t="str">
        <f t="shared" si="775"/>
        <v>d</v>
      </c>
      <c r="XO6" s="10" t="str">
        <f t="shared" si="775"/>
        <v>l</v>
      </c>
      <c r="XP6" s="10" t="str">
        <f t="shared" si="775"/>
        <v>m</v>
      </c>
      <c r="XQ6" s="10" t="str">
        <f t="shared" si="775"/>
        <v>m</v>
      </c>
      <c r="XR6" s="10" t="str">
        <f t="shared" si="775"/>
        <v>j</v>
      </c>
      <c r="XS6" s="10" t="str">
        <f t="shared" si="775"/>
        <v>v</v>
      </c>
      <c r="XT6" s="10" t="str">
        <f t="shared" si="775"/>
        <v>s</v>
      </c>
      <c r="XU6" s="10" t="str">
        <f t="shared" si="775"/>
        <v>d</v>
      </c>
      <c r="XV6" s="10" t="str">
        <f t="shared" si="775"/>
        <v>l</v>
      </c>
      <c r="XW6" s="10" t="str">
        <f t="shared" si="775"/>
        <v>m</v>
      </c>
      <c r="XX6" s="10" t="str">
        <f t="shared" ref="XX6:AAI6" si="776">LEFT(TEXT(XX5,"ddd"),1)</f>
        <v>m</v>
      </c>
      <c r="XY6" s="10" t="str">
        <f t="shared" si="776"/>
        <v>j</v>
      </c>
      <c r="XZ6" s="10" t="str">
        <f t="shared" si="776"/>
        <v>v</v>
      </c>
      <c r="YA6" s="10" t="str">
        <f t="shared" si="776"/>
        <v>s</v>
      </c>
      <c r="YB6" s="10" t="str">
        <f t="shared" si="776"/>
        <v>d</v>
      </c>
      <c r="YC6" s="10" t="str">
        <f t="shared" si="776"/>
        <v>l</v>
      </c>
      <c r="YD6" s="10" t="str">
        <f t="shared" si="776"/>
        <v>m</v>
      </c>
      <c r="YE6" s="10" t="str">
        <f t="shared" si="776"/>
        <v>m</v>
      </c>
      <c r="YF6" s="10" t="str">
        <f t="shared" si="776"/>
        <v>j</v>
      </c>
      <c r="YG6" s="10" t="str">
        <f t="shared" si="776"/>
        <v>v</v>
      </c>
      <c r="YH6" s="10" t="str">
        <f t="shared" si="776"/>
        <v>s</v>
      </c>
      <c r="YI6" s="10" t="str">
        <f t="shared" si="776"/>
        <v>d</v>
      </c>
      <c r="YJ6" s="10" t="str">
        <f t="shared" si="776"/>
        <v>l</v>
      </c>
      <c r="YK6" s="10" t="str">
        <f t="shared" si="776"/>
        <v>m</v>
      </c>
      <c r="YL6" s="10" t="str">
        <f t="shared" si="776"/>
        <v>m</v>
      </c>
      <c r="YM6" s="10" t="str">
        <f t="shared" si="776"/>
        <v>j</v>
      </c>
      <c r="YN6" s="10" t="str">
        <f t="shared" si="776"/>
        <v>v</v>
      </c>
      <c r="YO6" s="10" t="str">
        <f t="shared" si="776"/>
        <v>s</v>
      </c>
      <c r="YP6" s="10" t="str">
        <f t="shared" si="776"/>
        <v>d</v>
      </c>
      <c r="YQ6" s="10" t="str">
        <f t="shared" si="776"/>
        <v>l</v>
      </c>
      <c r="YR6" s="10" t="str">
        <f t="shared" si="776"/>
        <v>m</v>
      </c>
      <c r="YS6" s="10" t="str">
        <f t="shared" si="776"/>
        <v>m</v>
      </c>
      <c r="YT6" s="10" t="str">
        <f t="shared" si="776"/>
        <v>j</v>
      </c>
      <c r="YU6" s="10" t="str">
        <f t="shared" si="776"/>
        <v>v</v>
      </c>
      <c r="YV6" s="10" t="str">
        <f t="shared" si="776"/>
        <v>s</v>
      </c>
      <c r="YW6" s="10" t="str">
        <f t="shared" si="776"/>
        <v>d</v>
      </c>
      <c r="YX6" s="10" t="str">
        <f t="shared" si="776"/>
        <v>l</v>
      </c>
      <c r="YY6" s="10" t="str">
        <f t="shared" si="776"/>
        <v>m</v>
      </c>
      <c r="YZ6" s="10" t="str">
        <f t="shared" si="776"/>
        <v>m</v>
      </c>
      <c r="ZA6" s="10" t="str">
        <f t="shared" si="776"/>
        <v>j</v>
      </c>
      <c r="ZB6" s="10" t="str">
        <f t="shared" si="776"/>
        <v>v</v>
      </c>
      <c r="ZC6" s="10" t="str">
        <f t="shared" si="776"/>
        <v>s</v>
      </c>
      <c r="ZD6" s="10" t="str">
        <f t="shared" si="776"/>
        <v>d</v>
      </c>
      <c r="ZE6" s="10" t="str">
        <f t="shared" si="776"/>
        <v>l</v>
      </c>
      <c r="ZF6" s="10" t="str">
        <f t="shared" si="776"/>
        <v>m</v>
      </c>
      <c r="ZG6" s="10" t="str">
        <f t="shared" si="776"/>
        <v>m</v>
      </c>
      <c r="ZH6" s="10" t="str">
        <f t="shared" si="776"/>
        <v>j</v>
      </c>
      <c r="ZI6" s="10" t="str">
        <f t="shared" si="776"/>
        <v>v</v>
      </c>
      <c r="ZJ6" s="10" t="str">
        <f t="shared" si="776"/>
        <v>s</v>
      </c>
      <c r="ZK6" s="10" t="str">
        <f t="shared" si="776"/>
        <v>d</v>
      </c>
      <c r="ZL6" s="10" t="str">
        <f t="shared" si="776"/>
        <v>l</v>
      </c>
      <c r="ZM6" s="10" t="str">
        <f t="shared" si="776"/>
        <v>m</v>
      </c>
      <c r="ZN6" s="10" t="str">
        <f t="shared" si="776"/>
        <v>m</v>
      </c>
      <c r="ZO6" s="10" t="str">
        <f t="shared" si="776"/>
        <v>j</v>
      </c>
      <c r="ZP6" s="10" t="str">
        <f t="shared" si="776"/>
        <v>v</v>
      </c>
      <c r="ZQ6" s="10" t="str">
        <f t="shared" si="776"/>
        <v>s</v>
      </c>
      <c r="ZR6" s="10" t="str">
        <f t="shared" si="776"/>
        <v>d</v>
      </c>
      <c r="ZS6" s="10" t="str">
        <f t="shared" si="776"/>
        <v>l</v>
      </c>
      <c r="ZT6" s="10" t="str">
        <f t="shared" si="776"/>
        <v>m</v>
      </c>
      <c r="ZU6" s="10" t="str">
        <f t="shared" si="776"/>
        <v>m</v>
      </c>
      <c r="ZV6" s="10" t="str">
        <f t="shared" si="776"/>
        <v>j</v>
      </c>
      <c r="ZW6" s="10" t="str">
        <f t="shared" si="776"/>
        <v>v</v>
      </c>
      <c r="ZX6" s="10" t="str">
        <f t="shared" si="776"/>
        <v>s</v>
      </c>
      <c r="ZY6" s="10" t="str">
        <f t="shared" si="776"/>
        <v>d</v>
      </c>
      <c r="ZZ6" s="10" t="str">
        <f t="shared" si="776"/>
        <v>l</v>
      </c>
      <c r="AAA6" s="10" t="str">
        <f t="shared" si="776"/>
        <v>m</v>
      </c>
      <c r="AAB6" s="10" t="str">
        <f t="shared" si="776"/>
        <v>m</v>
      </c>
      <c r="AAC6" s="10" t="str">
        <f t="shared" si="776"/>
        <v>j</v>
      </c>
      <c r="AAD6" s="10" t="str">
        <f t="shared" si="776"/>
        <v>v</v>
      </c>
      <c r="AAE6" s="10" t="str">
        <f t="shared" si="776"/>
        <v>s</v>
      </c>
      <c r="AAF6" s="10" t="str">
        <f t="shared" si="776"/>
        <v>d</v>
      </c>
      <c r="AAG6" s="10" t="str">
        <f t="shared" si="776"/>
        <v>l</v>
      </c>
      <c r="AAH6" s="10" t="str">
        <f t="shared" si="776"/>
        <v>m</v>
      </c>
      <c r="AAI6" s="10" t="str">
        <f t="shared" si="776"/>
        <v>m</v>
      </c>
      <c r="AAJ6" s="10" t="str">
        <f t="shared" ref="AAJ6:ACU6" si="777">LEFT(TEXT(AAJ5,"ddd"),1)</f>
        <v>j</v>
      </c>
      <c r="AAK6" s="10" t="str">
        <f t="shared" si="777"/>
        <v>v</v>
      </c>
      <c r="AAL6" s="10" t="str">
        <f t="shared" si="777"/>
        <v>s</v>
      </c>
      <c r="AAM6" s="10" t="str">
        <f t="shared" si="777"/>
        <v>d</v>
      </c>
      <c r="AAN6" s="10" t="str">
        <f t="shared" si="777"/>
        <v>l</v>
      </c>
      <c r="AAO6" s="10" t="str">
        <f t="shared" si="777"/>
        <v>m</v>
      </c>
      <c r="AAP6" s="10" t="str">
        <f t="shared" si="777"/>
        <v>m</v>
      </c>
      <c r="AAQ6" s="10" t="str">
        <f t="shared" si="777"/>
        <v>j</v>
      </c>
      <c r="AAR6" s="10" t="str">
        <f t="shared" si="777"/>
        <v>v</v>
      </c>
      <c r="AAS6" s="10" t="str">
        <f t="shared" si="777"/>
        <v>s</v>
      </c>
      <c r="AAT6" s="10" t="str">
        <f t="shared" si="777"/>
        <v>d</v>
      </c>
      <c r="AAU6" s="10" t="str">
        <f t="shared" si="777"/>
        <v>l</v>
      </c>
      <c r="AAV6" s="10" t="str">
        <f t="shared" si="777"/>
        <v>m</v>
      </c>
      <c r="AAW6" s="10" t="str">
        <f t="shared" si="777"/>
        <v>m</v>
      </c>
      <c r="AAX6" s="10" t="str">
        <f t="shared" si="777"/>
        <v>j</v>
      </c>
      <c r="AAY6" s="10" t="str">
        <f t="shared" si="777"/>
        <v>v</v>
      </c>
      <c r="AAZ6" s="10" t="str">
        <f t="shared" si="777"/>
        <v>s</v>
      </c>
      <c r="ABA6" s="10" t="str">
        <f t="shared" si="777"/>
        <v>d</v>
      </c>
      <c r="ABB6" s="10" t="str">
        <f t="shared" si="777"/>
        <v>l</v>
      </c>
      <c r="ABC6" s="10" t="str">
        <f t="shared" si="777"/>
        <v>m</v>
      </c>
      <c r="ABD6" s="10" t="str">
        <f t="shared" si="777"/>
        <v>m</v>
      </c>
      <c r="ABE6" s="10" t="str">
        <f t="shared" si="777"/>
        <v>j</v>
      </c>
      <c r="ABF6" s="10" t="str">
        <f t="shared" si="777"/>
        <v>v</v>
      </c>
      <c r="ABG6" s="10" t="str">
        <f t="shared" si="777"/>
        <v>s</v>
      </c>
      <c r="ABH6" s="10" t="str">
        <f t="shared" si="777"/>
        <v>d</v>
      </c>
      <c r="ABI6" s="10" t="str">
        <f t="shared" si="777"/>
        <v>l</v>
      </c>
      <c r="ABJ6" s="10" t="str">
        <f t="shared" si="777"/>
        <v>m</v>
      </c>
      <c r="ABK6" s="10" t="str">
        <f t="shared" si="777"/>
        <v>m</v>
      </c>
      <c r="ABL6" s="10" t="str">
        <f t="shared" si="777"/>
        <v>j</v>
      </c>
      <c r="ABM6" s="10" t="str">
        <f t="shared" si="777"/>
        <v>v</v>
      </c>
      <c r="ABN6" s="10" t="str">
        <f t="shared" si="777"/>
        <v>s</v>
      </c>
      <c r="ABO6" s="10" t="str">
        <f t="shared" si="777"/>
        <v>d</v>
      </c>
      <c r="ABP6" s="10" t="str">
        <f t="shared" si="777"/>
        <v>l</v>
      </c>
      <c r="ABQ6" s="10" t="str">
        <f t="shared" si="777"/>
        <v>m</v>
      </c>
      <c r="ABR6" s="10" t="str">
        <f t="shared" si="777"/>
        <v>m</v>
      </c>
      <c r="ABS6" s="10" t="str">
        <f t="shared" si="777"/>
        <v>j</v>
      </c>
      <c r="ABT6" s="10" t="str">
        <f t="shared" si="777"/>
        <v>v</v>
      </c>
      <c r="ABU6" s="10" t="str">
        <f t="shared" si="777"/>
        <v>s</v>
      </c>
      <c r="ABV6" s="10" t="str">
        <f t="shared" si="777"/>
        <v>d</v>
      </c>
      <c r="ABW6" s="10" t="str">
        <f t="shared" si="777"/>
        <v>l</v>
      </c>
      <c r="ABX6" s="10" t="str">
        <f t="shared" si="777"/>
        <v>m</v>
      </c>
      <c r="ABY6" s="10" t="str">
        <f t="shared" si="777"/>
        <v>m</v>
      </c>
      <c r="ABZ6" s="10" t="str">
        <f t="shared" si="777"/>
        <v>j</v>
      </c>
      <c r="ACA6" s="10" t="str">
        <f t="shared" si="777"/>
        <v>v</v>
      </c>
      <c r="ACB6" s="10" t="str">
        <f t="shared" si="777"/>
        <v>s</v>
      </c>
      <c r="ACC6" s="10" t="str">
        <f t="shared" si="777"/>
        <v>d</v>
      </c>
      <c r="ACD6" s="10" t="str">
        <f t="shared" si="777"/>
        <v>l</v>
      </c>
      <c r="ACE6" s="10" t="str">
        <f t="shared" si="777"/>
        <v>m</v>
      </c>
      <c r="ACF6" s="10" t="str">
        <f t="shared" si="777"/>
        <v>m</v>
      </c>
      <c r="ACG6" s="10" t="str">
        <f t="shared" si="777"/>
        <v>j</v>
      </c>
      <c r="ACH6" s="10" t="str">
        <f t="shared" si="777"/>
        <v>v</v>
      </c>
      <c r="ACI6" s="10" t="str">
        <f t="shared" si="777"/>
        <v>s</v>
      </c>
      <c r="ACJ6" s="10" t="str">
        <f t="shared" si="777"/>
        <v>d</v>
      </c>
      <c r="ACK6" s="10" t="str">
        <f t="shared" si="777"/>
        <v>l</v>
      </c>
      <c r="ACL6" s="10" t="str">
        <f t="shared" si="777"/>
        <v>m</v>
      </c>
      <c r="ACM6" s="10" t="str">
        <f t="shared" si="777"/>
        <v>m</v>
      </c>
      <c r="ACN6" s="10" t="str">
        <f t="shared" si="777"/>
        <v>j</v>
      </c>
      <c r="ACO6" s="10" t="str">
        <f t="shared" si="777"/>
        <v>v</v>
      </c>
      <c r="ACP6" s="10" t="str">
        <f t="shared" si="777"/>
        <v>s</v>
      </c>
      <c r="ACQ6" s="10" t="str">
        <f t="shared" si="777"/>
        <v>d</v>
      </c>
      <c r="ACR6" s="10" t="str">
        <f t="shared" si="777"/>
        <v>l</v>
      </c>
      <c r="ACS6" s="10" t="str">
        <f t="shared" si="777"/>
        <v>m</v>
      </c>
      <c r="ACT6" s="10" t="str">
        <f t="shared" si="777"/>
        <v>m</v>
      </c>
      <c r="ACU6" s="10" t="str">
        <f t="shared" si="777"/>
        <v>j</v>
      </c>
      <c r="ACV6" s="10" t="str">
        <f t="shared" ref="ACV6:AFG6" si="778">LEFT(TEXT(ACV5,"ddd"),1)</f>
        <v>v</v>
      </c>
      <c r="ACW6" s="10" t="str">
        <f t="shared" si="778"/>
        <v>s</v>
      </c>
      <c r="ACX6" s="10" t="str">
        <f t="shared" si="778"/>
        <v>d</v>
      </c>
      <c r="ACY6" s="10" t="str">
        <f t="shared" si="778"/>
        <v>l</v>
      </c>
      <c r="ACZ6" s="10" t="str">
        <f t="shared" si="778"/>
        <v>m</v>
      </c>
      <c r="ADA6" s="10" t="str">
        <f t="shared" si="778"/>
        <v>m</v>
      </c>
      <c r="ADB6" s="10" t="str">
        <f t="shared" si="778"/>
        <v>j</v>
      </c>
      <c r="ADC6" s="10" t="str">
        <f t="shared" si="778"/>
        <v>v</v>
      </c>
      <c r="ADD6" s="10" t="str">
        <f t="shared" si="778"/>
        <v>s</v>
      </c>
      <c r="ADE6" s="10" t="str">
        <f t="shared" si="778"/>
        <v>d</v>
      </c>
      <c r="ADF6" s="10" t="str">
        <f t="shared" si="778"/>
        <v>l</v>
      </c>
      <c r="ADG6" s="10" t="str">
        <f t="shared" si="778"/>
        <v>m</v>
      </c>
      <c r="ADH6" s="10" t="str">
        <f t="shared" si="778"/>
        <v>m</v>
      </c>
      <c r="ADI6" s="10" t="str">
        <f t="shared" si="778"/>
        <v>j</v>
      </c>
      <c r="ADJ6" s="10" t="str">
        <f t="shared" si="778"/>
        <v>v</v>
      </c>
      <c r="ADK6" s="10" t="str">
        <f t="shared" si="778"/>
        <v>s</v>
      </c>
      <c r="ADL6" s="10" t="str">
        <f t="shared" si="778"/>
        <v>d</v>
      </c>
      <c r="ADM6" s="10" t="str">
        <f t="shared" si="778"/>
        <v>l</v>
      </c>
      <c r="ADN6" s="10" t="str">
        <f t="shared" si="778"/>
        <v>m</v>
      </c>
      <c r="ADO6" s="10" t="str">
        <f t="shared" si="778"/>
        <v>m</v>
      </c>
      <c r="ADP6" s="10" t="str">
        <f t="shared" si="778"/>
        <v>j</v>
      </c>
      <c r="ADQ6" s="10" t="str">
        <f t="shared" si="778"/>
        <v>v</v>
      </c>
      <c r="ADR6" s="10" t="str">
        <f t="shared" si="778"/>
        <v>s</v>
      </c>
      <c r="ADS6" s="10" t="str">
        <f t="shared" si="778"/>
        <v>d</v>
      </c>
      <c r="ADT6" s="10" t="str">
        <f t="shared" si="778"/>
        <v>l</v>
      </c>
      <c r="ADU6" s="10" t="str">
        <f t="shared" si="778"/>
        <v>m</v>
      </c>
      <c r="ADV6" s="10" t="str">
        <f t="shared" si="778"/>
        <v>m</v>
      </c>
      <c r="ADW6" s="10" t="str">
        <f t="shared" si="778"/>
        <v>j</v>
      </c>
      <c r="ADX6" s="10" t="str">
        <f t="shared" si="778"/>
        <v>v</v>
      </c>
      <c r="ADY6" s="10" t="str">
        <f t="shared" si="778"/>
        <v>s</v>
      </c>
      <c r="ADZ6" s="10" t="str">
        <f t="shared" si="778"/>
        <v>d</v>
      </c>
      <c r="AEA6" s="10" t="str">
        <f t="shared" si="778"/>
        <v>l</v>
      </c>
      <c r="AEB6" s="10" t="str">
        <f t="shared" si="778"/>
        <v>m</v>
      </c>
      <c r="AEC6" s="10" t="str">
        <f t="shared" si="778"/>
        <v>m</v>
      </c>
      <c r="AED6" s="10" t="str">
        <f t="shared" si="778"/>
        <v>j</v>
      </c>
      <c r="AEE6" s="10" t="str">
        <f t="shared" si="778"/>
        <v>v</v>
      </c>
      <c r="AEF6" s="10" t="str">
        <f t="shared" si="778"/>
        <v>s</v>
      </c>
      <c r="AEG6" s="10" t="str">
        <f t="shared" si="778"/>
        <v>d</v>
      </c>
      <c r="AEH6" s="10" t="str">
        <f t="shared" si="778"/>
        <v>l</v>
      </c>
      <c r="AEI6" s="10" t="str">
        <f t="shared" si="778"/>
        <v>m</v>
      </c>
      <c r="AEJ6" s="10" t="str">
        <f t="shared" si="778"/>
        <v>m</v>
      </c>
      <c r="AEK6" s="10" t="str">
        <f t="shared" si="778"/>
        <v>j</v>
      </c>
      <c r="AEL6" s="10" t="str">
        <f t="shared" si="778"/>
        <v>v</v>
      </c>
      <c r="AEM6" s="10" t="str">
        <f t="shared" si="778"/>
        <v>s</v>
      </c>
      <c r="AEN6" s="10" t="str">
        <f t="shared" si="778"/>
        <v>d</v>
      </c>
      <c r="AEO6" s="10" t="str">
        <f t="shared" si="778"/>
        <v>l</v>
      </c>
      <c r="AEP6" s="10" t="str">
        <f t="shared" si="778"/>
        <v>m</v>
      </c>
      <c r="AEQ6" s="10" t="str">
        <f t="shared" si="778"/>
        <v>m</v>
      </c>
      <c r="AER6" s="10" t="str">
        <f t="shared" si="778"/>
        <v>j</v>
      </c>
      <c r="AES6" s="10" t="str">
        <f t="shared" si="778"/>
        <v>v</v>
      </c>
      <c r="AET6" s="10" t="str">
        <f t="shared" si="778"/>
        <v>s</v>
      </c>
      <c r="AEU6" s="10" t="str">
        <f t="shared" si="778"/>
        <v>d</v>
      </c>
      <c r="AEV6" s="10" t="str">
        <f t="shared" si="778"/>
        <v>l</v>
      </c>
      <c r="AEW6" s="10" t="str">
        <f t="shared" si="778"/>
        <v>m</v>
      </c>
      <c r="AEX6" s="10" t="str">
        <f t="shared" si="778"/>
        <v>m</v>
      </c>
      <c r="AEY6" s="10" t="str">
        <f t="shared" si="778"/>
        <v>j</v>
      </c>
      <c r="AEZ6" s="10" t="str">
        <f t="shared" si="778"/>
        <v>v</v>
      </c>
      <c r="AFA6" s="10" t="str">
        <f t="shared" si="778"/>
        <v>s</v>
      </c>
      <c r="AFB6" s="10" t="str">
        <f t="shared" si="778"/>
        <v>d</v>
      </c>
      <c r="AFC6" s="10" t="str">
        <f t="shared" si="778"/>
        <v>l</v>
      </c>
      <c r="AFD6" s="10" t="str">
        <f t="shared" si="778"/>
        <v>m</v>
      </c>
      <c r="AFE6" s="10" t="str">
        <f t="shared" si="778"/>
        <v>m</v>
      </c>
      <c r="AFF6" s="10" t="str">
        <f t="shared" si="778"/>
        <v>j</v>
      </c>
      <c r="AFG6" s="10" t="str">
        <f t="shared" si="778"/>
        <v>v</v>
      </c>
      <c r="AFH6" s="10" t="str">
        <f t="shared" ref="AFH6:AHS6" si="779">LEFT(TEXT(AFH5,"ddd"),1)</f>
        <v>s</v>
      </c>
      <c r="AFI6" s="10" t="str">
        <f t="shared" si="779"/>
        <v>d</v>
      </c>
      <c r="AFJ6" s="10" t="str">
        <f t="shared" si="779"/>
        <v>l</v>
      </c>
      <c r="AFK6" s="10" t="str">
        <f t="shared" si="779"/>
        <v>m</v>
      </c>
      <c r="AFL6" s="10" t="str">
        <f t="shared" si="779"/>
        <v>m</v>
      </c>
      <c r="AFM6" s="10" t="str">
        <f t="shared" si="779"/>
        <v>j</v>
      </c>
      <c r="AFN6" s="10" t="str">
        <f t="shared" si="779"/>
        <v>v</v>
      </c>
      <c r="AFO6" s="10" t="str">
        <f t="shared" si="779"/>
        <v>s</v>
      </c>
      <c r="AFP6" s="10" t="str">
        <f t="shared" si="779"/>
        <v>d</v>
      </c>
      <c r="AFQ6" s="10" t="str">
        <f t="shared" si="779"/>
        <v>l</v>
      </c>
      <c r="AFR6" s="10" t="str">
        <f t="shared" si="779"/>
        <v>m</v>
      </c>
      <c r="AFS6" s="10" t="str">
        <f t="shared" si="779"/>
        <v>m</v>
      </c>
      <c r="AFT6" s="10" t="str">
        <f t="shared" si="779"/>
        <v>j</v>
      </c>
      <c r="AFU6" s="10" t="str">
        <f t="shared" si="779"/>
        <v>v</v>
      </c>
      <c r="AFV6" s="10" t="str">
        <f t="shared" si="779"/>
        <v>s</v>
      </c>
      <c r="AFW6" s="10" t="str">
        <f t="shared" si="779"/>
        <v>d</v>
      </c>
      <c r="AFX6" s="10" t="str">
        <f t="shared" si="779"/>
        <v>l</v>
      </c>
      <c r="AFY6" s="10" t="str">
        <f t="shared" si="779"/>
        <v>m</v>
      </c>
      <c r="AFZ6" s="10" t="str">
        <f t="shared" si="779"/>
        <v>m</v>
      </c>
      <c r="AGA6" s="10" t="str">
        <f t="shared" si="779"/>
        <v>j</v>
      </c>
      <c r="AGB6" s="10" t="str">
        <f t="shared" si="779"/>
        <v>v</v>
      </c>
      <c r="AGC6" s="10" t="str">
        <f t="shared" si="779"/>
        <v>s</v>
      </c>
      <c r="AGD6" s="10" t="str">
        <f t="shared" si="779"/>
        <v>d</v>
      </c>
      <c r="AGE6" s="10" t="str">
        <f t="shared" si="779"/>
        <v>l</v>
      </c>
      <c r="AGF6" s="10" t="str">
        <f t="shared" si="779"/>
        <v>m</v>
      </c>
      <c r="AGG6" s="10" t="str">
        <f t="shared" si="779"/>
        <v>m</v>
      </c>
      <c r="AGH6" s="10" t="str">
        <f t="shared" si="779"/>
        <v>j</v>
      </c>
      <c r="AGI6" s="10" t="str">
        <f t="shared" si="779"/>
        <v>v</v>
      </c>
      <c r="AGJ6" s="10" t="str">
        <f t="shared" si="779"/>
        <v>s</v>
      </c>
      <c r="AGK6" s="10" t="str">
        <f t="shared" si="779"/>
        <v>d</v>
      </c>
      <c r="AGL6" s="10" t="str">
        <f t="shared" si="779"/>
        <v>l</v>
      </c>
      <c r="AGM6" s="10" t="str">
        <f t="shared" si="779"/>
        <v>m</v>
      </c>
      <c r="AGN6" s="10" t="str">
        <f t="shared" si="779"/>
        <v>m</v>
      </c>
      <c r="AGO6" s="10" t="str">
        <f t="shared" si="779"/>
        <v>j</v>
      </c>
      <c r="AGP6" s="10" t="str">
        <f t="shared" si="779"/>
        <v>v</v>
      </c>
      <c r="AGQ6" s="10" t="str">
        <f t="shared" si="779"/>
        <v>s</v>
      </c>
      <c r="AGR6" s="10" t="str">
        <f t="shared" si="779"/>
        <v>d</v>
      </c>
      <c r="AGS6" s="10" t="str">
        <f t="shared" si="779"/>
        <v>l</v>
      </c>
      <c r="AGT6" s="10" t="str">
        <f t="shared" si="779"/>
        <v>m</v>
      </c>
      <c r="AGU6" s="10" t="str">
        <f t="shared" si="779"/>
        <v>m</v>
      </c>
      <c r="AGV6" s="10" t="str">
        <f t="shared" si="779"/>
        <v>j</v>
      </c>
      <c r="AGW6" s="10" t="str">
        <f t="shared" si="779"/>
        <v>v</v>
      </c>
      <c r="AGX6" s="10" t="str">
        <f t="shared" si="779"/>
        <v>s</v>
      </c>
      <c r="AGY6" s="10" t="str">
        <f t="shared" si="779"/>
        <v>d</v>
      </c>
      <c r="AGZ6" s="10" t="str">
        <f t="shared" si="779"/>
        <v>l</v>
      </c>
      <c r="AHA6" s="10" t="str">
        <f t="shared" si="779"/>
        <v>m</v>
      </c>
      <c r="AHB6" s="10" t="str">
        <f t="shared" si="779"/>
        <v>m</v>
      </c>
      <c r="AHC6" s="10" t="str">
        <f t="shared" si="779"/>
        <v>j</v>
      </c>
      <c r="AHD6" s="10" t="str">
        <f t="shared" si="779"/>
        <v>v</v>
      </c>
      <c r="AHE6" s="10" t="str">
        <f t="shared" si="779"/>
        <v>s</v>
      </c>
      <c r="AHF6" s="10" t="str">
        <f t="shared" si="779"/>
        <v>d</v>
      </c>
      <c r="AHG6" s="10" t="str">
        <f t="shared" si="779"/>
        <v>l</v>
      </c>
      <c r="AHH6" s="10" t="str">
        <f t="shared" si="779"/>
        <v>m</v>
      </c>
      <c r="AHI6" s="10" t="str">
        <f t="shared" si="779"/>
        <v>m</v>
      </c>
      <c r="AHJ6" s="10" t="str">
        <f t="shared" si="779"/>
        <v>j</v>
      </c>
      <c r="AHK6" s="10" t="str">
        <f t="shared" si="779"/>
        <v>v</v>
      </c>
      <c r="AHL6" s="10" t="str">
        <f t="shared" si="779"/>
        <v>s</v>
      </c>
      <c r="AHM6" s="10" t="str">
        <f t="shared" si="779"/>
        <v>d</v>
      </c>
      <c r="AHN6" s="10" t="str">
        <f t="shared" si="779"/>
        <v>l</v>
      </c>
      <c r="AHO6" s="10" t="str">
        <f t="shared" si="779"/>
        <v>m</v>
      </c>
      <c r="AHP6" s="10" t="str">
        <f t="shared" si="779"/>
        <v>m</v>
      </c>
      <c r="AHQ6" s="10" t="str">
        <f t="shared" si="779"/>
        <v>j</v>
      </c>
      <c r="AHR6" s="10" t="str">
        <f t="shared" si="779"/>
        <v>v</v>
      </c>
      <c r="AHS6" s="10" t="str">
        <f t="shared" si="779"/>
        <v>s</v>
      </c>
      <c r="AHT6" s="10" t="str">
        <f t="shared" ref="AHT6:AJC6" si="780">LEFT(TEXT(AHT5,"ddd"),1)</f>
        <v>d</v>
      </c>
      <c r="AHU6" s="10" t="str">
        <f t="shared" si="780"/>
        <v>l</v>
      </c>
      <c r="AHV6" s="10" t="str">
        <f t="shared" si="780"/>
        <v>m</v>
      </c>
      <c r="AHW6" s="10" t="str">
        <f t="shared" si="780"/>
        <v>m</v>
      </c>
      <c r="AHX6" s="10" t="str">
        <f t="shared" si="780"/>
        <v>j</v>
      </c>
      <c r="AHY6" s="10" t="str">
        <f t="shared" si="780"/>
        <v>v</v>
      </c>
      <c r="AHZ6" s="10" t="str">
        <f t="shared" si="780"/>
        <v>s</v>
      </c>
      <c r="AIA6" s="10" t="str">
        <f t="shared" si="780"/>
        <v>d</v>
      </c>
      <c r="AIB6" s="10" t="str">
        <f t="shared" si="780"/>
        <v>l</v>
      </c>
      <c r="AIC6" s="10" t="str">
        <f t="shared" si="780"/>
        <v>m</v>
      </c>
      <c r="AID6" s="10" t="str">
        <f t="shared" si="780"/>
        <v>m</v>
      </c>
      <c r="AIE6" s="10" t="str">
        <f t="shared" si="780"/>
        <v>j</v>
      </c>
      <c r="AIF6" s="10" t="str">
        <f t="shared" si="780"/>
        <v>v</v>
      </c>
      <c r="AIG6" s="10" t="str">
        <f t="shared" si="780"/>
        <v>s</v>
      </c>
      <c r="AIH6" s="10" t="str">
        <f t="shared" si="780"/>
        <v>d</v>
      </c>
      <c r="AII6" s="10" t="str">
        <f t="shared" si="780"/>
        <v>l</v>
      </c>
      <c r="AIJ6" s="10" t="str">
        <f t="shared" si="780"/>
        <v>m</v>
      </c>
      <c r="AIK6" s="10" t="str">
        <f t="shared" si="780"/>
        <v>m</v>
      </c>
      <c r="AIL6" s="10" t="str">
        <f t="shared" si="780"/>
        <v>j</v>
      </c>
      <c r="AIM6" s="10" t="str">
        <f t="shared" si="780"/>
        <v>v</v>
      </c>
      <c r="AIN6" s="10" t="str">
        <f t="shared" si="780"/>
        <v>s</v>
      </c>
      <c r="AIO6" s="10" t="str">
        <f t="shared" si="780"/>
        <v>d</v>
      </c>
      <c r="AIP6" s="10" t="str">
        <f t="shared" si="780"/>
        <v>l</v>
      </c>
      <c r="AIQ6" s="10" t="str">
        <f t="shared" si="780"/>
        <v>m</v>
      </c>
      <c r="AIR6" s="10" t="str">
        <f t="shared" si="780"/>
        <v>m</v>
      </c>
      <c r="AIS6" s="10" t="str">
        <f t="shared" si="780"/>
        <v>j</v>
      </c>
      <c r="AIT6" s="10" t="str">
        <f t="shared" si="780"/>
        <v>v</v>
      </c>
      <c r="AIU6" s="10" t="str">
        <f t="shared" si="780"/>
        <v>s</v>
      </c>
      <c r="AIV6" s="10" t="str">
        <f t="shared" si="780"/>
        <v>d</v>
      </c>
      <c r="AIW6" s="10" t="str">
        <f t="shared" si="780"/>
        <v>l</v>
      </c>
      <c r="AIX6" s="10" t="str">
        <f t="shared" si="780"/>
        <v>m</v>
      </c>
      <c r="AIY6" s="10" t="str">
        <f t="shared" si="780"/>
        <v>m</v>
      </c>
      <c r="AIZ6" s="10" t="str">
        <f t="shared" si="780"/>
        <v>j</v>
      </c>
      <c r="AJA6" s="10" t="str">
        <f t="shared" si="780"/>
        <v>v</v>
      </c>
      <c r="AJB6" s="10" t="str">
        <f t="shared" si="780"/>
        <v>s</v>
      </c>
      <c r="AJC6" s="10" t="str">
        <f t="shared" si="780"/>
        <v>d</v>
      </c>
    </row>
    <row r="7" spans="1:939" ht="15.75" hidden="1" customHeight="1" thickBot="1">
      <c r="A7" s="17" t="s">
        <v>17</v>
      </c>
      <c r="C7" s="20"/>
      <c r="E7"/>
      <c r="H7" t="str">
        <f t="shared" ref="H7:H39" ca="1" si="781">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row>
    <row r="8" spans="1:939" s="3" customFormat="1" ht="15" customHeight="1" thickBot="1">
      <c r="A8" s="18"/>
      <c r="B8" s="99" t="s">
        <v>18</v>
      </c>
      <c r="C8" s="100"/>
      <c r="D8" s="101">
        <f>SUM(D9:D13)/COUNT(D9:D13)</f>
        <v>0</v>
      </c>
      <c r="E8" s="102">
        <f>MIN(E9:E13)</f>
        <v>45693</v>
      </c>
      <c r="F8" s="103">
        <f>MAX(F9:F13)</f>
        <v>46616</v>
      </c>
      <c r="G8" s="52"/>
      <c r="H8" s="52">
        <f t="shared" ca="1" si="781"/>
        <v>924</v>
      </c>
      <c r="I8" s="30"/>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c r="ABS8" s="13"/>
      <c r="ABT8" s="13"/>
      <c r="ABU8" s="13"/>
      <c r="ABV8" s="13"/>
      <c r="ABW8" s="13"/>
      <c r="ABX8" s="13"/>
      <c r="ABY8" s="13"/>
      <c r="ABZ8" s="13"/>
      <c r="ACA8" s="13"/>
      <c r="ACB8" s="13"/>
      <c r="ACC8" s="13"/>
      <c r="ACD8" s="13"/>
      <c r="ACE8" s="13"/>
      <c r="ACF8" s="13"/>
      <c r="ACG8" s="13"/>
      <c r="ACH8" s="13"/>
      <c r="ACI8" s="13"/>
      <c r="ACJ8" s="13"/>
      <c r="ACK8" s="13"/>
      <c r="ACL8" s="13"/>
      <c r="ACM8" s="13"/>
      <c r="ACN8" s="13"/>
      <c r="ACO8" s="13"/>
      <c r="ACP8" s="13"/>
      <c r="ACQ8" s="13"/>
      <c r="ACR8" s="13"/>
      <c r="ACS8" s="13"/>
      <c r="ACT8" s="13"/>
      <c r="ACU8" s="13"/>
      <c r="ACV8" s="13"/>
      <c r="ACW8" s="13"/>
      <c r="ACX8" s="13"/>
      <c r="ACY8" s="13"/>
      <c r="ACZ8" s="13"/>
      <c r="ADA8" s="13"/>
      <c r="ADB8" s="13"/>
      <c r="ADC8" s="13"/>
      <c r="ADD8" s="13"/>
      <c r="ADE8" s="13"/>
      <c r="ADF8" s="13"/>
      <c r="ADG8" s="13"/>
      <c r="ADH8" s="13"/>
      <c r="ADI8" s="13"/>
      <c r="ADJ8" s="13"/>
      <c r="ADK8" s="13"/>
      <c r="ADL8" s="13"/>
      <c r="ADM8" s="13"/>
      <c r="ADN8" s="13"/>
      <c r="ADO8" s="13"/>
      <c r="ADP8" s="13"/>
      <c r="ADQ8" s="13"/>
      <c r="ADR8" s="13"/>
      <c r="ADS8" s="13"/>
      <c r="ADT8" s="13"/>
      <c r="ADU8" s="13"/>
      <c r="ADV8" s="13"/>
      <c r="ADW8" s="13"/>
      <c r="ADX8" s="13"/>
      <c r="ADY8" s="13"/>
      <c r="ADZ8" s="13"/>
      <c r="AEA8" s="13"/>
      <c r="AEB8" s="13"/>
      <c r="AEC8" s="13"/>
      <c r="AED8" s="13"/>
      <c r="AEE8" s="13"/>
      <c r="AEF8" s="13"/>
      <c r="AEG8" s="13"/>
      <c r="AEH8" s="13"/>
      <c r="AEI8" s="13"/>
      <c r="AEJ8" s="13"/>
      <c r="AEK8" s="13"/>
      <c r="AEL8" s="13"/>
      <c r="AEM8" s="13"/>
      <c r="AEN8" s="13"/>
      <c r="AEO8" s="13"/>
      <c r="AEP8" s="13"/>
      <c r="AEQ8" s="13"/>
      <c r="AER8" s="13"/>
      <c r="AES8" s="13"/>
      <c r="AET8" s="13"/>
      <c r="AEU8" s="13"/>
      <c r="AEV8" s="13"/>
      <c r="AEW8" s="13"/>
      <c r="AEX8" s="13"/>
      <c r="AEY8" s="13"/>
      <c r="AEZ8" s="13"/>
      <c r="AFA8" s="13"/>
      <c r="AFB8" s="13"/>
      <c r="AFC8" s="13"/>
      <c r="AFD8" s="13"/>
      <c r="AFE8" s="13"/>
      <c r="AFF8" s="13"/>
      <c r="AFG8" s="13"/>
      <c r="AFH8" s="13"/>
      <c r="AFI8" s="13"/>
      <c r="AFJ8" s="13"/>
      <c r="AFK8" s="13"/>
      <c r="AFL8" s="13"/>
      <c r="AFM8" s="13"/>
      <c r="AFN8" s="13"/>
      <c r="AFO8" s="13"/>
      <c r="AFP8" s="13"/>
      <c r="AFQ8" s="13"/>
      <c r="AFR8" s="13"/>
      <c r="AFS8" s="13"/>
      <c r="AFT8" s="13"/>
      <c r="AFU8" s="13"/>
      <c r="AFV8" s="13"/>
      <c r="AFW8" s="13"/>
      <c r="AFX8" s="13"/>
      <c r="AFY8" s="13"/>
      <c r="AFZ8" s="13"/>
      <c r="AGA8" s="13"/>
      <c r="AGB8" s="13"/>
      <c r="AGC8" s="13"/>
      <c r="AGD8" s="13"/>
      <c r="AGE8" s="13"/>
      <c r="AGF8" s="13"/>
      <c r="AGG8" s="13"/>
      <c r="AGH8" s="13"/>
      <c r="AGI8" s="13"/>
      <c r="AGJ8" s="13"/>
      <c r="AGK8" s="13"/>
      <c r="AGL8" s="13"/>
      <c r="AGM8" s="13"/>
      <c r="AGN8" s="13"/>
      <c r="AGO8" s="13"/>
      <c r="AGP8" s="13"/>
      <c r="AGQ8" s="13"/>
      <c r="AGR8" s="13"/>
      <c r="AGS8" s="13"/>
      <c r="AGT8" s="13"/>
      <c r="AGU8" s="13"/>
      <c r="AGV8" s="13"/>
      <c r="AGW8" s="13"/>
      <c r="AGX8" s="13"/>
      <c r="AGY8" s="13"/>
      <c r="AGZ8" s="13"/>
      <c r="AHA8" s="13"/>
      <c r="AHB8" s="13"/>
      <c r="AHC8" s="13"/>
      <c r="AHD8" s="13"/>
      <c r="AHE8" s="13"/>
      <c r="AHF8" s="13"/>
      <c r="AHG8" s="13"/>
      <c r="AHH8" s="13"/>
      <c r="AHI8" s="13"/>
      <c r="AHJ8" s="13"/>
      <c r="AHK8" s="13"/>
      <c r="AHL8" s="13"/>
      <c r="AHM8" s="13"/>
      <c r="AHN8" s="13"/>
      <c r="AHO8" s="13"/>
      <c r="AHP8" s="13"/>
      <c r="AHQ8" s="13"/>
      <c r="AHR8" s="13"/>
      <c r="AHS8" s="13"/>
      <c r="AHT8" s="13"/>
      <c r="AHU8" s="13"/>
      <c r="AHV8" s="13"/>
      <c r="AHW8" s="13"/>
      <c r="AHX8" s="13"/>
      <c r="AHY8" s="13"/>
      <c r="AHZ8" s="13"/>
      <c r="AIA8" s="13"/>
      <c r="AIB8" s="13"/>
      <c r="AIC8" s="13"/>
      <c r="AID8" s="13"/>
      <c r="AIE8" s="13"/>
      <c r="AIF8" s="13"/>
      <c r="AIG8" s="13"/>
      <c r="AIH8" s="13"/>
      <c r="AII8" s="13"/>
      <c r="AIJ8" s="13"/>
      <c r="AIK8" s="13"/>
      <c r="AIL8" s="13"/>
      <c r="AIM8" s="13"/>
      <c r="AIN8" s="13"/>
      <c r="AIO8" s="13"/>
      <c r="AIP8" s="13"/>
      <c r="AIQ8" s="13"/>
      <c r="AIR8" s="13"/>
      <c r="AIS8" s="13"/>
      <c r="AIT8" s="13"/>
      <c r="AIU8" s="13"/>
      <c r="AIV8" s="13"/>
      <c r="AIW8" s="13"/>
      <c r="AIX8" s="13"/>
      <c r="AIY8" s="13"/>
      <c r="AIZ8" s="13"/>
      <c r="AJA8" s="13"/>
      <c r="AJB8" s="13"/>
      <c r="AJC8" s="13"/>
    </row>
    <row r="9" spans="1:939" s="3" customFormat="1" ht="30" customHeight="1" thickBot="1">
      <c r="A9" s="18" t="s">
        <v>19</v>
      </c>
      <c r="B9" s="96" t="s">
        <v>20</v>
      </c>
      <c r="C9" s="127" t="s">
        <v>21</v>
      </c>
      <c r="D9" s="97">
        <v>0</v>
      </c>
      <c r="E9" s="98">
        <v>45693</v>
      </c>
      <c r="F9" s="128">
        <f>E9+15</f>
        <v>45708</v>
      </c>
      <c r="G9" s="55"/>
      <c r="H9" s="55">
        <f t="shared" ca="1" si="781"/>
        <v>16</v>
      </c>
      <c r="I9" s="30"/>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c r="ABS9" s="13"/>
      <c r="ABT9" s="13"/>
      <c r="ABU9" s="13"/>
      <c r="ABV9" s="13"/>
      <c r="ABW9" s="13"/>
      <c r="ABX9" s="13"/>
      <c r="ABY9" s="13"/>
      <c r="ABZ9" s="13"/>
      <c r="ACA9" s="13"/>
      <c r="ACB9" s="13"/>
      <c r="ACC9" s="13"/>
      <c r="ACD9" s="13"/>
      <c r="ACE9" s="13"/>
      <c r="ACF9" s="13"/>
      <c r="ACG9" s="13"/>
      <c r="ACH9" s="13"/>
      <c r="ACI9" s="13"/>
      <c r="ACJ9" s="13"/>
      <c r="ACK9" s="13"/>
      <c r="ACL9" s="13"/>
      <c r="ACM9" s="13"/>
      <c r="ACN9" s="13"/>
      <c r="ACO9" s="13"/>
      <c r="ACP9" s="13"/>
      <c r="ACQ9" s="13"/>
      <c r="ACR9" s="13"/>
      <c r="ACS9" s="13"/>
      <c r="ACT9" s="13"/>
      <c r="ACU9" s="13"/>
      <c r="ACV9" s="13"/>
      <c r="ACW9" s="13"/>
      <c r="ACX9" s="13"/>
      <c r="ACY9" s="13"/>
      <c r="ACZ9" s="13"/>
      <c r="ADA9" s="13"/>
      <c r="ADB9" s="13"/>
      <c r="ADC9" s="13"/>
      <c r="ADD9" s="13"/>
      <c r="ADE9" s="13"/>
      <c r="ADF9" s="13"/>
      <c r="ADG9" s="13"/>
      <c r="ADH9" s="13"/>
      <c r="ADI9" s="13"/>
      <c r="ADJ9" s="13"/>
      <c r="ADK9" s="13"/>
      <c r="ADL9" s="13"/>
      <c r="ADM9" s="13"/>
      <c r="ADN9" s="13"/>
      <c r="ADO9" s="13"/>
      <c r="ADP9" s="13"/>
      <c r="ADQ9" s="13"/>
      <c r="ADR9" s="13"/>
      <c r="ADS9" s="13"/>
      <c r="ADT9" s="13"/>
      <c r="ADU9" s="13"/>
      <c r="ADV9" s="13"/>
      <c r="ADW9" s="13"/>
      <c r="ADX9" s="13"/>
      <c r="ADY9" s="13"/>
      <c r="ADZ9" s="13"/>
      <c r="AEA9" s="13"/>
      <c r="AEB9" s="13"/>
      <c r="AEC9" s="13"/>
      <c r="AED9" s="13"/>
      <c r="AEE9" s="13"/>
      <c r="AEF9" s="13"/>
      <c r="AEG9" s="13"/>
      <c r="AEH9" s="13"/>
      <c r="AEI9" s="13"/>
      <c r="AEJ9" s="13"/>
      <c r="AEK9" s="13"/>
      <c r="AEL9" s="13"/>
      <c r="AEM9" s="13"/>
      <c r="AEN9" s="13"/>
      <c r="AEO9" s="13"/>
      <c r="AEP9" s="13"/>
      <c r="AEQ9" s="13"/>
      <c r="AER9" s="13"/>
      <c r="AES9" s="13"/>
      <c r="AET9" s="13"/>
      <c r="AEU9" s="13"/>
      <c r="AEV9" s="13"/>
      <c r="AEW9" s="13"/>
      <c r="AEX9" s="13"/>
      <c r="AEY9" s="13"/>
      <c r="AEZ9" s="13"/>
      <c r="AFA9" s="13"/>
      <c r="AFB9" s="13"/>
      <c r="AFC9" s="13"/>
      <c r="AFD9" s="13"/>
      <c r="AFE9" s="13"/>
      <c r="AFF9" s="13"/>
      <c r="AFG9" s="13"/>
      <c r="AFH9" s="13"/>
      <c r="AFI9" s="13"/>
      <c r="AFJ9" s="13"/>
      <c r="AFK9" s="13"/>
      <c r="AFL9" s="13"/>
      <c r="AFM9" s="13"/>
      <c r="AFN9" s="13"/>
      <c r="AFO9" s="13"/>
      <c r="AFP9" s="13"/>
      <c r="AFQ9" s="13"/>
      <c r="AFR9" s="13"/>
      <c r="AFS9" s="13"/>
      <c r="AFT9" s="13"/>
      <c r="AFU9" s="13"/>
      <c r="AFV9" s="13"/>
      <c r="AFW9" s="13"/>
      <c r="AFX9" s="13"/>
      <c r="AFY9" s="13"/>
      <c r="AFZ9" s="13"/>
      <c r="AGA9" s="13"/>
      <c r="AGB9" s="13"/>
      <c r="AGC9" s="13"/>
      <c r="AGD9" s="13"/>
      <c r="AGE9" s="13"/>
      <c r="AGF9" s="13"/>
      <c r="AGG9" s="13"/>
      <c r="AGH9" s="13"/>
      <c r="AGI9" s="13"/>
      <c r="AGJ9" s="13"/>
      <c r="AGK9" s="13"/>
      <c r="AGL9" s="13"/>
      <c r="AGM9" s="13"/>
      <c r="AGN9" s="13"/>
      <c r="AGO9" s="13"/>
      <c r="AGP9" s="13"/>
      <c r="AGQ9" s="13"/>
      <c r="AGR9" s="13"/>
      <c r="AGS9" s="13"/>
      <c r="AGT9" s="13"/>
      <c r="AGU9" s="13"/>
      <c r="AGV9" s="13"/>
      <c r="AGW9" s="13"/>
      <c r="AGX9" s="13"/>
      <c r="AGY9" s="13"/>
      <c r="AGZ9" s="13"/>
      <c r="AHA9" s="13"/>
      <c r="AHB9" s="13"/>
      <c r="AHC9" s="13"/>
      <c r="AHD9" s="13"/>
      <c r="AHE9" s="13"/>
      <c r="AHF9" s="13"/>
      <c r="AHG9" s="13"/>
      <c r="AHH9" s="13"/>
      <c r="AHI9" s="13"/>
      <c r="AHJ9" s="13"/>
      <c r="AHK9" s="13"/>
      <c r="AHL9" s="13"/>
      <c r="AHM9" s="13"/>
      <c r="AHN9" s="13"/>
      <c r="AHO9" s="13"/>
      <c r="AHP9" s="13"/>
      <c r="AHQ9" s="13"/>
      <c r="AHR9" s="13"/>
      <c r="AHS9" s="13"/>
      <c r="AHT9" s="13"/>
      <c r="AHU9" s="13"/>
      <c r="AHV9" s="13"/>
      <c r="AHW9" s="13"/>
      <c r="AHX9" s="13"/>
      <c r="AHY9" s="13"/>
      <c r="AHZ9" s="13"/>
      <c r="AIA9" s="13"/>
      <c r="AIB9" s="13"/>
      <c r="AIC9" s="13"/>
      <c r="AID9" s="13"/>
      <c r="AIE9" s="13"/>
      <c r="AIF9" s="13"/>
      <c r="AIG9" s="13"/>
      <c r="AIH9" s="13"/>
      <c r="AII9" s="13"/>
      <c r="AIJ9" s="13"/>
      <c r="AIK9" s="13"/>
      <c r="AIL9" s="13"/>
      <c r="AIM9" s="13"/>
      <c r="AIN9" s="13"/>
      <c r="AIO9" s="13"/>
      <c r="AIP9" s="13"/>
      <c r="AIQ9" s="13"/>
      <c r="AIR9" s="13"/>
      <c r="AIS9" s="13"/>
      <c r="AIT9" s="13"/>
      <c r="AIU9" s="13"/>
      <c r="AIV9" s="13"/>
      <c r="AIW9" s="13"/>
      <c r="AIX9" s="13"/>
      <c r="AIY9" s="13"/>
      <c r="AIZ9" s="13"/>
      <c r="AJA9" s="13"/>
      <c r="AJB9" s="13"/>
      <c r="AJC9" s="13"/>
    </row>
    <row r="10" spans="1:939" s="3" customFormat="1" ht="30" customHeight="1" thickBot="1">
      <c r="A10" s="18"/>
      <c r="B10" s="96" t="s">
        <v>22</v>
      </c>
      <c r="C10" s="127" t="s">
        <v>23</v>
      </c>
      <c r="D10" s="97">
        <v>0</v>
      </c>
      <c r="E10" s="98">
        <f>F9+1</f>
        <v>45709</v>
      </c>
      <c r="F10" s="128">
        <f>E10+15</f>
        <v>45724</v>
      </c>
      <c r="G10" s="55"/>
      <c r="H10" s="55">
        <f t="shared" ca="1" si="781"/>
        <v>16</v>
      </c>
      <c r="I10" s="30"/>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c r="ABS10" s="13"/>
      <c r="ABT10" s="13"/>
      <c r="ABU10" s="13"/>
      <c r="ABV10" s="13"/>
      <c r="ABW10" s="13"/>
      <c r="ABX10" s="13"/>
      <c r="ABY10" s="13"/>
      <c r="ABZ10" s="13"/>
      <c r="ACA10" s="13"/>
      <c r="ACB10" s="13"/>
      <c r="ACC10" s="13"/>
      <c r="ACD10" s="13"/>
      <c r="ACE10" s="13"/>
      <c r="ACF10" s="13"/>
      <c r="ACG10" s="13"/>
      <c r="ACH10" s="13"/>
      <c r="ACI10" s="13"/>
      <c r="ACJ10" s="13"/>
      <c r="ACK10" s="13"/>
      <c r="ACL10" s="13"/>
      <c r="ACM10" s="13"/>
      <c r="ACN10" s="13"/>
      <c r="ACO10" s="13"/>
      <c r="ACP10" s="13"/>
      <c r="ACQ10" s="13"/>
      <c r="ACR10" s="13"/>
      <c r="ACS10" s="13"/>
      <c r="ACT10" s="13"/>
      <c r="ACU10" s="13"/>
      <c r="ACV10" s="13"/>
      <c r="ACW10" s="13"/>
      <c r="ACX10" s="13"/>
      <c r="ACY10" s="13"/>
      <c r="ACZ10" s="13"/>
      <c r="ADA10" s="13"/>
      <c r="ADB10" s="13"/>
      <c r="ADC10" s="13"/>
      <c r="ADD10" s="13"/>
      <c r="ADE10" s="13"/>
      <c r="ADF10" s="13"/>
      <c r="ADG10" s="13"/>
      <c r="ADH10" s="13"/>
      <c r="ADI10" s="13"/>
      <c r="ADJ10" s="13"/>
      <c r="ADK10" s="13"/>
      <c r="ADL10" s="13"/>
      <c r="ADM10" s="13"/>
      <c r="ADN10" s="13"/>
      <c r="ADO10" s="13"/>
      <c r="ADP10" s="13"/>
      <c r="ADQ10" s="13"/>
      <c r="ADR10" s="13"/>
      <c r="ADS10" s="13"/>
      <c r="ADT10" s="13"/>
      <c r="ADU10" s="13"/>
      <c r="ADV10" s="13"/>
      <c r="ADW10" s="13"/>
      <c r="ADX10" s="13"/>
      <c r="ADY10" s="13"/>
      <c r="ADZ10" s="13"/>
      <c r="AEA10" s="13"/>
      <c r="AEB10" s="13"/>
      <c r="AEC10" s="13"/>
      <c r="AED10" s="13"/>
      <c r="AEE10" s="13"/>
      <c r="AEF10" s="13"/>
      <c r="AEG10" s="13"/>
      <c r="AEH10" s="13"/>
      <c r="AEI10" s="13"/>
      <c r="AEJ10" s="13"/>
      <c r="AEK10" s="13"/>
      <c r="AEL10" s="13"/>
      <c r="AEM10" s="13"/>
      <c r="AEN10" s="13"/>
      <c r="AEO10" s="13"/>
      <c r="AEP10" s="13"/>
      <c r="AEQ10" s="13"/>
      <c r="AER10" s="13"/>
      <c r="AES10" s="13"/>
      <c r="AET10" s="13"/>
      <c r="AEU10" s="13"/>
      <c r="AEV10" s="13"/>
      <c r="AEW10" s="13"/>
      <c r="AEX10" s="13"/>
      <c r="AEY10" s="13"/>
      <c r="AEZ10" s="13"/>
      <c r="AFA10" s="13"/>
      <c r="AFB10" s="13"/>
      <c r="AFC10" s="13"/>
      <c r="AFD10" s="13"/>
      <c r="AFE10" s="13"/>
      <c r="AFF10" s="13"/>
      <c r="AFG10" s="13"/>
      <c r="AFH10" s="13"/>
      <c r="AFI10" s="13"/>
      <c r="AFJ10" s="13"/>
      <c r="AFK10" s="13"/>
      <c r="AFL10" s="13"/>
      <c r="AFM10" s="13"/>
      <c r="AFN10" s="13"/>
      <c r="AFO10" s="13"/>
      <c r="AFP10" s="13"/>
      <c r="AFQ10" s="13"/>
      <c r="AFR10" s="13"/>
      <c r="AFS10" s="13"/>
      <c r="AFT10" s="13"/>
      <c r="AFU10" s="13"/>
      <c r="AFV10" s="13"/>
      <c r="AFW10" s="13"/>
      <c r="AFX10" s="13"/>
      <c r="AFY10" s="13"/>
      <c r="AFZ10" s="13"/>
      <c r="AGA10" s="13"/>
      <c r="AGB10" s="13"/>
      <c r="AGC10" s="13"/>
      <c r="AGD10" s="13"/>
      <c r="AGE10" s="13"/>
      <c r="AGF10" s="13"/>
      <c r="AGG10" s="13"/>
      <c r="AGH10" s="13"/>
      <c r="AGI10" s="13"/>
      <c r="AGJ10" s="13"/>
      <c r="AGK10" s="13"/>
      <c r="AGL10" s="13"/>
      <c r="AGM10" s="13"/>
      <c r="AGN10" s="13"/>
      <c r="AGO10" s="13"/>
      <c r="AGP10" s="13"/>
      <c r="AGQ10" s="13"/>
      <c r="AGR10" s="13"/>
      <c r="AGS10" s="13"/>
      <c r="AGT10" s="13"/>
      <c r="AGU10" s="13"/>
      <c r="AGV10" s="13"/>
      <c r="AGW10" s="13"/>
      <c r="AGX10" s="13"/>
      <c r="AGY10" s="13"/>
      <c r="AGZ10" s="13"/>
      <c r="AHA10" s="13"/>
      <c r="AHB10" s="13"/>
      <c r="AHC10" s="13"/>
      <c r="AHD10" s="13"/>
      <c r="AHE10" s="13"/>
      <c r="AHF10" s="13"/>
      <c r="AHG10" s="13"/>
      <c r="AHH10" s="13"/>
      <c r="AHI10" s="13"/>
      <c r="AHJ10" s="13"/>
      <c r="AHK10" s="13"/>
      <c r="AHL10" s="13"/>
      <c r="AHM10" s="13"/>
      <c r="AHN10" s="13"/>
      <c r="AHO10" s="13"/>
      <c r="AHP10" s="13"/>
      <c r="AHQ10" s="13"/>
      <c r="AHR10" s="13"/>
      <c r="AHS10" s="13"/>
      <c r="AHT10" s="13"/>
      <c r="AHU10" s="13"/>
      <c r="AHV10" s="13"/>
      <c r="AHW10" s="13"/>
      <c r="AHX10" s="13"/>
      <c r="AHY10" s="13"/>
      <c r="AHZ10" s="13"/>
      <c r="AIA10" s="13"/>
      <c r="AIB10" s="13"/>
      <c r="AIC10" s="13"/>
      <c r="AID10" s="13"/>
      <c r="AIE10" s="13"/>
      <c r="AIF10" s="13"/>
      <c r="AIG10" s="13"/>
      <c r="AIH10" s="13"/>
      <c r="AII10" s="13"/>
      <c r="AIJ10" s="13"/>
      <c r="AIK10" s="13"/>
      <c r="AIL10" s="13"/>
      <c r="AIM10" s="13"/>
      <c r="AIN10" s="13"/>
      <c r="AIO10" s="13"/>
      <c r="AIP10" s="13"/>
      <c r="AIQ10" s="13"/>
      <c r="AIR10" s="13"/>
      <c r="AIS10" s="13"/>
      <c r="AIT10" s="13"/>
      <c r="AIU10" s="13"/>
      <c r="AIV10" s="13"/>
      <c r="AIW10" s="13"/>
      <c r="AIX10" s="13"/>
      <c r="AIY10" s="13"/>
      <c r="AIZ10" s="13"/>
      <c r="AJA10" s="13"/>
      <c r="AJB10" s="13"/>
      <c r="AJC10" s="13"/>
    </row>
    <row r="11" spans="1:939" s="3" customFormat="1" ht="30" customHeight="1" thickBot="1">
      <c r="A11" s="18"/>
      <c r="B11" s="96" t="s">
        <v>24</v>
      </c>
      <c r="C11" s="127" t="s">
        <v>25</v>
      </c>
      <c r="D11" s="97">
        <v>0</v>
      </c>
      <c r="E11" s="98">
        <f>F10+1</f>
        <v>45725</v>
      </c>
      <c r="F11" s="128">
        <f>E11+15</f>
        <v>45740</v>
      </c>
      <c r="G11" s="55"/>
      <c r="H11" s="55">
        <f t="shared" ca="1" si="781"/>
        <v>16</v>
      </c>
      <c r="I11" s="30"/>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c r="ABS11" s="13"/>
      <c r="ABT11" s="13"/>
      <c r="ABU11" s="13"/>
      <c r="ABV11" s="13"/>
      <c r="ABW11" s="13"/>
      <c r="ABX11" s="13"/>
      <c r="ABY11" s="13"/>
      <c r="ABZ11" s="13"/>
      <c r="ACA11" s="13"/>
      <c r="ACB11" s="13"/>
      <c r="ACC11" s="13"/>
      <c r="ACD11" s="13"/>
      <c r="ACE11" s="13"/>
      <c r="ACF11" s="13"/>
      <c r="ACG11" s="13"/>
      <c r="ACH11" s="13"/>
      <c r="ACI11" s="13"/>
      <c r="ACJ11" s="13"/>
      <c r="ACK11" s="13"/>
      <c r="ACL11" s="13"/>
      <c r="ACM11" s="13"/>
      <c r="ACN11" s="13"/>
      <c r="ACO11" s="13"/>
      <c r="ACP11" s="13"/>
      <c r="ACQ11" s="13"/>
      <c r="ACR11" s="13"/>
      <c r="ACS11" s="13"/>
      <c r="ACT11" s="13"/>
      <c r="ACU11" s="13"/>
      <c r="ACV11" s="13"/>
      <c r="ACW11" s="13"/>
      <c r="ACX11" s="13"/>
      <c r="ACY11" s="13"/>
      <c r="ACZ11" s="13"/>
      <c r="ADA11" s="13"/>
      <c r="ADB11" s="13"/>
      <c r="ADC11" s="13"/>
      <c r="ADD11" s="13"/>
      <c r="ADE11" s="13"/>
      <c r="ADF11" s="13"/>
      <c r="ADG11" s="13"/>
      <c r="ADH11" s="13"/>
      <c r="ADI11" s="13"/>
      <c r="ADJ11" s="13"/>
      <c r="ADK11" s="13"/>
      <c r="ADL11" s="13"/>
      <c r="ADM11" s="13"/>
      <c r="ADN11" s="13"/>
      <c r="ADO11" s="13"/>
      <c r="ADP11" s="13"/>
      <c r="ADQ11" s="13"/>
      <c r="ADR11" s="13"/>
      <c r="ADS11" s="13"/>
      <c r="ADT11" s="13"/>
      <c r="ADU11" s="13"/>
      <c r="ADV11" s="13"/>
      <c r="ADW11" s="13"/>
      <c r="ADX11" s="13"/>
      <c r="ADY11" s="13"/>
      <c r="ADZ11" s="13"/>
      <c r="AEA11" s="13"/>
      <c r="AEB11" s="13"/>
      <c r="AEC11" s="13"/>
      <c r="AED11" s="13"/>
      <c r="AEE11" s="13"/>
      <c r="AEF11" s="13"/>
      <c r="AEG11" s="13"/>
      <c r="AEH11" s="13"/>
      <c r="AEI11" s="13"/>
      <c r="AEJ11" s="13"/>
      <c r="AEK11" s="13"/>
      <c r="AEL11" s="13"/>
      <c r="AEM11" s="13"/>
      <c r="AEN11" s="13"/>
      <c r="AEO11" s="13"/>
      <c r="AEP11" s="13"/>
      <c r="AEQ11" s="13"/>
      <c r="AER11" s="13"/>
      <c r="AES11" s="13"/>
      <c r="AET11" s="13"/>
      <c r="AEU11" s="13"/>
      <c r="AEV11" s="13"/>
      <c r="AEW11" s="13"/>
      <c r="AEX11" s="13"/>
      <c r="AEY11" s="13"/>
      <c r="AEZ11" s="13"/>
      <c r="AFA11" s="13"/>
      <c r="AFB11" s="13"/>
      <c r="AFC11" s="13"/>
      <c r="AFD11" s="13"/>
      <c r="AFE11" s="13"/>
      <c r="AFF11" s="13"/>
      <c r="AFG11" s="13"/>
      <c r="AFH11" s="13"/>
      <c r="AFI11" s="13"/>
      <c r="AFJ11" s="13"/>
      <c r="AFK11" s="13"/>
      <c r="AFL11" s="13"/>
      <c r="AFM11" s="13"/>
      <c r="AFN11" s="13"/>
      <c r="AFO11" s="13"/>
      <c r="AFP11" s="13"/>
      <c r="AFQ11" s="13"/>
      <c r="AFR11" s="13"/>
      <c r="AFS11" s="13"/>
      <c r="AFT11" s="13"/>
      <c r="AFU11" s="13"/>
      <c r="AFV11" s="13"/>
      <c r="AFW11" s="13"/>
      <c r="AFX11" s="13"/>
      <c r="AFY11" s="13"/>
      <c r="AFZ11" s="13"/>
      <c r="AGA11" s="13"/>
      <c r="AGB11" s="13"/>
      <c r="AGC11" s="13"/>
      <c r="AGD11" s="13"/>
      <c r="AGE11" s="13"/>
      <c r="AGF11" s="13"/>
      <c r="AGG11" s="13"/>
      <c r="AGH11" s="13"/>
      <c r="AGI11" s="13"/>
      <c r="AGJ11" s="13"/>
      <c r="AGK11" s="13"/>
      <c r="AGL11" s="13"/>
      <c r="AGM11" s="13"/>
      <c r="AGN11" s="13"/>
      <c r="AGO11" s="13"/>
      <c r="AGP11" s="13"/>
      <c r="AGQ11" s="13"/>
      <c r="AGR11" s="13"/>
      <c r="AGS11" s="13"/>
      <c r="AGT11" s="13"/>
      <c r="AGU11" s="13"/>
      <c r="AGV11" s="13"/>
      <c r="AGW11" s="13"/>
      <c r="AGX11" s="13"/>
      <c r="AGY11" s="13"/>
      <c r="AGZ11" s="13"/>
      <c r="AHA11" s="13"/>
      <c r="AHB11" s="13"/>
      <c r="AHC11" s="13"/>
      <c r="AHD11" s="13"/>
      <c r="AHE11" s="13"/>
      <c r="AHF11" s="13"/>
      <c r="AHG11" s="13"/>
      <c r="AHH11" s="13"/>
      <c r="AHI11" s="13"/>
      <c r="AHJ11" s="13"/>
      <c r="AHK11" s="13"/>
      <c r="AHL11" s="13"/>
      <c r="AHM11" s="13"/>
      <c r="AHN11" s="13"/>
      <c r="AHO11" s="13"/>
      <c r="AHP11" s="13"/>
      <c r="AHQ11" s="13"/>
      <c r="AHR11" s="13"/>
      <c r="AHS11" s="13"/>
      <c r="AHT11" s="13"/>
      <c r="AHU11" s="13"/>
      <c r="AHV11" s="13"/>
      <c r="AHW11" s="13"/>
      <c r="AHX11" s="13"/>
      <c r="AHY11" s="13"/>
      <c r="AHZ11" s="13"/>
      <c r="AIA11" s="13"/>
      <c r="AIB11" s="13"/>
      <c r="AIC11" s="13"/>
      <c r="AID11" s="13"/>
      <c r="AIE11" s="13"/>
      <c r="AIF11" s="13"/>
      <c r="AIG11" s="13"/>
      <c r="AIH11" s="13"/>
      <c r="AII11" s="13"/>
      <c r="AIJ11" s="13"/>
      <c r="AIK11" s="13"/>
      <c r="AIL11" s="13"/>
      <c r="AIM11" s="13"/>
      <c r="AIN11" s="13"/>
      <c r="AIO11" s="13"/>
      <c r="AIP11" s="13"/>
      <c r="AIQ11" s="13"/>
      <c r="AIR11" s="13"/>
      <c r="AIS11" s="13"/>
      <c r="AIT11" s="13"/>
      <c r="AIU11" s="13"/>
      <c r="AIV11" s="13"/>
      <c r="AIW11" s="13"/>
      <c r="AIX11" s="13"/>
      <c r="AIY11" s="13"/>
      <c r="AIZ11" s="13"/>
      <c r="AJA11" s="13"/>
      <c r="AJB11" s="13"/>
      <c r="AJC11" s="13"/>
    </row>
    <row r="12" spans="1:939" s="3" customFormat="1" ht="30" customHeight="1" thickBot="1">
      <c r="A12" s="18" t="s">
        <v>19</v>
      </c>
      <c r="B12" s="96" t="s">
        <v>26</v>
      </c>
      <c r="C12" s="127" t="s">
        <v>27</v>
      </c>
      <c r="D12" s="97">
        <v>0</v>
      </c>
      <c r="E12" s="98">
        <f>F11+1</f>
        <v>45741</v>
      </c>
      <c r="F12" s="128">
        <f>E12+15</f>
        <v>45756</v>
      </c>
      <c r="G12" s="55"/>
      <c r="H12" s="55">
        <f t="shared" ca="1" si="781"/>
        <v>16</v>
      </c>
      <c r="I12" s="30"/>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c r="ABS12" s="13"/>
      <c r="ABT12" s="13"/>
      <c r="ABU12" s="13"/>
      <c r="ABV12" s="13"/>
      <c r="ABW12" s="13"/>
      <c r="ABX12" s="13"/>
      <c r="ABY12" s="13"/>
      <c r="ABZ12" s="13"/>
      <c r="ACA12" s="13"/>
      <c r="ACB12" s="13"/>
      <c r="ACC12" s="13"/>
      <c r="ACD12" s="13"/>
      <c r="ACE12" s="13"/>
      <c r="ACF12" s="13"/>
      <c r="ACG12" s="13"/>
      <c r="ACH12" s="13"/>
      <c r="ACI12" s="13"/>
      <c r="ACJ12" s="13"/>
      <c r="ACK12" s="13"/>
      <c r="ACL12" s="13"/>
      <c r="ACM12" s="13"/>
      <c r="ACN12" s="13"/>
      <c r="ACO12" s="13"/>
      <c r="ACP12" s="13"/>
      <c r="ACQ12" s="13"/>
      <c r="ACR12" s="13"/>
      <c r="ACS12" s="13"/>
      <c r="ACT12" s="13"/>
      <c r="ACU12" s="13"/>
      <c r="ACV12" s="13"/>
      <c r="ACW12" s="13"/>
      <c r="ACX12" s="13"/>
      <c r="ACY12" s="13"/>
      <c r="ACZ12" s="13"/>
      <c r="ADA12" s="13"/>
      <c r="ADB12" s="13"/>
      <c r="ADC12" s="13"/>
      <c r="ADD12" s="13"/>
      <c r="ADE12" s="13"/>
      <c r="ADF12" s="13"/>
      <c r="ADG12" s="13"/>
      <c r="ADH12" s="13"/>
      <c r="ADI12" s="13"/>
      <c r="ADJ12" s="13"/>
      <c r="ADK12" s="13"/>
      <c r="ADL12" s="13"/>
      <c r="ADM12" s="13"/>
      <c r="ADN12" s="13"/>
      <c r="ADO12" s="13"/>
      <c r="ADP12" s="13"/>
      <c r="ADQ12" s="13"/>
      <c r="ADR12" s="13"/>
      <c r="ADS12" s="13"/>
      <c r="ADT12" s="13"/>
      <c r="ADU12" s="13"/>
      <c r="ADV12" s="13"/>
      <c r="ADW12" s="13"/>
      <c r="ADX12" s="13"/>
      <c r="ADY12" s="13"/>
      <c r="ADZ12" s="13"/>
      <c r="AEA12" s="13"/>
      <c r="AEB12" s="13"/>
      <c r="AEC12" s="13"/>
      <c r="AED12" s="13"/>
      <c r="AEE12" s="13"/>
      <c r="AEF12" s="13"/>
      <c r="AEG12" s="13"/>
      <c r="AEH12" s="13"/>
      <c r="AEI12" s="13"/>
      <c r="AEJ12" s="13"/>
      <c r="AEK12" s="13"/>
      <c r="AEL12" s="13"/>
      <c r="AEM12" s="13"/>
      <c r="AEN12" s="13"/>
      <c r="AEO12" s="13"/>
      <c r="AEP12" s="13"/>
      <c r="AEQ12" s="13"/>
      <c r="AER12" s="13"/>
      <c r="AES12" s="13"/>
      <c r="AET12" s="13"/>
      <c r="AEU12" s="13"/>
      <c r="AEV12" s="13"/>
      <c r="AEW12" s="13"/>
      <c r="AEX12" s="13"/>
      <c r="AEY12" s="13"/>
      <c r="AEZ12" s="13"/>
      <c r="AFA12" s="13"/>
      <c r="AFB12" s="13"/>
      <c r="AFC12" s="13"/>
      <c r="AFD12" s="13"/>
      <c r="AFE12" s="13"/>
      <c r="AFF12" s="13"/>
      <c r="AFG12" s="13"/>
      <c r="AFH12" s="13"/>
      <c r="AFI12" s="13"/>
      <c r="AFJ12" s="13"/>
      <c r="AFK12" s="13"/>
      <c r="AFL12" s="13"/>
      <c r="AFM12" s="13"/>
      <c r="AFN12" s="13"/>
      <c r="AFO12" s="13"/>
      <c r="AFP12" s="13"/>
      <c r="AFQ12" s="13"/>
      <c r="AFR12" s="13"/>
      <c r="AFS12" s="13"/>
      <c r="AFT12" s="13"/>
      <c r="AFU12" s="13"/>
      <c r="AFV12" s="13"/>
      <c r="AFW12" s="13"/>
      <c r="AFX12" s="13"/>
      <c r="AFY12" s="13"/>
      <c r="AFZ12" s="13"/>
      <c r="AGA12" s="13"/>
      <c r="AGB12" s="13"/>
      <c r="AGC12" s="13"/>
      <c r="AGD12" s="13"/>
      <c r="AGE12" s="13"/>
      <c r="AGF12" s="13"/>
      <c r="AGG12" s="13"/>
      <c r="AGH12" s="13"/>
      <c r="AGI12" s="13"/>
      <c r="AGJ12" s="13"/>
      <c r="AGK12" s="13"/>
      <c r="AGL12" s="13"/>
      <c r="AGM12" s="13"/>
      <c r="AGN12" s="13"/>
      <c r="AGO12" s="13"/>
      <c r="AGP12" s="13"/>
      <c r="AGQ12" s="13"/>
      <c r="AGR12" s="13"/>
      <c r="AGS12" s="13"/>
      <c r="AGT12" s="13"/>
      <c r="AGU12" s="13"/>
      <c r="AGV12" s="13"/>
      <c r="AGW12" s="13"/>
      <c r="AGX12" s="13"/>
      <c r="AGY12" s="13"/>
      <c r="AGZ12" s="13"/>
      <c r="AHA12" s="13"/>
      <c r="AHB12" s="13"/>
      <c r="AHC12" s="13"/>
      <c r="AHD12" s="13"/>
      <c r="AHE12" s="13"/>
      <c r="AHF12" s="13"/>
      <c r="AHG12" s="13"/>
      <c r="AHH12" s="13"/>
      <c r="AHI12" s="13"/>
      <c r="AHJ12" s="13"/>
      <c r="AHK12" s="13"/>
      <c r="AHL12" s="13"/>
      <c r="AHM12" s="13"/>
      <c r="AHN12" s="13"/>
      <c r="AHO12" s="13"/>
      <c r="AHP12" s="13"/>
      <c r="AHQ12" s="13"/>
      <c r="AHR12" s="13"/>
      <c r="AHS12" s="13"/>
      <c r="AHT12" s="13"/>
      <c r="AHU12" s="13"/>
      <c r="AHV12" s="13"/>
      <c r="AHW12" s="13"/>
      <c r="AHX12" s="13"/>
      <c r="AHY12" s="13"/>
      <c r="AHZ12" s="13"/>
      <c r="AIA12" s="13"/>
      <c r="AIB12" s="13"/>
      <c r="AIC12" s="13"/>
      <c r="AID12" s="13"/>
      <c r="AIE12" s="13"/>
      <c r="AIF12" s="13"/>
      <c r="AIG12" s="13"/>
      <c r="AIH12" s="13"/>
      <c r="AII12" s="13"/>
      <c r="AIJ12" s="13"/>
      <c r="AIK12" s="13"/>
      <c r="AIL12" s="13"/>
      <c r="AIM12" s="13"/>
      <c r="AIN12" s="13"/>
      <c r="AIO12" s="13"/>
      <c r="AIP12" s="13"/>
      <c r="AIQ12" s="13"/>
      <c r="AIR12" s="13"/>
      <c r="AIS12" s="13"/>
      <c r="AIT12" s="13"/>
      <c r="AIU12" s="13"/>
      <c r="AIV12" s="13"/>
      <c r="AIW12" s="13"/>
      <c r="AIX12" s="13"/>
      <c r="AIY12" s="13"/>
      <c r="AIZ12" s="13"/>
      <c r="AJA12" s="13"/>
      <c r="AJB12" s="13"/>
      <c r="AJC12" s="13"/>
    </row>
    <row r="13" spans="1:939" s="3" customFormat="1" ht="30" customHeight="1" thickBot="1">
      <c r="A13" s="18" t="s">
        <v>19</v>
      </c>
      <c r="B13" s="126" t="s">
        <v>28</v>
      </c>
      <c r="C13" s="127" t="s">
        <v>29</v>
      </c>
      <c r="D13" s="97">
        <v>0</v>
      </c>
      <c r="E13" s="98">
        <f>F12+1</f>
        <v>45757</v>
      </c>
      <c r="F13" s="128">
        <f>MAX(F15:F16,F18:F25,F27:F34,F36:F40,F42:F48,F50:F53,F55:F59,F61:F65,F67:F72,F74:F79)</f>
        <v>46616</v>
      </c>
      <c r="G13" s="55"/>
      <c r="H13" s="55">
        <f t="shared" ca="1" si="781"/>
        <v>860</v>
      </c>
      <c r="I13" s="30"/>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c r="ABS13" s="13"/>
      <c r="ABT13" s="13"/>
      <c r="ABU13" s="13"/>
      <c r="ABV13" s="13"/>
      <c r="ABW13" s="13"/>
      <c r="ABX13" s="13"/>
      <c r="ABY13" s="13"/>
      <c r="ABZ13" s="13"/>
      <c r="ACA13" s="13"/>
      <c r="ACB13" s="13"/>
      <c r="ACC13" s="13"/>
      <c r="ACD13" s="13"/>
      <c r="ACE13" s="13"/>
      <c r="ACF13" s="13"/>
      <c r="ACG13" s="13"/>
      <c r="ACH13" s="13"/>
      <c r="ACI13" s="13"/>
      <c r="ACJ13" s="13"/>
      <c r="ACK13" s="13"/>
      <c r="ACL13" s="13"/>
      <c r="ACM13" s="13"/>
      <c r="ACN13" s="13"/>
      <c r="ACO13" s="13"/>
      <c r="ACP13" s="13"/>
      <c r="ACQ13" s="13"/>
      <c r="ACR13" s="13"/>
      <c r="ACS13" s="13"/>
      <c r="ACT13" s="13"/>
      <c r="ACU13" s="13"/>
      <c r="ACV13" s="13"/>
      <c r="ACW13" s="13"/>
      <c r="ACX13" s="13"/>
      <c r="ACY13" s="13"/>
      <c r="ACZ13" s="13"/>
      <c r="ADA13" s="13"/>
      <c r="ADB13" s="13"/>
      <c r="ADC13" s="13"/>
      <c r="ADD13" s="13"/>
      <c r="ADE13" s="13"/>
      <c r="ADF13" s="13"/>
      <c r="ADG13" s="13"/>
      <c r="ADH13" s="13"/>
      <c r="ADI13" s="13"/>
      <c r="ADJ13" s="13"/>
      <c r="ADK13" s="13"/>
      <c r="ADL13" s="13"/>
      <c r="ADM13" s="13"/>
      <c r="ADN13" s="13"/>
      <c r="ADO13" s="13"/>
      <c r="ADP13" s="13"/>
      <c r="ADQ13" s="13"/>
      <c r="ADR13" s="13"/>
      <c r="ADS13" s="13"/>
      <c r="ADT13" s="13"/>
      <c r="ADU13" s="13"/>
      <c r="ADV13" s="13"/>
      <c r="ADW13" s="13"/>
      <c r="ADX13" s="13"/>
      <c r="ADY13" s="13"/>
      <c r="ADZ13" s="13"/>
      <c r="AEA13" s="13"/>
      <c r="AEB13" s="13"/>
      <c r="AEC13" s="13"/>
      <c r="AED13" s="13"/>
      <c r="AEE13" s="13"/>
      <c r="AEF13" s="13"/>
      <c r="AEG13" s="13"/>
      <c r="AEH13" s="13"/>
      <c r="AEI13" s="13"/>
      <c r="AEJ13" s="13"/>
      <c r="AEK13" s="13"/>
      <c r="AEL13" s="13"/>
      <c r="AEM13" s="13"/>
      <c r="AEN13" s="13"/>
      <c r="AEO13" s="13"/>
      <c r="AEP13" s="13"/>
      <c r="AEQ13" s="13"/>
      <c r="AER13" s="13"/>
      <c r="AES13" s="13"/>
      <c r="AET13" s="13"/>
      <c r="AEU13" s="13"/>
      <c r="AEV13" s="13"/>
      <c r="AEW13" s="13"/>
      <c r="AEX13" s="13"/>
      <c r="AEY13" s="13"/>
      <c r="AEZ13" s="13"/>
      <c r="AFA13" s="13"/>
      <c r="AFB13" s="13"/>
      <c r="AFC13" s="13"/>
      <c r="AFD13" s="13"/>
      <c r="AFE13" s="13"/>
      <c r="AFF13" s="13"/>
      <c r="AFG13" s="13"/>
      <c r="AFH13" s="13"/>
      <c r="AFI13" s="13"/>
      <c r="AFJ13" s="13"/>
      <c r="AFK13" s="13"/>
      <c r="AFL13" s="13"/>
      <c r="AFM13" s="13"/>
      <c r="AFN13" s="13"/>
      <c r="AFO13" s="13"/>
      <c r="AFP13" s="13"/>
      <c r="AFQ13" s="13"/>
      <c r="AFR13" s="13"/>
      <c r="AFS13" s="13"/>
      <c r="AFT13" s="13"/>
      <c r="AFU13" s="13"/>
      <c r="AFV13" s="13"/>
      <c r="AFW13" s="13"/>
      <c r="AFX13" s="13"/>
      <c r="AFY13" s="13"/>
      <c r="AFZ13" s="13"/>
      <c r="AGA13" s="13"/>
      <c r="AGB13" s="13"/>
      <c r="AGC13" s="13"/>
      <c r="AGD13" s="13"/>
      <c r="AGE13" s="13"/>
      <c r="AGF13" s="13"/>
      <c r="AGG13" s="13"/>
      <c r="AGH13" s="13"/>
      <c r="AGI13" s="13"/>
      <c r="AGJ13" s="13"/>
      <c r="AGK13" s="13"/>
      <c r="AGL13" s="13"/>
      <c r="AGM13" s="13"/>
      <c r="AGN13" s="13"/>
      <c r="AGO13" s="13"/>
      <c r="AGP13" s="13"/>
      <c r="AGQ13" s="13"/>
      <c r="AGR13" s="13"/>
      <c r="AGS13" s="13"/>
      <c r="AGT13" s="13"/>
      <c r="AGU13" s="13"/>
      <c r="AGV13" s="13"/>
      <c r="AGW13" s="13"/>
      <c r="AGX13" s="13"/>
      <c r="AGY13" s="13"/>
      <c r="AGZ13" s="13"/>
      <c r="AHA13" s="13"/>
      <c r="AHB13" s="13"/>
      <c r="AHC13" s="13"/>
      <c r="AHD13" s="13"/>
      <c r="AHE13" s="13"/>
      <c r="AHF13" s="13"/>
      <c r="AHG13" s="13"/>
      <c r="AHH13" s="13"/>
      <c r="AHI13" s="13"/>
      <c r="AHJ13" s="13"/>
      <c r="AHK13" s="13"/>
      <c r="AHL13" s="13"/>
      <c r="AHM13" s="13"/>
      <c r="AHN13" s="13"/>
      <c r="AHO13" s="13"/>
      <c r="AHP13" s="13"/>
      <c r="AHQ13" s="13"/>
      <c r="AHR13" s="13"/>
      <c r="AHS13" s="13"/>
      <c r="AHT13" s="13"/>
      <c r="AHU13" s="13"/>
      <c r="AHV13" s="13"/>
      <c r="AHW13" s="13"/>
      <c r="AHX13" s="13"/>
      <c r="AHY13" s="13"/>
      <c r="AHZ13" s="13"/>
      <c r="AIA13" s="13"/>
      <c r="AIB13" s="13"/>
      <c r="AIC13" s="13"/>
      <c r="AID13" s="13"/>
      <c r="AIE13" s="13"/>
      <c r="AIF13" s="13"/>
      <c r="AIG13" s="13"/>
      <c r="AIH13" s="13"/>
      <c r="AII13" s="13"/>
      <c r="AIJ13" s="13"/>
      <c r="AIK13" s="13"/>
      <c r="AIL13" s="13"/>
      <c r="AIM13" s="13"/>
      <c r="AIN13" s="13"/>
      <c r="AIO13" s="13"/>
      <c r="AIP13" s="13"/>
      <c r="AIQ13" s="13"/>
      <c r="AIR13" s="13"/>
      <c r="AIS13" s="13"/>
      <c r="AIT13" s="13"/>
      <c r="AIU13" s="13"/>
      <c r="AIV13" s="13"/>
      <c r="AIW13" s="13"/>
      <c r="AIX13" s="13"/>
      <c r="AIY13" s="13"/>
      <c r="AIZ13" s="13"/>
      <c r="AJA13" s="13"/>
      <c r="AJB13" s="13"/>
      <c r="AJC13" s="13"/>
    </row>
    <row r="14" spans="1:939" s="3" customFormat="1" ht="15" customHeight="1" thickBot="1">
      <c r="A14" s="18"/>
      <c r="B14" s="91" t="s">
        <v>30</v>
      </c>
      <c r="C14" s="92"/>
      <c r="D14" s="93">
        <f>SUM(D15:D16)/COUNT(D15:D16)</f>
        <v>0</v>
      </c>
      <c r="E14" s="94">
        <f>MIN(E15:E16)</f>
        <v>45757</v>
      </c>
      <c r="F14" s="95">
        <f>MAX(F15:F16)</f>
        <v>45764</v>
      </c>
      <c r="G14" s="52"/>
      <c r="H14" s="52">
        <f t="shared" ca="1" si="781"/>
        <v>8</v>
      </c>
      <c r="I14" s="30"/>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c r="ABS14" s="13"/>
      <c r="ABT14" s="13"/>
      <c r="ABU14" s="13"/>
      <c r="ABV14" s="13"/>
      <c r="ABW14" s="13"/>
      <c r="ABX14" s="13"/>
      <c r="ABY14" s="13"/>
      <c r="ABZ14" s="13"/>
      <c r="ACA14" s="13"/>
      <c r="ACB14" s="13"/>
      <c r="ACC14" s="13"/>
      <c r="ACD14" s="13"/>
      <c r="ACE14" s="13"/>
      <c r="ACF14" s="13"/>
      <c r="ACG14" s="13"/>
      <c r="ACH14" s="13"/>
      <c r="ACI14" s="13"/>
      <c r="ACJ14" s="13"/>
      <c r="ACK14" s="13"/>
      <c r="ACL14" s="13"/>
      <c r="ACM14" s="13"/>
      <c r="ACN14" s="13"/>
      <c r="ACO14" s="13"/>
      <c r="ACP14" s="13"/>
      <c r="ACQ14" s="13"/>
      <c r="ACR14" s="13"/>
      <c r="ACS14" s="13"/>
      <c r="ACT14" s="13"/>
      <c r="ACU14" s="13"/>
      <c r="ACV14" s="13"/>
      <c r="ACW14" s="13"/>
      <c r="ACX14" s="13"/>
      <c r="ACY14" s="13"/>
      <c r="ACZ14" s="13"/>
      <c r="ADA14" s="13"/>
      <c r="ADB14" s="13"/>
      <c r="ADC14" s="13"/>
      <c r="ADD14" s="13"/>
      <c r="ADE14" s="13"/>
      <c r="ADF14" s="13"/>
      <c r="ADG14" s="13"/>
      <c r="ADH14" s="13"/>
      <c r="ADI14" s="13"/>
      <c r="ADJ14" s="13"/>
      <c r="ADK14" s="13"/>
      <c r="ADL14" s="13"/>
      <c r="ADM14" s="13"/>
      <c r="ADN14" s="13"/>
      <c r="ADO14" s="13"/>
      <c r="ADP14" s="13"/>
      <c r="ADQ14" s="13"/>
      <c r="ADR14" s="13"/>
      <c r="ADS14" s="13"/>
      <c r="ADT14" s="13"/>
      <c r="ADU14" s="13"/>
      <c r="ADV14" s="13"/>
      <c r="ADW14" s="13"/>
      <c r="ADX14" s="13"/>
      <c r="ADY14" s="13"/>
      <c r="ADZ14" s="13"/>
      <c r="AEA14" s="13"/>
      <c r="AEB14" s="13"/>
      <c r="AEC14" s="13"/>
      <c r="AED14" s="13"/>
      <c r="AEE14" s="13"/>
      <c r="AEF14" s="13"/>
      <c r="AEG14" s="13"/>
      <c r="AEH14" s="13"/>
      <c r="AEI14" s="13"/>
      <c r="AEJ14" s="13"/>
      <c r="AEK14" s="13"/>
      <c r="AEL14" s="13"/>
      <c r="AEM14" s="13"/>
      <c r="AEN14" s="13"/>
      <c r="AEO14" s="13"/>
      <c r="AEP14" s="13"/>
      <c r="AEQ14" s="13"/>
      <c r="AER14" s="13"/>
      <c r="AES14" s="13"/>
      <c r="AET14" s="13"/>
      <c r="AEU14" s="13"/>
      <c r="AEV14" s="13"/>
      <c r="AEW14" s="13"/>
      <c r="AEX14" s="13"/>
      <c r="AEY14" s="13"/>
      <c r="AEZ14" s="13"/>
      <c r="AFA14" s="13"/>
      <c r="AFB14" s="13"/>
      <c r="AFC14" s="13"/>
      <c r="AFD14" s="13"/>
      <c r="AFE14" s="13"/>
      <c r="AFF14" s="13"/>
      <c r="AFG14" s="13"/>
      <c r="AFH14" s="13"/>
      <c r="AFI14" s="13"/>
      <c r="AFJ14" s="13"/>
      <c r="AFK14" s="13"/>
      <c r="AFL14" s="13"/>
      <c r="AFM14" s="13"/>
      <c r="AFN14" s="13"/>
      <c r="AFO14" s="13"/>
      <c r="AFP14" s="13"/>
      <c r="AFQ14" s="13"/>
      <c r="AFR14" s="13"/>
      <c r="AFS14" s="13"/>
      <c r="AFT14" s="13"/>
      <c r="AFU14" s="13"/>
      <c r="AFV14" s="13"/>
      <c r="AFW14" s="13"/>
      <c r="AFX14" s="13"/>
      <c r="AFY14" s="13"/>
      <c r="AFZ14" s="13"/>
      <c r="AGA14" s="13"/>
      <c r="AGB14" s="13"/>
      <c r="AGC14" s="13"/>
      <c r="AGD14" s="13"/>
      <c r="AGE14" s="13"/>
      <c r="AGF14" s="13"/>
      <c r="AGG14" s="13"/>
      <c r="AGH14" s="13"/>
      <c r="AGI14" s="13"/>
      <c r="AGJ14" s="13"/>
      <c r="AGK14" s="13"/>
      <c r="AGL14" s="13"/>
      <c r="AGM14" s="13"/>
      <c r="AGN14" s="13"/>
      <c r="AGO14" s="13"/>
      <c r="AGP14" s="13"/>
      <c r="AGQ14" s="13"/>
      <c r="AGR14" s="13"/>
      <c r="AGS14" s="13"/>
      <c r="AGT14" s="13"/>
      <c r="AGU14" s="13"/>
      <c r="AGV14" s="13"/>
      <c r="AGW14" s="13"/>
      <c r="AGX14" s="13"/>
      <c r="AGY14" s="13"/>
      <c r="AGZ14" s="13"/>
      <c r="AHA14" s="13"/>
      <c r="AHB14" s="13"/>
      <c r="AHC14" s="13"/>
      <c r="AHD14" s="13"/>
      <c r="AHE14" s="13"/>
      <c r="AHF14" s="13"/>
      <c r="AHG14" s="13"/>
      <c r="AHH14" s="13"/>
      <c r="AHI14" s="13"/>
      <c r="AHJ14" s="13"/>
      <c r="AHK14" s="13"/>
      <c r="AHL14" s="13"/>
      <c r="AHM14" s="13"/>
      <c r="AHN14" s="13"/>
      <c r="AHO14" s="13"/>
      <c r="AHP14" s="13"/>
      <c r="AHQ14" s="13"/>
      <c r="AHR14" s="13"/>
      <c r="AHS14" s="13"/>
      <c r="AHT14" s="13"/>
      <c r="AHU14" s="13"/>
      <c r="AHV14" s="13"/>
      <c r="AHW14" s="13"/>
      <c r="AHX14" s="13"/>
      <c r="AHY14" s="13"/>
      <c r="AHZ14" s="13"/>
      <c r="AIA14" s="13"/>
      <c r="AIB14" s="13"/>
      <c r="AIC14" s="13"/>
      <c r="AID14" s="13"/>
      <c r="AIE14" s="13"/>
      <c r="AIF14" s="13"/>
      <c r="AIG14" s="13"/>
      <c r="AIH14" s="13"/>
      <c r="AII14" s="13"/>
      <c r="AIJ14" s="13"/>
      <c r="AIK14" s="13"/>
      <c r="AIL14" s="13"/>
      <c r="AIM14" s="13"/>
      <c r="AIN14" s="13"/>
      <c r="AIO14" s="13"/>
      <c r="AIP14" s="13"/>
      <c r="AIQ14" s="13"/>
      <c r="AIR14" s="13"/>
      <c r="AIS14" s="13"/>
      <c r="AIT14" s="13"/>
      <c r="AIU14" s="13"/>
      <c r="AIV14" s="13"/>
      <c r="AIW14" s="13"/>
      <c r="AIX14" s="13"/>
      <c r="AIY14" s="13"/>
      <c r="AIZ14" s="13"/>
      <c r="AJA14" s="13"/>
      <c r="AJB14" s="13"/>
      <c r="AJC14" s="13"/>
    </row>
    <row r="15" spans="1:939" s="3" customFormat="1" ht="30" customHeight="1" thickBot="1">
      <c r="A15" s="18" t="s">
        <v>19</v>
      </c>
      <c r="B15" s="88" t="s">
        <v>31</v>
      </c>
      <c r="C15" s="129" t="s">
        <v>32</v>
      </c>
      <c r="D15" s="89">
        <v>0</v>
      </c>
      <c r="E15" s="90">
        <f>F12+1</f>
        <v>45757</v>
      </c>
      <c r="F15" s="130">
        <f>E15+7</f>
        <v>45764</v>
      </c>
      <c r="G15" s="55"/>
      <c r="H15" s="55">
        <f t="shared" ca="1" si="781"/>
        <v>8</v>
      </c>
      <c r="I15" s="30"/>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c r="ABS15" s="13"/>
      <c r="ABT15" s="13"/>
      <c r="ABU15" s="13"/>
      <c r="ABV15" s="13"/>
      <c r="ABW15" s="13"/>
      <c r="ABX15" s="13"/>
      <c r="ABY15" s="13"/>
      <c r="ABZ15" s="13"/>
      <c r="ACA15" s="13"/>
      <c r="ACB15" s="13"/>
      <c r="ACC15" s="13"/>
      <c r="ACD15" s="13"/>
      <c r="ACE15" s="13"/>
      <c r="ACF15" s="13"/>
      <c r="ACG15" s="13"/>
      <c r="ACH15" s="13"/>
      <c r="ACI15" s="13"/>
      <c r="ACJ15" s="13"/>
      <c r="ACK15" s="13"/>
      <c r="ACL15" s="13"/>
      <c r="ACM15" s="13"/>
      <c r="ACN15" s="13"/>
      <c r="ACO15" s="13"/>
      <c r="ACP15" s="13"/>
      <c r="ACQ15" s="13"/>
      <c r="ACR15" s="13"/>
      <c r="ACS15" s="13"/>
      <c r="ACT15" s="13"/>
      <c r="ACU15" s="13"/>
      <c r="ACV15" s="13"/>
      <c r="ACW15" s="13"/>
      <c r="ACX15" s="13"/>
      <c r="ACY15" s="13"/>
      <c r="ACZ15" s="13"/>
      <c r="ADA15" s="13"/>
      <c r="ADB15" s="13"/>
      <c r="ADC15" s="13"/>
      <c r="ADD15" s="13"/>
      <c r="ADE15" s="13"/>
      <c r="ADF15" s="13"/>
      <c r="ADG15" s="13"/>
      <c r="ADH15" s="13"/>
      <c r="ADI15" s="13"/>
      <c r="ADJ15" s="13"/>
      <c r="ADK15" s="13"/>
      <c r="ADL15" s="13"/>
      <c r="ADM15" s="13"/>
      <c r="ADN15" s="13"/>
      <c r="ADO15" s="13"/>
      <c r="ADP15" s="13"/>
      <c r="ADQ15" s="13"/>
      <c r="ADR15" s="13"/>
      <c r="ADS15" s="13"/>
      <c r="ADT15" s="13"/>
      <c r="ADU15" s="13"/>
      <c r="ADV15" s="13"/>
      <c r="ADW15" s="13"/>
      <c r="ADX15" s="13"/>
      <c r="ADY15" s="13"/>
      <c r="ADZ15" s="13"/>
      <c r="AEA15" s="13"/>
      <c r="AEB15" s="13"/>
      <c r="AEC15" s="13"/>
      <c r="AED15" s="13"/>
      <c r="AEE15" s="13"/>
      <c r="AEF15" s="13"/>
      <c r="AEG15" s="13"/>
      <c r="AEH15" s="13"/>
      <c r="AEI15" s="13"/>
      <c r="AEJ15" s="13"/>
      <c r="AEK15" s="13"/>
      <c r="AEL15" s="13"/>
      <c r="AEM15" s="13"/>
      <c r="AEN15" s="13"/>
      <c r="AEO15" s="13"/>
      <c r="AEP15" s="13"/>
      <c r="AEQ15" s="13"/>
      <c r="AER15" s="13"/>
      <c r="AES15" s="13"/>
      <c r="AET15" s="13"/>
      <c r="AEU15" s="13"/>
      <c r="AEV15" s="13"/>
      <c r="AEW15" s="13"/>
      <c r="AEX15" s="13"/>
      <c r="AEY15" s="13"/>
      <c r="AEZ15" s="13"/>
      <c r="AFA15" s="13"/>
      <c r="AFB15" s="13"/>
      <c r="AFC15" s="13"/>
      <c r="AFD15" s="13"/>
      <c r="AFE15" s="13"/>
      <c r="AFF15" s="13"/>
      <c r="AFG15" s="13"/>
      <c r="AFH15" s="13"/>
      <c r="AFI15" s="13"/>
      <c r="AFJ15" s="13"/>
      <c r="AFK15" s="13"/>
      <c r="AFL15" s="13"/>
      <c r="AFM15" s="13"/>
      <c r="AFN15" s="13"/>
      <c r="AFO15" s="13"/>
      <c r="AFP15" s="13"/>
      <c r="AFQ15" s="13"/>
      <c r="AFR15" s="13"/>
      <c r="AFS15" s="13"/>
      <c r="AFT15" s="13"/>
      <c r="AFU15" s="13"/>
      <c r="AFV15" s="13"/>
      <c r="AFW15" s="13"/>
      <c r="AFX15" s="13"/>
      <c r="AFY15" s="13"/>
      <c r="AFZ15" s="13"/>
      <c r="AGA15" s="13"/>
      <c r="AGB15" s="13"/>
      <c r="AGC15" s="13"/>
      <c r="AGD15" s="13"/>
      <c r="AGE15" s="13"/>
      <c r="AGF15" s="13"/>
      <c r="AGG15" s="13"/>
      <c r="AGH15" s="13"/>
      <c r="AGI15" s="13"/>
      <c r="AGJ15" s="13"/>
      <c r="AGK15" s="13"/>
      <c r="AGL15" s="13"/>
      <c r="AGM15" s="13"/>
      <c r="AGN15" s="13"/>
      <c r="AGO15" s="13"/>
      <c r="AGP15" s="13"/>
      <c r="AGQ15" s="13"/>
      <c r="AGR15" s="13"/>
      <c r="AGS15" s="13"/>
      <c r="AGT15" s="13"/>
      <c r="AGU15" s="13"/>
      <c r="AGV15" s="13"/>
      <c r="AGW15" s="13"/>
      <c r="AGX15" s="13"/>
      <c r="AGY15" s="13"/>
      <c r="AGZ15" s="13"/>
      <c r="AHA15" s="13"/>
      <c r="AHB15" s="13"/>
      <c r="AHC15" s="13"/>
      <c r="AHD15" s="13"/>
      <c r="AHE15" s="13"/>
      <c r="AHF15" s="13"/>
      <c r="AHG15" s="13"/>
      <c r="AHH15" s="13"/>
      <c r="AHI15" s="13"/>
      <c r="AHJ15" s="13"/>
      <c r="AHK15" s="13"/>
      <c r="AHL15" s="13"/>
      <c r="AHM15" s="13"/>
      <c r="AHN15" s="13"/>
      <c r="AHO15" s="13"/>
      <c r="AHP15" s="13"/>
      <c r="AHQ15" s="13"/>
      <c r="AHR15" s="13"/>
      <c r="AHS15" s="13"/>
      <c r="AHT15" s="13"/>
      <c r="AHU15" s="13"/>
      <c r="AHV15" s="13"/>
      <c r="AHW15" s="13"/>
      <c r="AHX15" s="13"/>
      <c r="AHY15" s="13"/>
      <c r="AHZ15" s="13"/>
      <c r="AIA15" s="13"/>
      <c r="AIB15" s="13"/>
      <c r="AIC15" s="13"/>
      <c r="AID15" s="13"/>
      <c r="AIE15" s="13"/>
      <c r="AIF15" s="13"/>
      <c r="AIG15" s="13"/>
      <c r="AIH15" s="13"/>
      <c r="AII15" s="13"/>
      <c r="AIJ15" s="13"/>
      <c r="AIK15" s="13"/>
      <c r="AIL15" s="13"/>
      <c r="AIM15" s="13"/>
      <c r="AIN15" s="13"/>
      <c r="AIO15" s="13"/>
      <c r="AIP15" s="13"/>
      <c r="AIQ15" s="13"/>
      <c r="AIR15" s="13"/>
      <c r="AIS15" s="13"/>
      <c r="AIT15" s="13"/>
      <c r="AIU15" s="13"/>
      <c r="AIV15" s="13"/>
      <c r="AIW15" s="13"/>
      <c r="AIX15" s="13"/>
      <c r="AIY15" s="13"/>
      <c r="AIZ15" s="13"/>
      <c r="AJA15" s="13"/>
      <c r="AJB15" s="13"/>
      <c r="AJC15" s="13"/>
    </row>
    <row r="16" spans="1:939" s="3" customFormat="1" ht="30" customHeight="1" thickBot="1">
      <c r="A16" s="18"/>
      <c r="B16" s="88" t="s">
        <v>33</v>
      </c>
      <c r="C16" s="129" t="s">
        <v>34</v>
      </c>
      <c r="D16" s="89">
        <v>0</v>
      </c>
      <c r="E16" s="90">
        <f>F12+1</f>
        <v>45757</v>
      </c>
      <c r="F16" s="130">
        <f>E16+7</f>
        <v>45764</v>
      </c>
      <c r="G16" s="55"/>
      <c r="H16" s="55">
        <f t="shared" ca="1" si="781"/>
        <v>8</v>
      </c>
      <c r="I16" s="30"/>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c r="ABS16" s="13"/>
      <c r="ABT16" s="13"/>
      <c r="ABU16" s="13"/>
      <c r="ABV16" s="13"/>
      <c r="ABW16" s="13"/>
      <c r="ABX16" s="13"/>
      <c r="ABY16" s="13"/>
      <c r="ABZ16" s="13"/>
      <c r="ACA16" s="13"/>
      <c r="ACB16" s="13"/>
      <c r="ACC16" s="13"/>
      <c r="ACD16" s="13"/>
      <c r="ACE16" s="13"/>
      <c r="ACF16" s="13"/>
      <c r="ACG16" s="13"/>
      <c r="ACH16" s="13"/>
      <c r="ACI16" s="13"/>
      <c r="ACJ16" s="13"/>
      <c r="ACK16" s="13"/>
      <c r="ACL16" s="13"/>
      <c r="ACM16" s="13"/>
      <c r="ACN16" s="13"/>
      <c r="ACO16" s="13"/>
      <c r="ACP16" s="13"/>
      <c r="ACQ16" s="13"/>
      <c r="ACR16" s="13"/>
      <c r="ACS16" s="13"/>
      <c r="ACT16" s="13"/>
      <c r="ACU16" s="13"/>
      <c r="ACV16" s="13"/>
      <c r="ACW16" s="13"/>
      <c r="ACX16" s="13"/>
      <c r="ACY16" s="13"/>
      <c r="ACZ16" s="13"/>
      <c r="ADA16" s="13"/>
      <c r="ADB16" s="13"/>
      <c r="ADC16" s="13"/>
      <c r="ADD16" s="13"/>
      <c r="ADE16" s="13"/>
      <c r="ADF16" s="13"/>
      <c r="ADG16" s="13"/>
      <c r="ADH16" s="13"/>
      <c r="ADI16" s="13"/>
      <c r="ADJ16" s="13"/>
      <c r="ADK16" s="13"/>
      <c r="ADL16" s="13"/>
      <c r="ADM16" s="13"/>
      <c r="ADN16" s="13"/>
      <c r="ADO16" s="13"/>
      <c r="ADP16" s="13"/>
      <c r="ADQ16" s="13"/>
      <c r="ADR16" s="13"/>
      <c r="ADS16" s="13"/>
      <c r="ADT16" s="13"/>
      <c r="ADU16" s="13"/>
      <c r="ADV16" s="13"/>
      <c r="ADW16" s="13"/>
      <c r="ADX16" s="13"/>
      <c r="ADY16" s="13"/>
      <c r="ADZ16" s="13"/>
      <c r="AEA16" s="13"/>
      <c r="AEB16" s="13"/>
      <c r="AEC16" s="13"/>
      <c r="AED16" s="13"/>
      <c r="AEE16" s="13"/>
      <c r="AEF16" s="13"/>
      <c r="AEG16" s="13"/>
      <c r="AEH16" s="13"/>
      <c r="AEI16" s="13"/>
      <c r="AEJ16" s="13"/>
      <c r="AEK16" s="13"/>
      <c r="AEL16" s="13"/>
      <c r="AEM16" s="13"/>
      <c r="AEN16" s="13"/>
      <c r="AEO16" s="13"/>
      <c r="AEP16" s="13"/>
      <c r="AEQ16" s="13"/>
      <c r="AER16" s="13"/>
      <c r="AES16" s="13"/>
      <c r="AET16" s="13"/>
      <c r="AEU16" s="13"/>
      <c r="AEV16" s="13"/>
      <c r="AEW16" s="13"/>
      <c r="AEX16" s="13"/>
      <c r="AEY16" s="13"/>
      <c r="AEZ16" s="13"/>
      <c r="AFA16" s="13"/>
      <c r="AFB16" s="13"/>
      <c r="AFC16" s="13"/>
      <c r="AFD16" s="13"/>
      <c r="AFE16" s="13"/>
      <c r="AFF16" s="13"/>
      <c r="AFG16" s="13"/>
      <c r="AFH16" s="13"/>
      <c r="AFI16" s="13"/>
      <c r="AFJ16" s="13"/>
      <c r="AFK16" s="13"/>
      <c r="AFL16" s="13"/>
      <c r="AFM16" s="13"/>
      <c r="AFN16" s="13"/>
      <c r="AFO16" s="13"/>
      <c r="AFP16" s="13"/>
      <c r="AFQ16" s="13"/>
      <c r="AFR16" s="13"/>
      <c r="AFS16" s="13"/>
      <c r="AFT16" s="13"/>
      <c r="AFU16" s="13"/>
      <c r="AFV16" s="13"/>
      <c r="AFW16" s="13"/>
      <c r="AFX16" s="13"/>
      <c r="AFY16" s="13"/>
      <c r="AFZ16" s="13"/>
      <c r="AGA16" s="13"/>
      <c r="AGB16" s="13"/>
      <c r="AGC16" s="13"/>
      <c r="AGD16" s="13"/>
      <c r="AGE16" s="13"/>
      <c r="AGF16" s="13"/>
      <c r="AGG16" s="13"/>
      <c r="AGH16" s="13"/>
      <c r="AGI16" s="13"/>
      <c r="AGJ16" s="13"/>
      <c r="AGK16" s="13"/>
      <c r="AGL16" s="13"/>
      <c r="AGM16" s="13"/>
      <c r="AGN16" s="13"/>
      <c r="AGO16" s="13"/>
      <c r="AGP16" s="13"/>
      <c r="AGQ16" s="13"/>
      <c r="AGR16" s="13"/>
      <c r="AGS16" s="13"/>
      <c r="AGT16" s="13"/>
      <c r="AGU16" s="13"/>
      <c r="AGV16" s="13"/>
      <c r="AGW16" s="13"/>
      <c r="AGX16" s="13"/>
      <c r="AGY16" s="13"/>
      <c r="AGZ16" s="13"/>
      <c r="AHA16" s="13"/>
      <c r="AHB16" s="13"/>
      <c r="AHC16" s="13"/>
      <c r="AHD16" s="13"/>
      <c r="AHE16" s="13"/>
      <c r="AHF16" s="13"/>
      <c r="AHG16" s="13"/>
      <c r="AHH16" s="13"/>
      <c r="AHI16" s="13"/>
      <c r="AHJ16" s="13"/>
      <c r="AHK16" s="13"/>
      <c r="AHL16" s="13"/>
      <c r="AHM16" s="13"/>
      <c r="AHN16" s="13"/>
      <c r="AHO16" s="13"/>
      <c r="AHP16" s="13"/>
      <c r="AHQ16" s="13"/>
      <c r="AHR16" s="13"/>
      <c r="AHS16" s="13"/>
      <c r="AHT16" s="13"/>
      <c r="AHU16" s="13"/>
      <c r="AHV16" s="13"/>
      <c r="AHW16" s="13"/>
      <c r="AHX16" s="13"/>
      <c r="AHY16" s="13"/>
      <c r="AHZ16" s="13"/>
      <c r="AIA16" s="13"/>
      <c r="AIB16" s="13"/>
      <c r="AIC16" s="13"/>
      <c r="AID16" s="13"/>
      <c r="AIE16" s="13"/>
      <c r="AIF16" s="13"/>
      <c r="AIG16" s="13"/>
      <c r="AIH16" s="13"/>
      <c r="AII16" s="13"/>
      <c r="AIJ16" s="13"/>
      <c r="AIK16" s="13"/>
      <c r="AIL16" s="13"/>
      <c r="AIM16" s="13"/>
      <c r="AIN16" s="13"/>
      <c r="AIO16" s="13"/>
      <c r="AIP16" s="13"/>
      <c r="AIQ16" s="13"/>
      <c r="AIR16" s="13"/>
      <c r="AIS16" s="13"/>
      <c r="AIT16" s="13"/>
      <c r="AIU16" s="13"/>
      <c r="AIV16" s="13"/>
      <c r="AIW16" s="13"/>
      <c r="AIX16" s="13"/>
      <c r="AIY16" s="13"/>
      <c r="AIZ16" s="13"/>
      <c r="AJA16" s="13"/>
      <c r="AJB16" s="13"/>
      <c r="AJC16" s="13"/>
    </row>
    <row r="17" spans="1:939" s="3" customFormat="1" ht="15" customHeight="1" thickBot="1">
      <c r="A17" s="18" t="s">
        <v>35</v>
      </c>
      <c r="B17" s="104" t="s">
        <v>36</v>
      </c>
      <c r="C17" s="105"/>
      <c r="D17" s="106">
        <f>SUM(D18:D25)/COUNT(D18:D25)</f>
        <v>0</v>
      </c>
      <c r="E17" s="107">
        <f>MIN(E18:E25)</f>
        <v>45765</v>
      </c>
      <c r="F17" s="108">
        <f>MAX(F18:F25)</f>
        <v>45765</v>
      </c>
      <c r="G17" s="52"/>
      <c r="H17" s="52">
        <f t="shared" ca="1" si="781"/>
        <v>1</v>
      </c>
      <c r="I17" s="30"/>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c r="ABS17" s="13"/>
      <c r="ABT17" s="13"/>
      <c r="ABU17" s="13"/>
      <c r="ABV17" s="13"/>
      <c r="ABW17" s="13"/>
      <c r="ABX17" s="13"/>
      <c r="ABY17" s="13"/>
      <c r="ABZ17" s="13"/>
      <c r="ACA17" s="13"/>
      <c r="ACB17" s="13"/>
      <c r="ACC17" s="13"/>
      <c r="ACD17" s="13"/>
      <c r="ACE17" s="13"/>
      <c r="ACF17" s="13"/>
      <c r="ACG17" s="13"/>
      <c r="ACH17" s="13"/>
      <c r="ACI17" s="13"/>
      <c r="ACJ17" s="13"/>
      <c r="ACK17" s="13"/>
      <c r="ACL17" s="13"/>
      <c r="ACM17" s="13"/>
      <c r="ACN17" s="13"/>
      <c r="ACO17" s="13"/>
      <c r="ACP17" s="13"/>
      <c r="ACQ17" s="13"/>
      <c r="ACR17" s="13"/>
      <c r="ACS17" s="13"/>
      <c r="ACT17" s="13"/>
      <c r="ACU17" s="13"/>
      <c r="ACV17" s="13"/>
      <c r="ACW17" s="13"/>
      <c r="ACX17" s="13"/>
      <c r="ACY17" s="13"/>
      <c r="ACZ17" s="13"/>
      <c r="ADA17" s="13"/>
      <c r="ADB17" s="13"/>
      <c r="ADC17" s="13"/>
      <c r="ADD17" s="13"/>
      <c r="ADE17" s="13"/>
      <c r="ADF17" s="13"/>
      <c r="ADG17" s="13"/>
      <c r="ADH17" s="13"/>
      <c r="ADI17" s="13"/>
      <c r="ADJ17" s="13"/>
      <c r="ADK17" s="13"/>
      <c r="ADL17" s="13"/>
      <c r="ADM17" s="13"/>
      <c r="ADN17" s="13"/>
      <c r="ADO17" s="13"/>
      <c r="ADP17" s="13"/>
      <c r="ADQ17" s="13"/>
      <c r="ADR17" s="13"/>
      <c r="ADS17" s="13"/>
      <c r="ADT17" s="13"/>
      <c r="ADU17" s="13"/>
      <c r="ADV17" s="13"/>
      <c r="ADW17" s="13"/>
      <c r="ADX17" s="13"/>
      <c r="ADY17" s="13"/>
      <c r="ADZ17" s="13"/>
      <c r="AEA17" s="13"/>
      <c r="AEB17" s="13"/>
      <c r="AEC17" s="13"/>
      <c r="AED17" s="13"/>
      <c r="AEE17" s="13"/>
      <c r="AEF17" s="13"/>
      <c r="AEG17" s="13"/>
      <c r="AEH17" s="13"/>
      <c r="AEI17" s="13"/>
      <c r="AEJ17" s="13"/>
      <c r="AEK17" s="13"/>
      <c r="AEL17" s="13"/>
      <c r="AEM17" s="13"/>
      <c r="AEN17" s="13"/>
      <c r="AEO17" s="13"/>
      <c r="AEP17" s="13"/>
      <c r="AEQ17" s="13"/>
      <c r="AER17" s="13"/>
      <c r="AES17" s="13"/>
      <c r="AET17" s="13"/>
      <c r="AEU17" s="13"/>
      <c r="AEV17" s="13"/>
      <c r="AEW17" s="13"/>
      <c r="AEX17" s="13"/>
      <c r="AEY17" s="13"/>
      <c r="AEZ17" s="13"/>
      <c r="AFA17" s="13"/>
      <c r="AFB17" s="13"/>
      <c r="AFC17" s="13"/>
      <c r="AFD17" s="13"/>
      <c r="AFE17" s="13"/>
      <c r="AFF17" s="13"/>
      <c r="AFG17" s="13"/>
      <c r="AFH17" s="13"/>
      <c r="AFI17" s="13"/>
      <c r="AFJ17" s="13"/>
      <c r="AFK17" s="13"/>
      <c r="AFL17" s="13"/>
      <c r="AFM17" s="13"/>
      <c r="AFN17" s="13"/>
      <c r="AFO17" s="13"/>
      <c r="AFP17" s="13"/>
      <c r="AFQ17" s="13"/>
      <c r="AFR17" s="13"/>
      <c r="AFS17" s="13"/>
      <c r="AFT17" s="13"/>
      <c r="AFU17" s="13"/>
      <c r="AFV17" s="13"/>
      <c r="AFW17" s="13"/>
      <c r="AFX17" s="13"/>
      <c r="AFY17" s="13"/>
      <c r="AFZ17" s="13"/>
      <c r="AGA17" s="13"/>
      <c r="AGB17" s="13"/>
      <c r="AGC17" s="13"/>
      <c r="AGD17" s="13"/>
      <c r="AGE17" s="13"/>
      <c r="AGF17" s="13"/>
      <c r="AGG17" s="13"/>
      <c r="AGH17" s="13"/>
      <c r="AGI17" s="13"/>
      <c r="AGJ17" s="13"/>
      <c r="AGK17" s="13"/>
      <c r="AGL17" s="13"/>
      <c r="AGM17" s="13"/>
      <c r="AGN17" s="13"/>
      <c r="AGO17" s="13"/>
      <c r="AGP17" s="13"/>
      <c r="AGQ17" s="13"/>
      <c r="AGR17" s="13"/>
      <c r="AGS17" s="13"/>
      <c r="AGT17" s="13"/>
      <c r="AGU17" s="13"/>
      <c r="AGV17" s="13"/>
      <c r="AGW17" s="13"/>
      <c r="AGX17" s="13"/>
      <c r="AGY17" s="13"/>
      <c r="AGZ17" s="13"/>
      <c r="AHA17" s="13"/>
      <c r="AHB17" s="13"/>
      <c r="AHC17" s="13"/>
      <c r="AHD17" s="13"/>
      <c r="AHE17" s="13"/>
      <c r="AHF17" s="13"/>
      <c r="AHG17" s="13"/>
      <c r="AHH17" s="13"/>
      <c r="AHI17" s="13"/>
      <c r="AHJ17" s="13"/>
      <c r="AHK17" s="13"/>
      <c r="AHL17" s="13"/>
      <c r="AHM17" s="13"/>
      <c r="AHN17" s="13"/>
      <c r="AHO17" s="13"/>
      <c r="AHP17" s="13"/>
      <c r="AHQ17" s="13"/>
      <c r="AHR17" s="13"/>
      <c r="AHS17" s="13"/>
      <c r="AHT17" s="13"/>
      <c r="AHU17" s="13"/>
      <c r="AHV17" s="13"/>
      <c r="AHW17" s="13"/>
      <c r="AHX17" s="13"/>
      <c r="AHY17" s="13"/>
      <c r="AHZ17" s="13"/>
      <c r="AIA17" s="13"/>
      <c r="AIB17" s="13"/>
      <c r="AIC17" s="13"/>
      <c r="AID17" s="13"/>
      <c r="AIE17" s="13"/>
      <c r="AIF17" s="13"/>
      <c r="AIG17" s="13"/>
      <c r="AIH17" s="13"/>
      <c r="AII17" s="13"/>
      <c r="AIJ17" s="13"/>
      <c r="AIK17" s="13"/>
      <c r="AIL17" s="13"/>
      <c r="AIM17" s="13"/>
      <c r="AIN17" s="13"/>
      <c r="AIO17" s="13"/>
      <c r="AIP17" s="13"/>
      <c r="AIQ17" s="13"/>
      <c r="AIR17" s="13"/>
      <c r="AIS17" s="13"/>
      <c r="AIT17" s="13"/>
      <c r="AIU17" s="13"/>
      <c r="AIV17" s="13"/>
      <c r="AIW17" s="13"/>
      <c r="AIX17" s="13"/>
      <c r="AIY17" s="13"/>
      <c r="AIZ17" s="13"/>
      <c r="AJA17" s="13"/>
      <c r="AJB17" s="13"/>
      <c r="AJC17" s="13"/>
    </row>
    <row r="18" spans="1:939" s="3" customFormat="1" ht="30" customHeight="1" thickBot="1">
      <c r="A18" s="18" t="s">
        <v>37</v>
      </c>
      <c r="B18" s="166" t="s">
        <v>38</v>
      </c>
      <c r="C18" s="131" t="s">
        <v>39</v>
      </c>
      <c r="D18" s="109">
        <v>0</v>
      </c>
      <c r="E18" s="110">
        <f>F15+1</f>
        <v>45765</v>
      </c>
      <c r="F18" s="132">
        <f t="shared" ref="F18:F25" si="782">E18</f>
        <v>45765</v>
      </c>
      <c r="G18" s="55"/>
      <c r="H18" s="55">
        <f t="shared" ca="1" si="781"/>
        <v>1</v>
      </c>
      <c r="I18" s="30"/>
      <c r="J18" s="13"/>
      <c r="K18" s="13"/>
      <c r="L18" s="13"/>
      <c r="M18" s="13"/>
      <c r="N18" s="13"/>
      <c r="O18" s="13"/>
      <c r="P18" s="13"/>
      <c r="Q18" s="13"/>
      <c r="R18" s="13"/>
      <c r="S18" s="13"/>
      <c r="T18" s="13"/>
      <c r="U18" s="14"/>
      <c r="V18" s="14"/>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c r="ABS18" s="13"/>
      <c r="ABT18" s="13"/>
      <c r="ABU18" s="13"/>
      <c r="ABV18" s="13"/>
      <c r="ABW18" s="13"/>
      <c r="ABX18" s="13"/>
      <c r="ABY18" s="13"/>
      <c r="ABZ18" s="13"/>
      <c r="ACA18" s="13"/>
      <c r="ACB18" s="13"/>
      <c r="ACC18" s="13"/>
      <c r="ACD18" s="13"/>
      <c r="ACE18" s="13"/>
      <c r="ACF18" s="13"/>
      <c r="ACG18" s="13"/>
      <c r="ACH18" s="13"/>
      <c r="ACI18" s="13"/>
      <c r="ACJ18" s="13"/>
      <c r="ACK18" s="13"/>
      <c r="ACL18" s="13"/>
      <c r="ACM18" s="13"/>
      <c r="ACN18" s="13"/>
      <c r="ACO18" s="13"/>
      <c r="ACP18" s="13"/>
      <c r="ACQ18" s="13"/>
      <c r="ACR18" s="13"/>
      <c r="ACS18" s="13"/>
      <c r="ACT18" s="13"/>
      <c r="ACU18" s="13"/>
      <c r="ACV18" s="13"/>
      <c r="ACW18" s="13"/>
      <c r="ACX18" s="13"/>
      <c r="ACY18" s="13"/>
      <c r="ACZ18" s="13"/>
      <c r="ADA18" s="13"/>
      <c r="ADB18" s="13"/>
      <c r="ADC18" s="13"/>
      <c r="ADD18" s="13"/>
      <c r="ADE18" s="13"/>
      <c r="ADF18" s="13"/>
      <c r="ADG18" s="13"/>
      <c r="ADH18" s="13"/>
      <c r="ADI18" s="13"/>
      <c r="ADJ18" s="13"/>
      <c r="ADK18" s="13"/>
      <c r="ADL18" s="13"/>
      <c r="ADM18" s="13"/>
      <c r="ADN18" s="13"/>
      <c r="ADO18" s="13"/>
      <c r="ADP18" s="13"/>
      <c r="ADQ18" s="13"/>
      <c r="ADR18" s="13"/>
      <c r="ADS18" s="13"/>
      <c r="ADT18" s="13"/>
      <c r="ADU18" s="13"/>
      <c r="ADV18" s="13"/>
      <c r="ADW18" s="13"/>
      <c r="ADX18" s="13"/>
      <c r="ADY18" s="13"/>
      <c r="ADZ18" s="13"/>
      <c r="AEA18" s="13"/>
      <c r="AEB18" s="13"/>
      <c r="AEC18" s="13"/>
      <c r="AED18" s="13"/>
      <c r="AEE18" s="13"/>
      <c r="AEF18" s="13"/>
      <c r="AEG18" s="13"/>
      <c r="AEH18" s="13"/>
      <c r="AEI18" s="13"/>
      <c r="AEJ18" s="13"/>
      <c r="AEK18" s="13"/>
      <c r="AEL18" s="13"/>
      <c r="AEM18" s="13"/>
      <c r="AEN18" s="13"/>
      <c r="AEO18" s="13"/>
      <c r="AEP18" s="13"/>
      <c r="AEQ18" s="13"/>
      <c r="AER18" s="13"/>
      <c r="AES18" s="13"/>
      <c r="AET18" s="13"/>
      <c r="AEU18" s="13"/>
      <c r="AEV18" s="13"/>
      <c r="AEW18" s="13"/>
      <c r="AEX18" s="13"/>
      <c r="AEY18" s="13"/>
      <c r="AEZ18" s="13"/>
      <c r="AFA18" s="13"/>
      <c r="AFB18" s="13"/>
      <c r="AFC18" s="13"/>
      <c r="AFD18" s="13"/>
      <c r="AFE18" s="13"/>
      <c r="AFF18" s="13"/>
      <c r="AFG18" s="13"/>
      <c r="AFH18" s="13"/>
      <c r="AFI18" s="13"/>
      <c r="AFJ18" s="13"/>
      <c r="AFK18" s="13"/>
      <c r="AFL18" s="13"/>
      <c r="AFM18" s="13"/>
      <c r="AFN18" s="13"/>
      <c r="AFO18" s="13"/>
      <c r="AFP18" s="13"/>
      <c r="AFQ18" s="13"/>
      <c r="AFR18" s="13"/>
      <c r="AFS18" s="13"/>
      <c r="AFT18" s="13"/>
      <c r="AFU18" s="13"/>
      <c r="AFV18" s="13"/>
      <c r="AFW18" s="13"/>
      <c r="AFX18" s="13"/>
      <c r="AFY18" s="13"/>
      <c r="AFZ18" s="13"/>
      <c r="AGA18" s="13"/>
      <c r="AGB18" s="13"/>
      <c r="AGC18" s="13"/>
      <c r="AGD18" s="13"/>
      <c r="AGE18" s="13"/>
      <c r="AGF18" s="13"/>
      <c r="AGG18" s="13"/>
      <c r="AGH18" s="13"/>
      <c r="AGI18" s="13"/>
      <c r="AGJ18" s="13"/>
      <c r="AGK18" s="13"/>
      <c r="AGL18" s="13"/>
      <c r="AGM18" s="13"/>
      <c r="AGN18" s="13"/>
      <c r="AGO18" s="13"/>
      <c r="AGP18" s="13"/>
      <c r="AGQ18" s="13"/>
      <c r="AGR18" s="13"/>
      <c r="AGS18" s="13"/>
      <c r="AGT18" s="13"/>
      <c r="AGU18" s="13"/>
      <c r="AGV18" s="13"/>
      <c r="AGW18" s="13"/>
      <c r="AGX18" s="13"/>
      <c r="AGY18" s="13"/>
      <c r="AGZ18" s="13"/>
      <c r="AHA18" s="13"/>
      <c r="AHB18" s="13"/>
      <c r="AHC18" s="13"/>
      <c r="AHD18" s="13"/>
      <c r="AHE18" s="13"/>
      <c r="AHF18" s="13"/>
      <c r="AHG18" s="13"/>
      <c r="AHH18" s="13"/>
      <c r="AHI18" s="13"/>
      <c r="AHJ18" s="13"/>
      <c r="AHK18" s="13"/>
      <c r="AHL18" s="13"/>
      <c r="AHM18" s="13"/>
      <c r="AHN18" s="13"/>
      <c r="AHO18" s="13"/>
      <c r="AHP18" s="13"/>
      <c r="AHQ18" s="13"/>
      <c r="AHR18" s="13"/>
      <c r="AHS18" s="13"/>
      <c r="AHT18" s="13"/>
      <c r="AHU18" s="13"/>
      <c r="AHV18" s="13"/>
      <c r="AHW18" s="13"/>
      <c r="AHX18" s="13"/>
      <c r="AHY18" s="13"/>
      <c r="AHZ18" s="13"/>
      <c r="AIA18" s="13"/>
      <c r="AIB18" s="13"/>
      <c r="AIC18" s="13"/>
      <c r="AID18" s="13"/>
      <c r="AIE18" s="13"/>
      <c r="AIF18" s="13"/>
      <c r="AIG18" s="13"/>
      <c r="AIH18" s="13"/>
      <c r="AII18" s="13"/>
      <c r="AIJ18" s="13"/>
      <c r="AIK18" s="13"/>
      <c r="AIL18" s="13"/>
      <c r="AIM18" s="13"/>
      <c r="AIN18" s="13"/>
      <c r="AIO18" s="13"/>
      <c r="AIP18" s="13"/>
      <c r="AIQ18" s="13"/>
      <c r="AIR18" s="13"/>
      <c r="AIS18" s="13"/>
      <c r="AIT18" s="13"/>
      <c r="AIU18" s="13"/>
      <c r="AIV18" s="13"/>
      <c r="AIW18" s="13"/>
      <c r="AIX18" s="13"/>
      <c r="AIY18" s="13"/>
      <c r="AIZ18" s="13"/>
      <c r="AJA18" s="13"/>
      <c r="AJB18" s="13"/>
      <c r="AJC18" s="13"/>
    </row>
    <row r="19" spans="1:939" s="3" customFormat="1" ht="30" customHeight="1" thickBot="1">
      <c r="A19" s="18" t="s">
        <v>19</v>
      </c>
      <c r="B19" s="166" t="s">
        <v>40</v>
      </c>
      <c r="C19" s="131" t="s">
        <v>41</v>
      </c>
      <c r="D19" s="109">
        <v>0</v>
      </c>
      <c r="E19" s="110">
        <f>F15+1</f>
        <v>45765</v>
      </c>
      <c r="F19" s="132">
        <f t="shared" si="782"/>
        <v>45765</v>
      </c>
      <c r="G19" s="55"/>
      <c r="H19" s="55">
        <f t="shared" ca="1" si="781"/>
        <v>1</v>
      </c>
      <c r="I19" s="30"/>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c r="ABS19" s="13"/>
      <c r="ABT19" s="13"/>
      <c r="ABU19" s="13"/>
      <c r="ABV19" s="13"/>
      <c r="ABW19" s="13"/>
      <c r="ABX19" s="13"/>
      <c r="ABY19" s="13"/>
      <c r="ABZ19" s="13"/>
      <c r="ACA19" s="13"/>
      <c r="ACB19" s="13"/>
      <c r="ACC19" s="13"/>
      <c r="ACD19" s="13"/>
      <c r="ACE19" s="13"/>
      <c r="ACF19" s="13"/>
      <c r="ACG19" s="13"/>
      <c r="ACH19" s="13"/>
      <c r="ACI19" s="13"/>
      <c r="ACJ19" s="13"/>
      <c r="ACK19" s="13"/>
      <c r="ACL19" s="13"/>
      <c r="ACM19" s="13"/>
      <c r="ACN19" s="13"/>
      <c r="ACO19" s="13"/>
      <c r="ACP19" s="13"/>
      <c r="ACQ19" s="13"/>
      <c r="ACR19" s="13"/>
      <c r="ACS19" s="13"/>
      <c r="ACT19" s="13"/>
      <c r="ACU19" s="13"/>
      <c r="ACV19" s="13"/>
      <c r="ACW19" s="13"/>
      <c r="ACX19" s="13"/>
      <c r="ACY19" s="13"/>
      <c r="ACZ19" s="13"/>
      <c r="ADA19" s="13"/>
      <c r="ADB19" s="13"/>
      <c r="ADC19" s="13"/>
      <c r="ADD19" s="13"/>
      <c r="ADE19" s="13"/>
      <c r="ADF19" s="13"/>
      <c r="ADG19" s="13"/>
      <c r="ADH19" s="13"/>
      <c r="ADI19" s="13"/>
      <c r="ADJ19" s="13"/>
      <c r="ADK19" s="13"/>
      <c r="ADL19" s="13"/>
      <c r="ADM19" s="13"/>
      <c r="ADN19" s="13"/>
      <c r="ADO19" s="13"/>
      <c r="ADP19" s="13"/>
      <c r="ADQ19" s="13"/>
      <c r="ADR19" s="13"/>
      <c r="ADS19" s="13"/>
      <c r="ADT19" s="13"/>
      <c r="ADU19" s="13"/>
      <c r="ADV19" s="13"/>
      <c r="ADW19" s="13"/>
      <c r="ADX19" s="13"/>
      <c r="ADY19" s="13"/>
      <c r="ADZ19" s="13"/>
      <c r="AEA19" s="13"/>
      <c r="AEB19" s="13"/>
      <c r="AEC19" s="13"/>
      <c r="AED19" s="13"/>
      <c r="AEE19" s="13"/>
      <c r="AEF19" s="13"/>
      <c r="AEG19" s="13"/>
      <c r="AEH19" s="13"/>
      <c r="AEI19" s="13"/>
      <c r="AEJ19" s="13"/>
      <c r="AEK19" s="13"/>
      <c r="AEL19" s="13"/>
      <c r="AEM19" s="13"/>
      <c r="AEN19" s="13"/>
      <c r="AEO19" s="13"/>
      <c r="AEP19" s="13"/>
      <c r="AEQ19" s="13"/>
      <c r="AER19" s="13"/>
      <c r="AES19" s="13"/>
      <c r="AET19" s="13"/>
      <c r="AEU19" s="13"/>
      <c r="AEV19" s="13"/>
      <c r="AEW19" s="13"/>
      <c r="AEX19" s="13"/>
      <c r="AEY19" s="13"/>
      <c r="AEZ19" s="13"/>
      <c r="AFA19" s="13"/>
      <c r="AFB19" s="13"/>
      <c r="AFC19" s="13"/>
      <c r="AFD19" s="13"/>
      <c r="AFE19" s="13"/>
      <c r="AFF19" s="13"/>
      <c r="AFG19" s="13"/>
      <c r="AFH19" s="13"/>
      <c r="AFI19" s="13"/>
      <c r="AFJ19" s="13"/>
      <c r="AFK19" s="13"/>
      <c r="AFL19" s="13"/>
      <c r="AFM19" s="13"/>
      <c r="AFN19" s="13"/>
      <c r="AFO19" s="13"/>
      <c r="AFP19" s="13"/>
      <c r="AFQ19" s="13"/>
      <c r="AFR19" s="13"/>
      <c r="AFS19" s="13"/>
      <c r="AFT19" s="13"/>
      <c r="AFU19" s="13"/>
      <c r="AFV19" s="13"/>
      <c r="AFW19" s="13"/>
      <c r="AFX19" s="13"/>
      <c r="AFY19" s="13"/>
      <c r="AFZ19" s="13"/>
      <c r="AGA19" s="13"/>
      <c r="AGB19" s="13"/>
      <c r="AGC19" s="13"/>
      <c r="AGD19" s="13"/>
      <c r="AGE19" s="13"/>
      <c r="AGF19" s="13"/>
      <c r="AGG19" s="13"/>
      <c r="AGH19" s="13"/>
      <c r="AGI19" s="13"/>
      <c r="AGJ19" s="13"/>
      <c r="AGK19" s="13"/>
      <c r="AGL19" s="13"/>
      <c r="AGM19" s="13"/>
      <c r="AGN19" s="13"/>
      <c r="AGO19" s="13"/>
      <c r="AGP19" s="13"/>
      <c r="AGQ19" s="13"/>
      <c r="AGR19" s="13"/>
      <c r="AGS19" s="13"/>
      <c r="AGT19" s="13"/>
      <c r="AGU19" s="13"/>
      <c r="AGV19" s="13"/>
      <c r="AGW19" s="13"/>
      <c r="AGX19" s="13"/>
      <c r="AGY19" s="13"/>
      <c r="AGZ19" s="13"/>
      <c r="AHA19" s="13"/>
      <c r="AHB19" s="13"/>
      <c r="AHC19" s="13"/>
      <c r="AHD19" s="13"/>
      <c r="AHE19" s="13"/>
      <c r="AHF19" s="13"/>
      <c r="AHG19" s="13"/>
      <c r="AHH19" s="13"/>
      <c r="AHI19" s="13"/>
      <c r="AHJ19" s="13"/>
      <c r="AHK19" s="13"/>
      <c r="AHL19" s="13"/>
      <c r="AHM19" s="13"/>
      <c r="AHN19" s="13"/>
      <c r="AHO19" s="13"/>
      <c r="AHP19" s="13"/>
      <c r="AHQ19" s="13"/>
      <c r="AHR19" s="13"/>
      <c r="AHS19" s="13"/>
      <c r="AHT19" s="13"/>
      <c r="AHU19" s="13"/>
      <c r="AHV19" s="13"/>
      <c r="AHW19" s="13"/>
      <c r="AHX19" s="13"/>
      <c r="AHY19" s="13"/>
      <c r="AHZ19" s="13"/>
      <c r="AIA19" s="13"/>
      <c r="AIB19" s="13"/>
      <c r="AIC19" s="13"/>
      <c r="AID19" s="13"/>
      <c r="AIE19" s="13"/>
      <c r="AIF19" s="13"/>
      <c r="AIG19" s="13"/>
      <c r="AIH19" s="13"/>
      <c r="AII19" s="13"/>
      <c r="AIJ19" s="13"/>
      <c r="AIK19" s="13"/>
      <c r="AIL19" s="13"/>
      <c r="AIM19" s="13"/>
      <c r="AIN19" s="13"/>
      <c r="AIO19" s="13"/>
      <c r="AIP19" s="13"/>
      <c r="AIQ19" s="13"/>
      <c r="AIR19" s="13"/>
      <c r="AIS19" s="13"/>
      <c r="AIT19" s="13"/>
      <c r="AIU19" s="13"/>
      <c r="AIV19" s="13"/>
      <c r="AIW19" s="13"/>
      <c r="AIX19" s="13"/>
      <c r="AIY19" s="13"/>
      <c r="AIZ19" s="13"/>
      <c r="AJA19" s="13"/>
      <c r="AJB19" s="13"/>
      <c r="AJC19" s="13"/>
    </row>
    <row r="20" spans="1:939" s="3" customFormat="1" ht="30" customHeight="1" thickBot="1">
      <c r="A20" s="18" t="s">
        <v>37</v>
      </c>
      <c r="B20" s="166" t="s">
        <v>42</v>
      </c>
      <c r="C20" s="131" t="s">
        <v>43</v>
      </c>
      <c r="D20" s="109">
        <v>0</v>
      </c>
      <c r="E20" s="110">
        <f>F15+1</f>
        <v>45765</v>
      </c>
      <c r="F20" s="132">
        <f t="shared" si="782"/>
        <v>45765</v>
      </c>
      <c r="G20" s="55"/>
      <c r="H20" s="55">
        <f t="shared" ca="1" si="781"/>
        <v>1</v>
      </c>
      <c r="I20" s="30"/>
      <c r="J20" s="13"/>
      <c r="K20" s="13"/>
      <c r="L20" s="13"/>
      <c r="M20" s="13"/>
      <c r="N20" s="13"/>
      <c r="O20" s="13"/>
      <c r="P20" s="13"/>
      <c r="Q20" s="13"/>
      <c r="R20" s="13"/>
      <c r="S20" s="13"/>
      <c r="T20" s="13"/>
      <c r="U20" s="14"/>
      <c r="V20" s="14"/>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c r="ABS20" s="13"/>
      <c r="ABT20" s="13"/>
      <c r="ABU20" s="13"/>
      <c r="ABV20" s="13"/>
      <c r="ABW20" s="13"/>
      <c r="ABX20" s="13"/>
      <c r="ABY20" s="13"/>
      <c r="ABZ20" s="13"/>
      <c r="ACA20" s="13"/>
      <c r="ACB20" s="13"/>
      <c r="ACC20" s="13"/>
      <c r="ACD20" s="13"/>
      <c r="ACE20" s="13"/>
      <c r="ACF20" s="13"/>
      <c r="ACG20" s="13"/>
      <c r="ACH20" s="13"/>
      <c r="ACI20" s="13"/>
      <c r="ACJ20" s="13"/>
      <c r="ACK20" s="13"/>
      <c r="ACL20" s="13"/>
      <c r="ACM20" s="13"/>
      <c r="ACN20" s="13"/>
      <c r="ACO20" s="13"/>
      <c r="ACP20" s="13"/>
      <c r="ACQ20" s="13"/>
      <c r="ACR20" s="13"/>
      <c r="ACS20" s="13"/>
      <c r="ACT20" s="13"/>
      <c r="ACU20" s="13"/>
      <c r="ACV20" s="13"/>
      <c r="ACW20" s="13"/>
      <c r="ACX20" s="13"/>
      <c r="ACY20" s="13"/>
      <c r="ACZ20" s="13"/>
      <c r="ADA20" s="13"/>
      <c r="ADB20" s="13"/>
      <c r="ADC20" s="13"/>
      <c r="ADD20" s="13"/>
      <c r="ADE20" s="13"/>
      <c r="ADF20" s="13"/>
      <c r="ADG20" s="13"/>
      <c r="ADH20" s="13"/>
      <c r="ADI20" s="13"/>
      <c r="ADJ20" s="13"/>
      <c r="ADK20" s="13"/>
      <c r="ADL20" s="13"/>
      <c r="ADM20" s="13"/>
      <c r="ADN20" s="13"/>
      <c r="ADO20" s="13"/>
      <c r="ADP20" s="13"/>
      <c r="ADQ20" s="13"/>
      <c r="ADR20" s="13"/>
      <c r="ADS20" s="13"/>
      <c r="ADT20" s="13"/>
      <c r="ADU20" s="13"/>
      <c r="ADV20" s="13"/>
      <c r="ADW20" s="13"/>
      <c r="ADX20" s="13"/>
      <c r="ADY20" s="13"/>
      <c r="ADZ20" s="13"/>
      <c r="AEA20" s="13"/>
      <c r="AEB20" s="13"/>
      <c r="AEC20" s="13"/>
      <c r="AED20" s="13"/>
      <c r="AEE20" s="13"/>
      <c r="AEF20" s="13"/>
      <c r="AEG20" s="13"/>
      <c r="AEH20" s="13"/>
      <c r="AEI20" s="13"/>
      <c r="AEJ20" s="13"/>
      <c r="AEK20" s="13"/>
      <c r="AEL20" s="13"/>
      <c r="AEM20" s="13"/>
      <c r="AEN20" s="13"/>
      <c r="AEO20" s="13"/>
      <c r="AEP20" s="13"/>
      <c r="AEQ20" s="13"/>
      <c r="AER20" s="13"/>
      <c r="AES20" s="13"/>
      <c r="AET20" s="13"/>
      <c r="AEU20" s="13"/>
      <c r="AEV20" s="13"/>
      <c r="AEW20" s="13"/>
      <c r="AEX20" s="13"/>
      <c r="AEY20" s="13"/>
      <c r="AEZ20" s="13"/>
      <c r="AFA20" s="13"/>
      <c r="AFB20" s="13"/>
      <c r="AFC20" s="13"/>
      <c r="AFD20" s="13"/>
      <c r="AFE20" s="13"/>
      <c r="AFF20" s="13"/>
      <c r="AFG20" s="13"/>
      <c r="AFH20" s="13"/>
      <c r="AFI20" s="13"/>
      <c r="AFJ20" s="13"/>
      <c r="AFK20" s="13"/>
      <c r="AFL20" s="13"/>
      <c r="AFM20" s="13"/>
      <c r="AFN20" s="13"/>
      <c r="AFO20" s="13"/>
      <c r="AFP20" s="13"/>
      <c r="AFQ20" s="13"/>
      <c r="AFR20" s="13"/>
      <c r="AFS20" s="13"/>
      <c r="AFT20" s="13"/>
      <c r="AFU20" s="13"/>
      <c r="AFV20" s="13"/>
      <c r="AFW20" s="13"/>
      <c r="AFX20" s="13"/>
      <c r="AFY20" s="13"/>
      <c r="AFZ20" s="13"/>
      <c r="AGA20" s="13"/>
      <c r="AGB20" s="13"/>
      <c r="AGC20" s="13"/>
      <c r="AGD20" s="13"/>
      <c r="AGE20" s="13"/>
      <c r="AGF20" s="13"/>
      <c r="AGG20" s="13"/>
      <c r="AGH20" s="13"/>
      <c r="AGI20" s="13"/>
      <c r="AGJ20" s="13"/>
      <c r="AGK20" s="13"/>
      <c r="AGL20" s="13"/>
      <c r="AGM20" s="13"/>
      <c r="AGN20" s="13"/>
      <c r="AGO20" s="13"/>
      <c r="AGP20" s="13"/>
      <c r="AGQ20" s="13"/>
      <c r="AGR20" s="13"/>
      <c r="AGS20" s="13"/>
      <c r="AGT20" s="13"/>
      <c r="AGU20" s="13"/>
      <c r="AGV20" s="13"/>
      <c r="AGW20" s="13"/>
      <c r="AGX20" s="13"/>
      <c r="AGY20" s="13"/>
      <c r="AGZ20" s="13"/>
      <c r="AHA20" s="13"/>
      <c r="AHB20" s="13"/>
      <c r="AHC20" s="13"/>
      <c r="AHD20" s="13"/>
      <c r="AHE20" s="13"/>
      <c r="AHF20" s="13"/>
      <c r="AHG20" s="13"/>
      <c r="AHH20" s="13"/>
      <c r="AHI20" s="13"/>
      <c r="AHJ20" s="13"/>
      <c r="AHK20" s="13"/>
      <c r="AHL20" s="13"/>
      <c r="AHM20" s="13"/>
      <c r="AHN20" s="13"/>
      <c r="AHO20" s="13"/>
      <c r="AHP20" s="13"/>
      <c r="AHQ20" s="13"/>
      <c r="AHR20" s="13"/>
      <c r="AHS20" s="13"/>
      <c r="AHT20" s="13"/>
      <c r="AHU20" s="13"/>
      <c r="AHV20" s="13"/>
      <c r="AHW20" s="13"/>
      <c r="AHX20" s="13"/>
      <c r="AHY20" s="13"/>
      <c r="AHZ20" s="13"/>
      <c r="AIA20" s="13"/>
      <c r="AIB20" s="13"/>
      <c r="AIC20" s="13"/>
      <c r="AID20" s="13"/>
      <c r="AIE20" s="13"/>
      <c r="AIF20" s="13"/>
      <c r="AIG20" s="13"/>
      <c r="AIH20" s="13"/>
      <c r="AII20" s="13"/>
      <c r="AIJ20" s="13"/>
      <c r="AIK20" s="13"/>
      <c r="AIL20" s="13"/>
      <c r="AIM20" s="13"/>
      <c r="AIN20" s="13"/>
      <c r="AIO20" s="13"/>
      <c r="AIP20" s="13"/>
      <c r="AIQ20" s="13"/>
      <c r="AIR20" s="13"/>
      <c r="AIS20" s="13"/>
      <c r="AIT20" s="13"/>
      <c r="AIU20" s="13"/>
      <c r="AIV20" s="13"/>
      <c r="AIW20" s="13"/>
      <c r="AIX20" s="13"/>
      <c r="AIY20" s="13"/>
      <c r="AIZ20" s="13"/>
      <c r="AJA20" s="13"/>
      <c r="AJB20" s="13"/>
      <c r="AJC20" s="13"/>
    </row>
    <row r="21" spans="1:939" s="3" customFormat="1" ht="30" customHeight="1" thickBot="1">
      <c r="A21" s="18"/>
      <c r="B21" s="166" t="s">
        <v>44</v>
      </c>
      <c r="C21" s="131" t="s">
        <v>45</v>
      </c>
      <c r="D21" s="109">
        <v>0</v>
      </c>
      <c r="E21" s="110">
        <f>F16+1</f>
        <v>45765</v>
      </c>
      <c r="F21" s="132">
        <f t="shared" si="782"/>
        <v>45765</v>
      </c>
      <c r="G21" s="55"/>
      <c r="H21" s="55">
        <f t="shared" ca="1" si="781"/>
        <v>1</v>
      </c>
      <c r="I21" s="30"/>
      <c r="J21" s="13"/>
      <c r="K21" s="13"/>
      <c r="L21" s="13"/>
      <c r="M21" s="13"/>
      <c r="N21" s="13"/>
      <c r="O21" s="13"/>
      <c r="P21" s="13"/>
      <c r="Q21" s="13"/>
      <c r="R21" s="13"/>
      <c r="S21" s="13"/>
      <c r="T21" s="13"/>
      <c r="U21" s="14"/>
      <c r="V21" s="14"/>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c r="ABS21" s="13"/>
      <c r="ABT21" s="13"/>
      <c r="ABU21" s="13"/>
      <c r="ABV21" s="13"/>
      <c r="ABW21" s="13"/>
      <c r="ABX21" s="13"/>
      <c r="ABY21" s="13"/>
      <c r="ABZ21" s="13"/>
      <c r="ACA21" s="13"/>
      <c r="ACB21" s="13"/>
      <c r="ACC21" s="13"/>
      <c r="ACD21" s="13"/>
      <c r="ACE21" s="13"/>
      <c r="ACF21" s="13"/>
      <c r="ACG21" s="13"/>
      <c r="ACH21" s="13"/>
      <c r="ACI21" s="13"/>
      <c r="ACJ21" s="13"/>
      <c r="ACK21" s="13"/>
      <c r="ACL21" s="13"/>
      <c r="ACM21" s="13"/>
      <c r="ACN21" s="13"/>
      <c r="ACO21" s="13"/>
      <c r="ACP21" s="13"/>
      <c r="ACQ21" s="13"/>
      <c r="ACR21" s="13"/>
      <c r="ACS21" s="13"/>
      <c r="ACT21" s="13"/>
      <c r="ACU21" s="13"/>
      <c r="ACV21" s="13"/>
      <c r="ACW21" s="13"/>
      <c r="ACX21" s="13"/>
      <c r="ACY21" s="13"/>
      <c r="ACZ21" s="13"/>
      <c r="ADA21" s="13"/>
      <c r="ADB21" s="13"/>
      <c r="ADC21" s="13"/>
      <c r="ADD21" s="13"/>
      <c r="ADE21" s="13"/>
      <c r="ADF21" s="13"/>
      <c r="ADG21" s="13"/>
      <c r="ADH21" s="13"/>
      <c r="ADI21" s="13"/>
      <c r="ADJ21" s="13"/>
      <c r="ADK21" s="13"/>
      <c r="ADL21" s="13"/>
      <c r="ADM21" s="13"/>
      <c r="ADN21" s="13"/>
      <c r="ADO21" s="13"/>
      <c r="ADP21" s="13"/>
      <c r="ADQ21" s="13"/>
      <c r="ADR21" s="13"/>
      <c r="ADS21" s="13"/>
      <c r="ADT21" s="13"/>
      <c r="ADU21" s="13"/>
      <c r="ADV21" s="13"/>
      <c r="ADW21" s="13"/>
      <c r="ADX21" s="13"/>
      <c r="ADY21" s="13"/>
      <c r="ADZ21" s="13"/>
      <c r="AEA21" s="13"/>
      <c r="AEB21" s="13"/>
      <c r="AEC21" s="13"/>
      <c r="AED21" s="13"/>
      <c r="AEE21" s="13"/>
      <c r="AEF21" s="13"/>
      <c r="AEG21" s="13"/>
      <c r="AEH21" s="13"/>
      <c r="AEI21" s="13"/>
      <c r="AEJ21" s="13"/>
      <c r="AEK21" s="13"/>
      <c r="AEL21" s="13"/>
      <c r="AEM21" s="13"/>
      <c r="AEN21" s="13"/>
      <c r="AEO21" s="13"/>
      <c r="AEP21" s="13"/>
      <c r="AEQ21" s="13"/>
      <c r="AER21" s="13"/>
      <c r="AES21" s="13"/>
      <c r="AET21" s="13"/>
      <c r="AEU21" s="13"/>
      <c r="AEV21" s="13"/>
      <c r="AEW21" s="13"/>
      <c r="AEX21" s="13"/>
      <c r="AEY21" s="13"/>
      <c r="AEZ21" s="13"/>
      <c r="AFA21" s="13"/>
      <c r="AFB21" s="13"/>
      <c r="AFC21" s="13"/>
      <c r="AFD21" s="13"/>
      <c r="AFE21" s="13"/>
      <c r="AFF21" s="13"/>
      <c r="AFG21" s="13"/>
      <c r="AFH21" s="13"/>
      <c r="AFI21" s="13"/>
      <c r="AFJ21" s="13"/>
      <c r="AFK21" s="13"/>
      <c r="AFL21" s="13"/>
      <c r="AFM21" s="13"/>
      <c r="AFN21" s="13"/>
      <c r="AFO21" s="13"/>
      <c r="AFP21" s="13"/>
      <c r="AFQ21" s="13"/>
      <c r="AFR21" s="13"/>
      <c r="AFS21" s="13"/>
      <c r="AFT21" s="13"/>
      <c r="AFU21" s="13"/>
      <c r="AFV21" s="13"/>
      <c r="AFW21" s="13"/>
      <c r="AFX21" s="13"/>
      <c r="AFY21" s="13"/>
      <c r="AFZ21" s="13"/>
      <c r="AGA21" s="13"/>
      <c r="AGB21" s="13"/>
      <c r="AGC21" s="13"/>
      <c r="AGD21" s="13"/>
      <c r="AGE21" s="13"/>
      <c r="AGF21" s="13"/>
      <c r="AGG21" s="13"/>
      <c r="AGH21" s="13"/>
      <c r="AGI21" s="13"/>
      <c r="AGJ21" s="13"/>
      <c r="AGK21" s="13"/>
      <c r="AGL21" s="13"/>
      <c r="AGM21" s="13"/>
      <c r="AGN21" s="13"/>
      <c r="AGO21" s="13"/>
      <c r="AGP21" s="13"/>
      <c r="AGQ21" s="13"/>
      <c r="AGR21" s="13"/>
      <c r="AGS21" s="13"/>
      <c r="AGT21" s="13"/>
      <c r="AGU21" s="13"/>
      <c r="AGV21" s="13"/>
      <c r="AGW21" s="13"/>
      <c r="AGX21" s="13"/>
      <c r="AGY21" s="13"/>
      <c r="AGZ21" s="13"/>
      <c r="AHA21" s="13"/>
      <c r="AHB21" s="13"/>
      <c r="AHC21" s="13"/>
      <c r="AHD21" s="13"/>
      <c r="AHE21" s="13"/>
      <c r="AHF21" s="13"/>
      <c r="AHG21" s="13"/>
      <c r="AHH21" s="13"/>
      <c r="AHI21" s="13"/>
      <c r="AHJ21" s="13"/>
      <c r="AHK21" s="13"/>
      <c r="AHL21" s="13"/>
      <c r="AHM21" s="13"/>
      <c r="AHN21" s="13"/>
      <c r="AHO21" s="13"/>
      <c r="AHP21" s="13"/>
      <c r="AHQ21" s="13"/>
      <c r="AHR21" s="13"/>
      <c r="AHS21" s="13"/>
      <c r="AHT21" s="13"/>
      <c r="AHU21" s="13"/>
      <c r="AHV21" s="13"/>
      <c r="AHW21" s="13"/>
      <c r="AHX21" s="13"/>
      <c r="AHY21" s="13"/>
      <c r="AHZ21" s="13"/>
      <c r="AIA21" s="13"/>
      <c r="AIB21" s="13"/>
      <c r="AIC21" s="13"/>
      <c r="AID21" s="13"/>
      <c r="AIE21" s="13"/>
      <c r="AIF21" s="13"/>
      <c r="AIG21" s="13"/>
      <c r="AIH21" s="13"/>
      <c r="AII21" s="13"/>
      <c r="AIJ21" s="13"/>
      <c r="AIK21" s="13"/>
      <c r="AIL21" s="13"/>
      <c r="AIM21" s="13"/>
      <c r="AIN21" s="13"/>
      <c r="AIO21" s="13"/>
      <c r="AIP21" s="13"/>
      <c r="AIQ21" s="13"/>
      <c r="AIR21" s="13"/>
      <c r="AIS21" s="13"/>
      <c r="AIT21" s="13"/>
      <c r="AIU21" s="13"/>
      <c r="AIV21" s="13"/>
      <c r="AIW21" s="13"/>
      <c r="AIX21" s="13"/>
      <c r="AIY21" s="13"/>
      <c r="AIZ21" s="13"/>
      <c r="AJA21" s="13"/>
      <c r="AJB21" s="13"/>
      <c r="AJC21" s="13"/>
    </row>
    <row r="22" spans="1:939" s="3" customFormat="1" ht="30" customHeight="1" thickBot="1">
      <c r="A22" s="18" t="s">
        <v>37</v>
      </c>
      <c r="B22" s="166" t="s">
        <v>46</v>
      </c>
      <c r="C22" s="131" t="s">
        <v>47</v>
      </c>
      <c r="D22" s="109">
        <v>0</v>
      </c>
      <c r="E22" s="110">
        <f>F16+1</f>
        <v>45765</v>
      </c>
      <c r="F22" s="132">
        <f t="shared" si="782"/>
        <v>45765</v>
      </c>
      <c r="G22" s="55"/>
      <c r="H22" s="55">
        <f t="shared" ca="1" si="781"/>
        <v>1</v>
      </c>
      <c r="I22" s="30"/>
      <c r="J22" s="13"/>
      <c r="K22" s="13"/>
      <c r="L22" s="13"/>
      <c r="M22" s="13"/>
      <c r="N22" s="13"/>
      <c r="O22" s="13"/>
      <c r="P22" s="13"/>
      <c r="Q22" s="13"/>
      <c r="R22" s="13"/>
      <c r="S22" s="13"/>
      <c r="T22" s="13"/>
      <c r="U22" s="14"/>
      <c r="V22" s="14"/>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c r="ABS22" s="13"/>
      <c r="ABT22" s="13"/>
      <c r="ABU22" s="13"/>
      <c r="ABV22" s="13"/>
      <c r="ABW22" s="13"/>
      <c r="ABX22" s="13"/>
      <c r="ABY22" s="13"/>
      <c r="ABZ22" s="13"/>
      <c r="ACA22" s="13"/>
      <c r="ACB22" s="13"/>
      <c r="ACC22" s="13"/>
      <c r="ACD22" s="13"/>
      <c r="ACE22" s="13"/>
      <c r="ACF22" s="13"/>
      <c r="ACG22" s="13"/>
      <c r="ACH22" s="13"/>
      <c r="ACI22" s="13"/>
      <c r="ACJ22" s="13"/>
      <c r="ACK22" s="13"/>
      <c r="ACL22" s="13"/>
      <c r="ACM22" s="13"/>
      <c r="ACN22" s="13"/>
      <c r="ACO22" s="13"/>
      <c r="ACP22" s="13"/>
      <c r="ACQ22" s="13"/>
      <c r="ACR22" s="13"/>
      <c r="ACS22" s="13"/>
      <c r="ACT22" s="13"/>
      <c r="ACU22" s="13"/>
      <c r="ACV22" s="13"/>
      <c r="ACW22" s="13"/>
      <c r="ACX22" s="13"/>
      <c r="ACY22" s="13"/>
      <c r="ACZ22" s="13"/>
      <c r="ADA22" s="13"/>
      <c r="ADB22" s="13"/>
      <c r="ADC22" s="13"/>
      <c r="ADD22" s="13"/>
      <c r="ADE22" s="13"/>
      <c r="ADF22" s="13"/>
      <c r="ADG22" s="13"/>
      <c r="ADH22" s="13"/>
      <c r="ADI22" s="13"/>
      <c r="ADJ22" s="13"/>
      <c r="ADK22" s="13"/>
      <c r="ADL22" s="13"/>
      <c r="ADM22" s="13"/>
      <c r="ADN22" s="13"/>
      <c r="ADO22" s="13"/>
      <c r="ADP22" s="13"/>
      <c r="ADQ22" s="13"/>
      <c r="ADR22" s="13"/>
      <c r="ADS22" s="13"/>
      <c r="ADT22" s="13"/>
      <c r="ADU22" s="13"/>
      <c r="ADV22" s="13"/>
      <c r="ADW22" s="13"/>
      <c r="ADX22" s="13"/>
      <c r="ADY22" s="13"/>
      <c r="ADZ22" s="13"/>
      <c r="AEA22" s="13"/>
      <c r="AEB22" s="13"/>
      <c r="AEC22" s="13"/>
      <c r="AED22" s="13"/>
      <c r="AEE22" s="13"/>
      <c r="AEF22" s="13"/>
      <c r="AEG22" s="13"/>
      <c r="AEH22" s="13"/>
      <c r="AEI22" s="13"/>
      <c r="AEJ22" s="13"/>
      <c r="AEK22" s="13"/>
      <c r="AEL22" s="13"/>
      <c r="AEM22" s="13"/>
      <c r="AEN22" s="13"/>
      <c r="AEO22" s="13"/>
      <c r="AEP22" s="13"/>
      <c r="AEQ22" s="13"/>
      <c r="AER22" s="13"/>
      <c r="AES22" s="13"/>
      <c r="AET22" s="13"/>
      <c r="AEU22" s="13"/>
      <c r="AEV22" s="13"/>
      <c r="AEW22" s="13"/>
      <c r="AEX22" s="13"/>
      <c r="AEY22" s="13"/>
      <c r="AEZ22" s="13"/>
      <c r="AFA22" s="13"/>
      <c r="AFB22" s="13"/>
      <c r="AFC22" s="13"/>
      <c r="AFD22" s="13"/>
      <c r="AFE22" s="13"/>
      <c r="AFF22" s="13"/>
      <c r="AFG22" s="13"/>
      <c r="AFH22" s="13"/>
      <c r="AFI22" s="13"/>
      <c r="AFJ22" s="13"/>
      <c r="AFK22" s="13"/>
      <c r="AFL22" s="13"/>
      <c r="AFM22" s="13"/>
      <c r="AFN22" s="13"/>
      <c r="AFO22" s="13"/>
      <c r="AFP22" s="13"/>
      <c r="AFQ22" s="13"/>
      <c r="AFR22" s="13"/>
      <c r="AFS22" s="13"/>
      <c r="AFT22" s="13"/>
      <c r="AFU22" s="13"/>
      <c r="AFV22" s="13"/>
      <c r="AFW22" s="13"/>
      <c r="AFX22" s="13"/>
      <c r="AFY22" s="13"/>
      <c r="AFZ22" s="13"/>
      <c r="AGA22" s="13"/>
      <c r="AGB22" s="13"/>
      <c r="AGC22" s="13"/>
      <c r="AGD22" s="13"/>
      <c r="AGE22" s="13"/>
      <c r="AGF22" s="13"/>
      <c r="AGG22" s="13"/>
      <c r="AGH22" s="13"/>
      <c r="AGI22" s="13"/>
      <c r="AGJ22" s="13"/>
      <c r="AGK22" s="13"/>
      <c r="AGL22" s="13"/>
      <c r="AGM22" s="13"/>
      <c r="AGN22" s="13"/>
      <c r="AGO22" s="13"/>
      <c r="AGP22" s="13"/>
      <c r="AGQ22" s="13"/>
      <c r="AGR22" s="13"/>
      <c r="AGS22" s="13"/>
      <c r="AGT22" s="13"/>
      <c r="AGU22" s="13"/>
      <c r="AGV22" s="13"/>
      <c r="AGW22" s="13"/>
      <c r="AGX22" s="13"/>
      <c r="AGY22" s="13"/>
      <c r="AGZ22" s="13"/>
      <c r="AHA22" s="13"/>
      <c r="AHB22" s="13"/>
      <c r="AHC22" s="13"/>
      <c r="AHD22" s="13"/>
      <c r="AHE22" s="13"/>
      <c r="AHF22" s="13"/>
      <c r="AHG22" s="13"/>
      <c r="AHH22" s="13"/>
      <c r="AHI22" s="13"/>
      <c r="AHJ22" s="13"/>
      <c r="AHK22" s="13"/>
      <c r="AHL22" s="13"/>
      <c r="AHM22" s="13"/>
      <c r="AHN22" s="13"/>
      <c r="AHO22" s="13"/>
      <c r="AHP22" s="13"/>
      <c r="AHQ22" s="13"/>
      <c r="AHR22" s="13"/>
      <c r="AHS22" s="13"/>
      <c r="AHT22" s="13"/>
      <c r="AHU22" s="13"/>
      <c r="AHV22" s="13"/>
      <c r="AHW22" s="13"/>
      <c r="AHX22" s="13"/>
      <c r="AHY22" s="13"/>
      <c r="AHZ22" s="13"/>
      <c r="AIA22" s="13"/>
      <c r="AIB22" s="13"/>
      <c r="AIC22" s="13"/>
      <c r="AID22" s="13"/>
      <c r="AIE22" s="13"/>
      <c r="AIF22" s="13"/>
      <c r="AIG22" s="13"/>
      <c r="AIH22" s="13"/>
      <c r="AII22" s="13"/>
      <c r="AIJ22" s="13"/>
      <c r="AIK22" s="13"/>
      <c r="AIL22" s="13"/>
      <c r="AIM22" s="13"/>
      <c r="AIN22" s="13"/>
      <c r="AIO22" s="13"/>
      <c r="AIP22" s="13"/>
      <c r="AIQ22" s="13"/>
      <c r="AIR22" s="13"/>
      <c r="AIS22" s="13"/>
      <c r="AIT22" s="13"/>
      <c r="AIU22" s="13"/>
      <c r="AIV22" s="13"/>
      <c r="AIW22" s="13"/>
      <c r="AIX22" s="13"/>
      <c r="AIY22" s="13"/>
      <c r="AIZ22" s="13"/>
      <c r="AJA22" s="13"/>
      <c r="AJB22" s="13"/>
      <c r="AJC22" s="13"/>
    </row>
    <row r="23" spans="1:939" s="3" customFormat="1" ht="30" customHeight="1" thickBot="1">
      <c r="A23" s="18" t="s">
        <v>19</v>
      </c>
      <c r="B23" s="166" t="s">
        <v>48</v>
      </c>
      <c r="C23" s="131" t="s">
        <v>49</v>
      </c>
      <c r="D23" s="109">
        <v>0</v>
      </c>
      <c r="E23" s="110">
        <f>F15+1</f>
        <v>45765</v>
      </c>
      <c r="F23" s="132">
        <f t="shared" si="782"/>
        <v>45765</v>
      </c>
      <c r="G23" s="55"/>
      <c r="H23" s="55">
        <f t="shared" ca="1" si="781"/>
        <v>1</v>
      </c>
      <c r="I23" s="30"/>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c r="ABS23" s="13"/>
      <c r="ABT23" s="13"/>
      <c r="ABU23" s="13"/>
      <c r="ABV23" s="13"/>
      <c r="ABW23" s="13"/>
      <c r="ABX23" s="13"/>
      <c r="ABY23" s="13"/>
      <c r="ABZ23" s="13"/>
      <c r="ACA23" s="13"/>
      <c r="ACB23" s="13"/>
      <c r="ACC23" s="13"/>
      <c r="ACD23" s="13"/>
      <c r="ACE23" s="13"/>
      <c r="ACF23" s="13"/>
      <c r="ACG23" s="13"/>
      <c r="ACH23" s="13"/>
      <c r="ACI23" s="13"/>
      <c r="ACJ23" s="13"/>
      <c r="ACK23" s="13"/>
      <c r="ACL23" s="13"/>
      <c r="ACM23" s="13"/>
      <c r="ACN23" s="13"/>
      <c r="ACO23" s="13"/>
      <c r="ACP23" s="13"/>
      <c r="ACQ23" s="13"/>
      <c r="ACR23" s="13"/>
      <c r="ACS23" s="13"/>
      <c r="ACT23" s="13"/>
      <c r="ACU23" s="13"/>
      <c r="ACV23" s="13"/>
      <c r="ACW23" s="13"/>
      <c r="ACX23" s="13"/>
      <c r="ACY23" s="13"/>
      <c r="ACZ23" s="13"/>
      <c r="ADA23" s="13"/>
      <c r="ADB23" s="13"/>
      <c r="ADC23" s="13"/>
      <c r="ADD23" s="13"/>
      <c r="ADE23" s="13"/>
      <c r="ADF23" s="13"/>
      <c r="ADG23" s="13"/>
      <c r="ADH23" s="13"/>
      <c r="ADI23" s="13"/>
      <c r="ADJ23" s="13"/>
      <c r="ADK23" s="13"/>
      <c r="ADL23" s="13"/>
      <c r="ADM23" s="13"/>
      <c r="ADN23" s="13"/>
      <c r="ADO23" s="13"/>
      <c r="ADP23" s="13"/>
      <c r="ADQ23" s="13"/>
      <c r="ADR23" s="13"/>
      <c r="ADS23" s="13"/>
      <c r="ADT23" s="13"/>
      <c r="ADU23" s="13"/>
      <c r="ADV23" s="13"/>
      <c r="ADW23" s="13"/>
      <c r="ADX23" s="13"/>
      <c r="ADY23" s="13"/>
      <c r="ADZ23" s="13"/>
      <c r="AEA23" s="13"/>
      <c r="AEB23" s="13"/>
      <c r="AEC23" s="13"/>
      <c r="AED23" s="13"/>
      <c r="AEE23" s="13"/>
      <c r="AEF23" s="13"/>
      <c r="AEG23" s="13"/>
      <c r="AEH23" s="13"/>
      <c r="AEI23" s="13"/>
      <c r="AEJ23" s="13"/>
      <c r="AEK23" s="13"/>
      <c r="AEL23" s="13"/>
      <c r="AEM23" s="13"/>
      <c r="AEN23" s="13"/>
      <c r="AEO23" s="13"/>
      <c r="AEP23" s="13"/>
      <c r="AEQ23" s="13"/>
      <c r="AER23" s="13"/>
      <c r="AES23" s="13"/>
      <c r="AET23" s="13"/>
      <c r="AEU23" s="13"/>
      <c r="AEV23" s="13"/>
      <c r="AEW23" s="13"/>
      <c r="AEX23" s="13"/>
      <c r="AEY23" s="13"/>
      <c r="AEZ23" s="13"/>
      <c r="AFA23" s="13"/>
      <c r="AFB23" s="13"/>
      <c r="AFC23" s="13"/>
      <c r="AFD23" s="13"/>
      <c r="AFE23" s="13"/>
      <c r="AFF23" s="13"/>
      <c r="AFG23" s="13"/>
      <c r="AFH23" s="13"/>
      <c r="AFI23" s="13"/>
      <c r="AFJ23" s="13"/>
      <c r="AFK23" s="13"/>
      <c r="AFL23" s="13"/>
      <c r="AFM23" s="13"/>
      <c r="AFN23" s="13"/>
      <c r="AFO23" s="13"/>
      <c r="AFP23" s="13"/>
      <c r="AFQ23" s="13"/>
      <c r="AFR23" s="13"/>
      <c r="AFS23" s="13"/>
      <c r="AFT23" s="13"/>
      <c r="AFU23" s="13"/>
      <c r="AFV23" s="13"/>
      <c r="AFW23" s="13"/>
      <c r="AFX23" s="13"/>
      <c r="AFY23" s="13"/>
      <c r="AFZ23" s="13"/>
      <c r="AGA23" s="13"/>
      <c r="AGB23" s="13"/>
      <c r="AGC23" s="13"/>
      <c r="AGD23" s="13"/>
      <c r="AGE23" s="13"/>
      <c r="AGF23" s="13"/>
      <c r="AGG23" s="13"/>
      <c r="AGH23" s="13"/>
      <c r="AGI23" s="13"/>
      <c r="AGJ23" s="13"/>
      <c r="AGK23" s="13"/>
      <c r="AGL23" s="13"/>
      <c r="AGM23" s="13"/>
      <c r="AGN23" s="13"/>
      <c r="AGO23" s="13"/>
      <c r="AGP23" s="13"/>
      <c r="AGQ23" s="13"/>
      <c r="AGR23" s="13"/>
      <c r="AGS23" s="13"/>
      <c r="AGT23" s="13"/>
      <c r="AGU23" s="13"/>
      <c r="AGV23" s="13"/>
      <c r="AGW23" s="13"/>
      <c r="AGX23" s="13"/>
      <c r="AGY23" s="13"/>
      <c r="AGZ23" s="13"/>
      <c r="AHA23" s="13"/>
      <c r="AHB23" s="13"/>
      <c r="AHC23" s="13"/>
      <c r="AHD23" s="13"/>
      <c r="AHE23" s="13"/>
      <c r="AHF23" s="13"/>
      <c r="AHG23" s="13"/>
      <c r="AHH23" s="13"/>
      <c r="AHI23" s="13"/>
      <c r="AHJ23" s="13"/>
      <c r="AHK23" s="13"/>
      <c r="AHL23" s="13"/>
      <c r="AHM23" s="13"/>
      <c r="AHN23" s="13"/>
      <c r="AHO23" s="13"/>
      <c r="AHP23" s="13"/>
      <c r="AHQ23" s="13"/>
      <c r="AHR23" s="13"/>
      <c r="AHS23" s="13"/>
      <c r="AHT23" s="13"/>
      <c r="AHU23" s="13"/>
      <c r="AHV23" s="13"/>
      <c r="AHW23" s="13"/>
      <c r="AHX23" s="13"/>
      <c r="AHY23" s="13"/>
      <c r="AHZ23" s="13"/>
      <c r="AIA23" s="13"/>
      <c r="AIB23" s="13"/>
      <c r="AIC23" s="13"/>
      <c r="AID23" s="13"/>
      <c r="AIE23" s="13"/>
      <c r="AIF23" s="13"/>
      <c r="AIG23" s="13"/>
      <c r="AIH23" s="13"/>
      <c r="AII23" s="13"/>
      <c r="AIJ23" s="13"/>
      <c r="AIK23" s="13"/>
      <c r="AIL23" s="13"/>
      <c r="AIM23" s="13"/>
      <c r="AIN23" s="13"/>
      <c r="AIO23" s="13"/>
      <c r="AIP23" s="13"/>
      <c r="AIQ23" s="13"/>
      <c r="AIR23" s="13"/>
      <c r="AIS23" s="13"/>
      <c r="AIT23" s="13"/>
      <c r="AIU23" s="13"/>
      <c r="AIV23" s="13"/>
      <c r="AIW23" s="13"/>
      <c r="AIX23" s="13"/>
      <c r="AIY23" s="13"/>
      <c r="AIZ23" s="13"/>
      <c r="AJA23" s="13"/>
      <c r="AJB23" s="13"/>
      <c r="AJC23" s="13"/>
    </row>
    <row r="24" spans="1:939" s="3" customFormat="1" ht="30" customHeight="1" thickBot="1">
      <c r="A24" s="18" t="s">
        <v>37</v>
      </c>
      <c r="B24" s="166" t="s">
        <v>50</v>
      </c>
      <c r="C24" s="131" t="s">
        <v>51</v>
      </c>
      <c r="D24" s="109">
        <v>0</v>
      </c>
      <c r="E24" s="110">
        <f>F15+1</f>
        <v>45765</v>
      </c>
      <c r="F24" s="132">
        <f t="shared" si="782"/>
        <v>45765</v>
      </c>
      <c r="G24" s="55"/>
      <c r="H24" s="55">
        <f t="shared" ca="1" si="781"/>
        <v>1</v>
      </c>
      <c r="I24" s="30"/>
      <c r="J24" s="13"/>
      <c r="K24" s="13"/>
      <c r="L24" s="13"/>
      <c r="M24" s="13"/>
      <c r="N24" s="13"/>
      <c r="O24" s="13"/>
      <c r="P24" s="13"/>
      <c r="Q24" s="13"/>
      <c r="R24" s="13"/>
      <c r="S24" s="13"/>
      <c r="T24" s="13"/>
      <c r="U24" s="14"/>
      <c r="V24" s="14"/>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c r="ABS24" s="13"/>
      <c r="ABT24" s="13"/>
      <c r="ABU24" s="13"/>
      <c r="ABV24" s="13"/>
      <c r="ABW24" s="13"/>
      <c r="ABX24" s="13"/>
      <c r="ABY24" s="13"/>
      <c r="ABZ24" s="13"/>
      <c r="ACA24" s="13"/>
      <c r="ACB24" s="13"/>
      <c r="ACC24" s="13"/>
      <c r="ACD24" s="13"/>
      <c r="ACE24" s="13"/>
      <c r="ACF24" s="13"/>
      <c r="ACG24" s="13"/>
      <c r="ACH24" s="13"/>
      <c r="ACI24" s="13"/>
      <c r="ACJ24" s="13"/>
      <c r="ACK24" s="13"/>
      <c r="ACL24" s="13"/>
      <c r="ACM24" s="13"/>
      <c r="ACN24" s="13"/>
      <c r="ACO24" s="13"/>
      <c r="ACP24" s="13"/>
      <c r="ACQ24" s="13"/>
      <c r="ACR24" s="13"/>
      <c r="ACS24" s="13"/>
      <c r="ACT24" s="13"/>
      <c r="ACU24" s="13"/>
      <c r="ACV24" s="13"/>
      <c r="ACW24" s="13"/>
      <c r="ACX24" s="13"/>
      <c r="ACY24" s="13"/>
      <c r="ACZ24" s="13"/>
      <c r="ADA24" s="13"/>
      <c r="ADB24" s="13"/>
      <c r="ADC24" s="13"/>
      <c r="ADD24" s="13"/>
      <c r="ADE24" s="13"/>
      <c r="ADF24" s="13"/>
      <c r="ADG24" s="13"/>
      <c r="ADH24" s="13"/>
      <c r="ADI24" s="13"/>
      <c r="ADJ24" s="13"/>
      <c r="ADK24" s="13"/>
      <c r="ADL24" s="13"/>
      <c r="ADM24" s="13"/>
      <c r="ADN24" s="13"/>
      <c r="ADO24" s="13"/>
      <c r="ADP24" s="13"/>
      <c r="ADQ24" s="13"/>
      <c r="ADR24" s="13"/>
      <c r="ADS24" s="13"/>
      <c r="ADT24" s="13"/>
      <c r="ADU24" s="13"/>
      <c r="ADV24" s="13"/>
      <c r="ADW24" s="13"/>
      <c r="ADX24" s="13"/>
      <c r="ADY24" s="13"/>
      <c r="ADZ24" s="13"/>
      <c r="AEA24" s="13"/>
      <c r="AEB24" s="13"/>
      <c r="AEC24" s="13"/>
      <c r="AED24" s="13"/>
      <c r="AEE24" s="13"/>
      <c r="AEF24" s="13"/>
      <c r="AEG24" s="13"/>
      <c r="AEH24" s="13"/>
      <c r="AEI24" s="13"/>
      <c r="AEJ24" s="13"/>
      <c r="AEK24" s="13"/>
      <c r="AEL24" s="13"/>
      <c r="AEM24" s="13"/>
      <c r="AEN24" s="13"/>
      <c r="AEO24" s="13"/>
      <c r="AEP24" s="13"/>
      <c r="AEQ24" s="13"/>
      <c r="AER24" s="13"/>
      <c r="AES24" s="13"/>
      <c r="AET24" s="13"/>
      <c r="AEU24" s="13"/>
      <c r="AEV24" s="13"/>
      <c r="AEW24" s="13"/>
      <c r="AEX24" s="13"/>
      <c r="AEY24" s="13"/>
      <c r="AEZ24" s="13"/>
      <c r="AFA24" s="13"/>
      <c r="AFB24" s="13"/>
      <c r="AFC24" s="13"/>
      <c r="AFD24" s="13"/>
      <c r="AFE24" s="13"/>
      <c r="AFF24" s="13"/>
      <c r="AFG24" s="13"/>
      <c r="AFH24" s="13"/>
      <c r="AFI24" s="13"/>
      <c r="AFJ24" s="13"/>
      <c r="AFK24" s="13"/>
      <c r="AFL24" s="13"/>
      <c r="AFM24" s="13"/>
      <c r="AFN24" s="13"/>
      <c r="AFO24" s="13"/>
      <c r="AFP24" s="13"/>
      <c r="AFQ24" s="13"/>
      <c r="AFR24" s="13"/>
      <c r="AFS24" s="13"/>
      <c r="AFT24" s="13"/>
      <c r="AFU24" s="13"/>
      <c r="AFV24" s="13"/>
      <c r="AFW24" s="13"/>
      <c r="AFX24" s="13"/>
      <c r="AFY24" s="13"/>
      <c r="AFZ24" s="13"/>
      <c r="AGA24" s="13"/>
      <c r="AGB24" s="13"/>
      <c r="AGC24" s="13"/>
      <c r="AGD24" s="13"/>
      <c r="AGE24" s="13"/>
      <c r="AGF24" s="13"/>
      <c r="AGG24" s="13"/>
      <c r="AGH24" s="13"/>
      <c r="AGI24" s="13"/>
      <c r="AGJ24" s="13"/>
      <c r="AGK24" s="13"/>
      <c r="AGL24" s="13"/>
      <c r="AGM24" s="13"/>
      <c r="AGN24" s="13"/>
      <c r="AGO24" s="13"/>
      <c r="AGP24" s="13"/>
      <c r="AGQ24" s="13"/>
      <c r="AGR24" s="13"/>
      <c r="AGS24" s="13"/>
      <c r="AGT24" s="13"/>
      <c r="AGU24" s="13"/>
      <c r="AGV24" s="13"/>
      <c r="AGW24" s="13"/>
      <c r="AGX24" s="13"/>
      <c r="AGY24" s="13"/>
      <c r="AGZ24" s="13"/>
      <c r="AHA24" s="13"/>
      <c r="AHB24" s="13"/>
      <c r="AHC24" s="13"/>
      <c r="AHD24" s="13"/>
      <c r="AHE24" s="13"/>
      <c r="AHF24" s="13"/>
      <c r="AHG24" s="13"/>
      <c r="AHH24" s="13"/>
      <c r="AHI24" s="13"/>
      <c r="AHJ24" s="13"/>
      <c r="AHK24" s="13"/>
      <c r="AHL24" s="13"/>
      <c r="AHM24" s="13"/>
      <c r="AHN24" s="13"/>
      <c r="AHO24" s="13"/>
      <c r="AHP24" s="13"/>
      <c r="AHQ24" s="13"/>
      <c r="AHR24" s="13"/>
      <c r="AHS24" s="13"/>
      <c r="AHT24" s="13"/>
      <c r="AHU24" s="13"/>
      <c r="AHV24" s="13"/>
      <c r="AHW24" s="13"/>
      <c r="AHX24" s="13"/>
      <c r="AHY24" s="13"/>
      <c r="AHZ24" s="13"/>
      <c r="AIA24" s="13"/>
      <c r="AIB24" s="13"/>
      <c r="AIC24" s="13"/>
      <c r="AID24" s="13"/>
      <c r="AIE24" s="13"/>
      <c r="AIF24" s="13"/>
      <c r="AIG24" s="13"/>
      <c r="AIH24" s="13"/>
      <c r="AII24" s="13"/>
      <c r="AIJ24" s="13"/>
      <c r="AIK24" s="13"/>
      <c r="AIL24" s="13"/>
      <c r="AIM24" s="13"/>
      <c r="AIN24" s="13"/>
      <c r="AIO24" s="13"/>
      <c r="AIP24" s="13"/>
      <c r="AIQ24" s="13"/>
      <c r="AIR24" s="13"/>
      <c r="AIS24" s="13"/>
      <c r="AIT24" s="13"/>
      <c r="AIU24" s="13"/>
      <c r="AIV24" s="13"/>
      <c r="AIW24" s="13"/>
      <c r="AIX24" s="13"/>
      <c r="AIY24" s="13"/>
      <c r="AIZ24" s="13"/>
      <c r="AJA24" s="13"/>
      <c r="AJB24" s="13"/>
      <c r="AJC24" s="13"/>
    </row>
    <row r="25" spans="1:939" s="3" customFormat="1" ht="30" customHeight="1" thickBot="1">
      <c r="A25" s="18"/>
      <c r="B25" s="166" t="s">
        <v>52</v>
      </c>
      <c r="C25" s="131" t="s">
        <v>53</v>
      </c>
      <c r="D25" s="109">
        <v>0</v>
      </c>
      <c r="E25" s="110">
        <f>F15+1</f>
        <v>45765</v>
      </c>
      <c r="F25" s="132">
        <f t="shared" si="782"/>
        <v>45765</v>
      </c>
      <c r="G25" s="55"/>
      <c r="H25" s="55">
        <f t="shared" ca="1" si="781"/>
        <v>1</v>
      </c>
      <c r="I25" s="30"/>
      <c r="J25" s="13"/>
      <c r="K25" s="13"/>
      <c r="L25" s="13"/>
      <c r="M25" s="13"/>
      <c r="N25" s="13"/>
      <c r="O25" s="13"/>
      <c r="P25" s="13"/>
      <c r="Q25" s="13"/>
      <c r="R25" s="13"/>
      <c r="S25" s="13"/>
      <c r="T25" s="13"/>
      <c r="U25" s="14"/>
      <c r="V25" s="14"/>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c r="ABS25" s="13"/>
      <c r="ABT25" s="13"/>
      <c r="ABU25" s="13"/>
      <c r="ABV25" s="13"/>
      <c r="ABW25" s="13"/>
      <c r="ABX25" s="13"/>
      <c r="ABY25" s="13"/>
      <c r="ABZ25" s="13"/>
      <c r="ACA25" s="13"/>
      <c r="ACB25" s="13"/>
      <c r="ACC25" s="13"/>
      <c r="ACD25" s="13"/>
      <c r="ACE25" s="13"/>
      <c r="ACF25" s="13"/>
      <c r="ACG25" s="13"/>
      <c r="ACH25" s="13"/>
      <c r="ACI25" s="13"/>
      <c r="ACJ25" s="13"/>
      <c r="ACK25" s="13"/>
      <c r="ACL25" s="13"/>
      <c r="ACM25" s="13"/>
      <c r="ACN25" s="13"/>
      <c r="ACO25" s="13"/>
      <c r="ACP25" s="13"/>
      <c r="ACQ25" s="13"/>
      <c r="ACR25" s="13"/>
      <c r="ACS25" s="13"/>
      <c r="ACT25" s="13"/>
      <c r="ACU25" s="13"/>
      <c r="ACV25" s="13"/>
      <c r="ACW25" s="13"/>
      <c r="ACX25" s="13"/>
      <c r="ACY25" s="13"/>
      <c r="ACZ25" s="13"/>
      <c r="ADA25" s="13"/>
      <c r="ADB25" s="13"/>
      <c r="ADC25" s="13"/>
      <c r="ADD25" s="13"/>
      <c r="ADE25" s="13"/>
      <c r="ADF25" s="13"/>
      <c r="ADG25" s="13"/>
      <c r="ADH25" s="13"/>
      <c r="ADI25" s="13"/>
      <c r="ADJ25" s="13"/>
      <c r="ADK25" s="13"/>
      <c r="ADL25" s="13"/>
      <c r="ADM25" s="13"/>
      <c r="ADN25" s="13"/>
      <c r="ADO25" s="13"/>
      <c r="ADP25" s="13"/>
      <c r="ADQ25" s="13"/>
      <c r="ADR25" s="13"/>
      <c r="ADS25" s="13"/>
      <c r="ADT25" s="13"/>
      <c r="ADU25" s="13"/>
      <c r="ADV25" s="13"/>
      <c r="ADW25" s="13"/>
      <c r="ADX25" s="13"/>
      <c r="ADY25" s="13"/>
      <c r="ADZ25" s="13"/>
      <c r="AEA25" s="13"/>
      <c r="AEB25" s="13"/>
      <c r="AEC25" s="13"/>
      <c r="AED25" s="13"/>
      <c r="AEE25" s="13"/>
      <c r="AEF25" s="13"/>
      <c r="AEG25" s="13"/>
      <c r="AEH25" s="13"/>
      <c r="AEI25" s="13"/>
      <c r="AEJ25" s="13"/>
      <c r="AEK25" s="13"/>
      <c r="AEL25" s="13"/>
      <c r="AEM25" s="13"/>
      <c r="AEN25" s="13"/>
      <c r="AEO25" s="13"/>
      <c r="AEP25" s="13"/>
      <c r="AEQ25" s="13"/>
      <c r="AER25" s="13"/>
      <c r="AES25" s="13"/>
      <c r="AET25" s="13"/>
      <c r="AEU25" s="13"/>
      <c r="AEV25" s="13"/>
      <c r="AEW25" s="13"/>
      <c r="AEX25" s="13"/>
      <c r="AEY25" s="13"/>
      <c r="AEZ25" s="13"/>
      <c r="AFA25" s="13"/>
      <c r="AFB25" s="13"/>
      <c r="AFC25" s="13"/>
      <c r="AFD25" s="13"/>
      <c r="AFE25" s="13"/>
      <c r="AFF25" s="13"/>
      <c r="AFG25" s="13"/>
      <c r="AFH25" s="13"/>
      <c r="AFI25" s="13"/>
      <c r="AFJ25" s="13"/>
      <c r="AFK25" s="13"/>
      <c r="AFL25" s="13"/>
      <c r="AFM25" s="13"/>
      <c r="AFN25" s="13"/>
      <c r="AFO25" s="13"/>
      <c r="AFP25" s="13"/>
      <c r="AFQ25" s="13"/>
      <c r="AFR25" s="13"/>
      <c r="AFS25" s="13"/>
      <c r="AFT25" s="13"/>
      <c r="AFU25" s="13"/>
      <c r="AFV25" s="13"/>
      <c r="AFW25" s="13"/>
      <c r="AFX25" s="13"/>
      <c r="AFY25" s="13"/>
      <c r="AFZ25" s="13"/>
      <c r="AGA25" s="13"/>
      <c r="AGB25" s="13"/>
      <c r="AGC25" s="13"/>
      <c r="AGD25" s="13"/>
      <c r="AGE25" s="13"/>
      <c r="AGF25" s="13"/>
      <c r="AGG25" s="13"/>
      <c r="AGH25" s="13"/>
      <c r="AGI25" s="13"/>
      <c r="AGJ25" s="13"/>
      <c r="AGK25" s="13"/>
      <c r="AGL25" s="13"/>
      <c r="AGM25" s="13"/>
      <c r="AGN25" s="13"/>
      <c r="AGO25" s="13"/>
      <c r="AGP25" s="13"/>
      <c r="AGQ25" s="13"/>
      <c r="AGR25" s="13"/>
      <c r="AGS25" s="13"/>
      <c r="AGT25" s="13"/>
      <c r="AGU25" s="13"/>
      <c r="AGV25" s="13"/>
      <c r="AGW25" s="13"/>
      <c r="AGX25" s="13"/>
      <c r="AGY25" s="13"/>
      <c r="AGZ25" s="13"/>
      <c r="AHA25" s="13"/>
      <c r="AHB25" s="13"/>
      <c r="AHC25" s="13"/>
      <c r="AHD25" s="13"/>
      <c r="AHE25" s="13"/>
      <c r="AHF25" s="13"/>
      <c r="AHG25" s="13"/>
      <c r="AHH25" s="13"/>
      <c r="AHI25" s="13"/>
      <c r="AHJ25" s="13"/>
      <c r="AHK25" s="13"/>
      <c r="AHL25" s="13"/>
      <c r="AHM25" s="13"/>
      <c r="AHN25" s="13"/>
      <c r="AHO25" s="13"/>
      <c r="AHP25" s="13"/>
      <c r="AHQ25" s="13"/>
      <c r="AHR25" s="13"/>
      <c r="AHS25" s="13"/>
      <c r="AHT25" s="13"/>
      <c r="AHU25" s="13"/>
      <c r="AHV25" s="13"/>
      <c r="AHW25" s="13"/>
      <c r="AHX25" s="13"/>
      <c r="AHY25" s="13"/>
      <c r="AHZ25" s="13"/>
      <c r="AIA25" s="13"/>
      <c r="AIB25" s="13"/>
      <c r="AIC25" s="13"/>
      <c r="AID25" s="13"/>
      <c r="AIE25" s="13"/>
      <c r="AIF25" s="13"/>
      <c r="AIG25" s="13"/>
      <c r="AIH25" s="13"/>
      <c r="AII25" s="13"/>
      <c r="AIJ25" s="13"/>
      <c r="AIK25" s="13"/>
      <c r="AIL25" s="13"/>
      <c r="AIM25" s="13"/>
      <c r="AIN25" s="13"/>
      <c r="AIO25" s="13"/>
      <c r="AIP25" s="13"/>
      <c r="AIQ25" s="13"/>
      <c r="AIR25" s="13"/>
      <c r="AIS25" s="13"/>
      <c r="AIT25" s="13"/>
      <c r="AIU25" s="13"/>
      <c r="AIV25" s="13"/>
      <c r="AIW25" s="13"/>
      <c r="AIX25" s="13"/>
      <c r="AIY25" s="13"/>
      <c r="AIZ25" s="13"/>
      <c r="AJA25" s="13"/>
      <c r="AJB25" s="13"/>
      <c r="AJC25" s="13"/>
    </row>
    <row r="26" spans="1:939" s="3" customFormat="1" ht="15" customHeight="1" thickBot="1">
      <c r="A26" s="18" t="s">
        <v>35</v>
      </c>
      <c r="B26" s="32" t="s">
        <v>54</v>
      </c>
      <c r="C26" s="48"/>
      <c r="D26" s="49">
        <f>SUM(D27:D34)/COUNT(D27:D34)</f>
        <v>0</v>
      </c>
      <c r="E26" s="50">
        <f>MIN(E27:E34)</f>
        <v>45766</v>
      </c>
      <c r="F26" s="51">
        <f>MAX(F27:F34)</f>
        <v>45780</v>
      </c>
      <c r="G26" s="52"/>
      <c r="H26" s="52">
        <f t="shared" ca="1" si="781"/>
        <v>15</v>
      </c>
      <c r="I26" s="30"/>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c r="ABS26" s="13"/>
      <c r="ABT26" s="13"/>
      <c r="ABU26" s="13"/>
      <c r="ABV26" s="13"/>
      <c r="ABW26" s="13"/>
      <c r="ABX26" s="13"/>
      <c r="ABY26" s="13"/>
      <c r="ABZ26" s="13"/>
      <c r="ACA26" s="13"/>
      <c r="ACB26" s="13"/>
      <c r="ACC26" s="13"/>
      <c r="ACD26" s="13"/>
      <c r="ACE26" s="13"/>
      <c r="ACF26" s="13"/>
      <c r="ACG26" s="13"/>
      <c r="ACH26" s="13"/>
      <c r="ACI26" s="13"/>
      <c r="ACJ26" s="13"/>
      <c r="ACK26" s="13"/>
      <c r="ACL26" s="13"/>
      <c r="ACM26" s="13"/>
      <c r="ACN26" s="13"/>
      <c r="ACO26" s="13"/>
      <c r="ACP26" s="13"/>
      <c r="ACQ26" s="13"/>
      <c r="ACR26" s="13"/>
      <c r="ACS26" s="13"/>
      <c r="ACT26" s="13"/>
      <c r="ACU26" s="13"/>
      <c r="ACV26" s="13"/>
      <c r="ACW26" s="13"/>
      <c r="ACX26" s="13"/>
      <c r="ACY26" s="13"/>
      <c r="ACZ26" s="13"/>
      <c r="ADA26" s="13"/>
      <c r="ADB26" s="13"/>
      <c r="ADC26" s="13"/>
      <c r="ADD26" s="13"/>
      <c r="ADE26" s="13"/>
      <c r="ADF26" s="13"/>
      <c r="ADG26" s="13"/>
      <c r="ADH26" s="13"/>
      <c r="ADI26" s="13"/>
      <c r="ADJ26" s="13"/>
      <c r="ADK26" s="13"/>
      <c r="ADL26" s="13"/>
      <c r="ADM26" s="13"/>
      <c r="ADN26" s="13"/>
      <c r="ADO26" s="13"/>
      <c r="ADP26" s="13"/>
      <c r="ADQ26" s="13"/>
      <c r="ADR26" s="13"/>
      <c r="ADS26" s="13"/>
      <c r="ADT26" s="13"/>
      <c r="ADU26" s="13"/>
      <c r="ADV26" s="13"/>
      <c r="ADW26" s="13"/>
      <c r="ADX26" s="13"/>
      <c r="ADY26" s="13"/>
      <c r="ADZ26" s="13"/>
      <c r="AEA26" s="13"/>
      <c r="AEB26" s="13"/>
      <c r="AEC26" s="13"/>
      <c r="AED26" s="13"/>
      <c r="AEE26" s="13"/>
      <c r="AEF26" s="13"/>
      <c r="AEG26" s="13"/>
      <c r="AEH26" s="13"/>
      <c r="AEI26" s="13"/>
      <c r="AEJ26" s="13"/>
      <c r="AEK26" s="13"/>
      <c r="AEL26" s="13"/>
      <c r="AEM26" s="13"/>
      <c r="AEN26" s="13"/>
      <c r="AEO26" s="13"/>
      <c r="AEP26" s="13"/>
      <c r="AEQ26" s="13"/>
      <c r="AER26" s="13"/>
      <c r="AES26" s="13"/>
      <c r="AET26" s="13"/>
      <c r="AEU26" s="13"/>
      <c r="AEV26" s="13"/>
      <c r="AEW26" s="13"/>
      <c r="AEX26" s="13"/>
      <c r="AEY26" s="13"/>
      <c r="AEZ26" s="13"/>
      <c r="AFA26" s="13"/>
      <c r="AFB26" s="13"/>
      <c r="AFC26" s="13"/>
      <c r="AFD26" s="13"/>
      <c r="AFE26" s="13"/>
      <c r="AFF26" s="13"/>
      <c r="AFG26" s="13"/>
      <c r="AFH26" s="13"/>
      <c r="AFI26" s="13"/>
      <c r="AFJ26" s="13"/>
      <c r="AFK26" s="13"/>
      <c r="AFL26" s="13"/>
      <c r="AFM26" s="13"/>
      <c r="AFN26" s="13"/>
      <c r="AFO26" s="13"/>
      <c r="AFP26" s="13"/>
      <c r="AFQ26" s="13"/>
      <c r="AFR26" s="13"/>
      <c r="AFS26" s="13"/>
      <c r="AFT26" s="13"/>
      <c r="AFU26" s="13"/>
      <c r="AFV26" s="13"/>
      <c r="AFW26" s="13"/>
      <c r="AFX26" s="13"/>
      <c r="AFY26" s="13"/>
      <c r="AFZ26" s="13"/>
      <c r="AGA26" s="13"/>
      <c r="AGB26" s="13"/>
      <c r="AGC26" s="13"/>
      <c r="AGD26" s="13"/>
      <c r="AGE26" s="13"/>
      <c r="AGF26" s="13"/>
      <c r="AGG26" s="13"/>
      <c r="AGH26" s="13"/>
      <c r="AGI26" s="13"/>
      <c r="AGJ26" s="13"/>
      <c r="AGK26" s="13"/>
      <c r="AGL26" s="13"/>
      <c r="AGM26" s="13"/>
      <c r="AGN26" s="13"/>
      <c r="AGO26" s="13"/>
      <c r="AGP26" s="13"/>
      <c r="AGQ26" s="13"/>
      <c r="AGR26" s="13"/>
      <c r="AGS26" s="13"/>
      <c r="AGT26" s="13"/>
      <c r="AGU26" s="13"/>
      <c r="AGV26" s="13"/>
      <c r="AGW26" s="13"/>
      <c r="AGX26" s="13"/>
      <c r="AGY26" s="13"/>
      <c r="AGZ26" s="13"/>
      <c r="AHA26" s="13"/>
      <c r="AHB26" s="13"/>
      <c r="AHC26" s="13"/>
      <c r="AHD26" s="13"/>
      <c r="AHE26" s="13"/>
      <c r="AHF26" s="13"/>
      <c r="AHG26" s="13"/>
      <c r="AHH26" s="13"/>
      <c r="AHI26" s="13"/>
      <c r="AHJ26" s="13"/>
      <c r="AHK26" s="13"/>
      <c r="AHL26" s="13"/>
      <c r="AHM26" s="13"/>
      <c r="AHN26" s="13"/>
      <c r="AHO26" s="13"/>
      <c r="AHP26" s="13"/>
      <c r="AHQ26" s="13"/>
      <c r="AHR26" s="13"/>
      <c r="AHS26" s="13"/>
      <c r="AHT26" s="13"/>
      <c r="AHU26" s="13"/>
      <c r="AHV26" s="13"/>
      <c r="AHW26" s="13"/>
      <c r="AHX26" s="13"/>
      <c r="AHY26" s="13"/>
      <c r="AHZ26" s="13"/>
      <c r="AIA26" s="13"/>
      <c r="AIB26" s="13"/>
      <c r="AIC26" s="13"/>
      <c r="AID26" s="13"/>
      <c r="AIE26" s="13"/>
      <c r="AIF26" s="13"/>
      <c r="AIG26" s="13"/>
      <c r="AIH26" s="13"/>
      <c r="AII26" s="13"/>
      <c r="AIJ26" s="13"/>
      <c r="AIK26" s="13"/>
      <c r="AIL26" s="13"/>
      <c r="AIM26" s="13"/>
      <c r="AIN26" s="13"/>
      <c r="AIO26" s="13"/>
      <c r="AIP26" s="13"/>
      <c r="AIQ26" s="13"/>
      <c r="AIR26" s="13"/>
      <c r="AIS26" s="13"/>
      <c r="AIT26" s="13"/>
      <c r="AIU26" s="13"/>
      <c r="AIV26" s="13"/>
      <c r="AIW26" s="13"/>
      <c r="AIX26" s="13"/>
      <c r="AIY26" s="13"/>
      <c r="AIZ26" s="13"/>
      <c r="AJA26" s="13"/>
      <c r="AJB26" s="13"/>
      <c r="AJC26" s="13"/>
    </row>
    <row r="27" spans="1:939" s="3" customFormat="1" ht="30" customHeight="1" thickBot="1">
      <c r="A27" s="18" t="s">
        <v>37</v>
      </c>
      <c r="B27" s="167" t="s">
        <v>55</v>
      </c>
      <c r="C27" s="133" t="s">
        <v>56</v>
      </c>
      <c r="D27" s="53">
        <v>0</v>
      </c>
      <c r="E27" s="54">
        <f t="shared" ref="E27:E34" si="783">F18+1</f>
        <v>45766</v>
      </c>
      <c r="F27" s="134">
        <f>E27+14</f>
        <v>45780</v>
      </c>
      <c r="G27" s="55"/>
      <c r="H27" s="55">
        <f t="shared" ca="1" si="781"/>
        <v>15</v>
      </c>
      <c r="I27" s="30"/>
      <c r="J27" s="13"/>
      <c r="K27" s="13"/>
      <c r="L27" s="13"/>
      <c r="M27" s="13"/>
      <c r="N27" s="13"/>
      <c r="O27" s="13"/>
      <c r="P27" s="13"/>
      <c r="Q27" s="13"/>
      <c r="R27" s="13"/>
      <c r="S27" s="13"/>
      <c r="T27" s="13"/>
      <c r="U27" s="14"/>
      <c r="V27" s="14"/>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c r="ABS27" s="13"/>
      <c r="ABT27" s="13"/>
      <c r="ABU27" s="13"/>
      <c r="ABV27" s="13"/>
      <c r="ABW27" s="13"/>
      <c r="ABX27" s="13"/>
      <c r="ABY27" s="13"/>
      <c r="ABZ27" s="13"/>
      <c r="ACA27" s="13"/>
      <c r="ACB27" s="13"/>
      <c r="ACC27" s="13"/>
      <c r="ACD27" s="13"/>
      <c r="ACE27" s="13"/>
      <c r="ACF27" s="13"/>
      <c r="ACG27" s="13"/>
      <c r="ACH27" s="13"/>
      <c r="ACI27" s="13"/>
      <c r="ACJ27" s="13"/>
      <c r="ACK27" s="13"/>
      <c r="ACL27" s="13"/>
      <c r="ACM27" s="13"/>
      <c r="ACN27" s="13"/>
      <c r="ACO27" s="13"/>
      <c r="ACP27" s="13"/>
      <c r="ACQ27" s="13"/>
      <c r="ACR27" s="13"/>
      <c r="ACS27" s="13"/>
      <c r="ACT27" s="13"/>
      <c r="ACU27" s="13"/>
      <c r="ACV27" s="13"/>
      <c r="ACW27" s="13"/>
      <c r="ACX27" s="13"/>
      <c r="ACY27" s="13"/>
      <c r="ACZ27" s="13"/>
      <c r="ADA27" s="13"/>
      <c r="ADB27" s="13"/>
      <c r="ADC27" s="13"/>
      <c r="ADD27" s="13"/>
      <c r="ADE27" s="13"/>
      <c r="ADF27" s="13"/>
      <c r="ADG27" s="13"/>
      <c r="ADH27" s="13"/>
      <c r="ADI27" s="13"/>
      <c r="ADJ27" s="13"/>
      <c r="ADK27" s="13"/>
      <c r="ADL27" s="13"/>
      <c r="ADM27" s="13"/>
      <c r="ADN27" s="13"/>
      <c r="ADO27" s="13"/>
      <c r="ADP27" s="13"/>
      <c r="ADQ27" s="13"/>
      <c r="ADR27" s="13"/>
      <c r="ADS27" s="13"/>
      <c r="ADT27" s="13"/>
      <c r="ADU27" s="13"/>
      <c r="ADV27" s="13"/>
      <c r="ADW27" s="13"/>
      <c r="ADX27" s="13"/>
      <c r="ADY27" s="13"/>
      <c r="ADZ27" s="13"/>
      <c r="AEA27" s="13"/>
      <c r="AEB27" s="13"/>
      <c r="AEC27" s="13"/>
      <c r="AED27" s="13"/>
      <c r="AEE27" s="13"/>
      <c r="AEF27" s="13"/>
      <c r="AEG27" s="13"/>
      <c r="AEH27" s="13"/>
      <c r="AEI27" s="13"/>
      <c r="AEJ27" s="13"/>
      <c r="AEK27" s="13"/>
      <c r="AEL27" s="13"/>
      <c r="AEM27" s="13"/>
      <c r="AEN27" s="13"/>
      <c r="AEO27" s="13"/>
      <c r="AEP27" s="13"/>
      <c r="AEQ27" s="13"/>
      <c r="AER27" s="13"/>
      <c r="AES27" s="13"/>
      <c r="AET27" s="13"/>
      <c r="AEU27" s="13"/>
      <c r="AEV27" s="13"/>
      <c r="AEW27" s="13"/>
      <c r="AEX27" s="13"/>
      <c r="AEY27" s="13"/>
      <c r="AEZ27" s="13"/>
      <c r="AFA27" s="13"/>
      <c r="AFB27" s="13"/>
      <c r="AFC27" s="13"/>
      <c r="AFD27" s="13"/>
      <c r="AFE27" s="13"/>
      <c r="AFF27" s="13"/>
      <c r="AFG27" s="13"/>
      <c r="AFH27" s="13"/>
      <c r="AFI27" s="13"/>
      <c r="AFJ27" s="13"/>
      <c r="AFK27" s="13"/>
      <c r="AFL27" s="13"/>
      <c r="AFM27" s="13"/>
      <c r="AFN27" s="13"/>
      <c r="AFO27" s="13"/>
      <c r="AFP27" s="13"/>
      <c r="AFQ27" s="13"/>
      <c r="AFR27" s="13"/>
      <c r="AFS27" s="13"/>
      <c r="AFT27" s="13"/>
      <c r="AFU27" s="13"/>
      <c r="AFV27" s="13"/>
      <c r="AFW27" s="13"/>
      <c r="AFX27" s="13"/>
      <c r="AFY27" s="13"/>
      <c r="AFZ27" s="13"/>
      <c r="AGA27" s="13"/>
      <c r="AGB27" s="13"/>
      <c r="AGC27" s="13"/>
      <c r="AGD27" s="13"/>
      <c r="AGE27" s="13"/>
      <c r="AGF27" s="13"/>
      <c r="AGG27" s="13"/>
      <c r="AGH27" s="13"/>
      <c r="AGI27" s="13"/>
      <c r="AGJ27" s="13"/>
      <c r="AGK27" s="13"/>
      <c r="AGL27" s="13"/>
      <c r="AGM27" s="13"/>
      <c r="AGN27" s="13"/>
      <c r="AGO27" s="13"/>
      <c r="AGP27" s="13"/>
      <c r="AGQ27" s="13"/>
      <c r="AGR27" s="13"/>
      <c r="AGS27" s="13"/>
      <c r="AGT27" s="13"/>
      <c r="AGU27" s="13"/>
      <c r="AGV27" s="13"/>
      <c r="AGW27" s="13"/>
      <c r="AGX27" s="13"/>
      <c r="AGY27" s="13"/>
      <c r="AGZ27" s="13"/>
      <c r="AHA27" s="13"/>
      <c r="AHB27" s="13"/>
      <c r="AHC27" s="13"/>
      <c r="AHD27" s="13"/>
      <c r="AHE27" s="13"/>
      <c r="AHF27" s="13"/>
      <c r="AHG27" s="13"/>
      <c r="AHH27" s="13"/>
      <c r="AHI27" s="13"/>
      <c r="AHJ27" s="13"/>
      <c r="AHK27" s="13"/>
      <c r="AHL27" s="13"/>
      <c r="AHM27" s="13"/>
      <c r="AHN27" s="13"/>
      <c r="AHO27" s="13"/>
      <c r="AHP27" s="13"/>
      <c r="AHQ27" s="13"/>
      <c r="AHR27" s="13"/>
      <c r="AHS27" s="13"/>
      <c r="AHT27" s="13"/>
      <c r="AHU27" s="13"/>
      <c r="AHV27" s="13"/>
      <c r="AHW27" s="13"/>
      <c r="AHX27" s="13"/>
      <c r="AHY27" s="13"/>
      <c r="AHZ27" s="13"/>
      <c r="AIA27" s="13"/>
      <c r="AIB27" s="13"/>
      <c r="AIC27" s="13"/>
      <c r="AID27" s="13"/>
      <c r="AIE27" s="13"/>
      <c r="AIF27" s="13"/>
      <c r="AIG27" s="13"/>
      <c r="AIH27" s="13"/>
      <c r="AII27" s="13"/>
      <c r="AIJ27" s="13"/>
      <c r="AIK27" s="13"/>
      <c r="AIL27" s="13"/>
      <c r="AIM27" s="13"/>
      <c r="AIN27" s="13"/>
      <c r="AIO27" s="13"/>
      <c r="AIP27" s="13"/>
      <c r="AIQ27" s="13"/>
      <c r="AIR27" s="13"/>
      <c r="AIS27" s="13"/>
      <c r="AIT27" s="13"/>
      <c r="AIU27" s="13"/>
      <c r="AIV27" s="13"/>
      <c r="AIW27" s="13"/>
      <c r="AIX27" s="13"/>
      <c r="AIY27" s="13"/>
      <c r="AIZ27" s="13"/>
      <c r="AJA27" s="13"/>
      <c r="AJB27" s="13"/>
      <c r="AJC27" s="13"/>
    </row>
    <row r="28" spans="1:939" s="3" customFormat="1" ht="30" customHeight="1" thickBot="1">
      <c r="A28" s="18" t="s">
        <v>19</v>
      </c>
      <c r="B28" s="167" t="s">
        <v>57</v>
      </c>
      <c r="C28" s="133" t="s">
        <v>58</v>
      </c>
      <c r="D28" s="53">
        <v>0</v>
      </c>
      <c r="E28" s="54">
        <f t="shared" si="783"/>
        <v>45766</v>
      </c>
      <c r="F28" s="134">
        <f>E28+6</f>
        <v>45772</v>
      </c>
      <c r="G28" s="55"/>
      <c r="H28" s="55">
        <f t="shared" ca="1" si="781"/>
        <v>7</v>
      </c>
      <c r="I28" s="30"/>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c r="ABS28" s="13"/>
      <c r="ABT28" s="13"/>
      <c r="ABU28" s="13"/>
      <c r="ABV28" s="13"/>
      <c r="ABW28" s="13"/>
      <c r="ABX28" s="13"/>
      <c r="ABY28" s="13"/>
      <c r="ABZ28" s="13"/>
      <c r="ACA28" s="13"/>
      <c r="ACB28" s="13"/>
      <c r="ACC28" s="13"/>
      <c r="ACD28" s="13"/>
      <c r="ACE28" s="13"/>
      <c r="ACF28" s="13"/>
      <c r="ACG28" s="13"/>
      <c r="ACH28" s="13"/>
      <c r="ACI28" s="13"/>
      <c r="ACJ28" s="13"/>
      <c r="ACK28" s="13"/>
      <c r="ACL28" s="13"/>
      <c r="ACM28" s="13"/>
      <c r="ACN28" s="13"/>
      <c r="ACO28" s="13"/>
      <c r="ACP28" s="13"/>
      <c r="ACQ28" s="13"/>
      <c r="ACR28" s="13"/>
      <c r="ACS28" s="13"/>
      <c r="ACT28" s="13"/>
      <c r="ACU28" s="13"/>
      <c r="ACV28" s="13"/>
      <c r="ACW28" s="13"/>
      <c r="ACX28" s="13"/>
      <c r="ACY28" s="13"/>
      <c r="ACZ28" s="13"/>
      <c r="ADA28" s="13"/>
      <c r="ADB28" s="13"/>
      <c r="ADC28" s="13"/>
      <c r="ADD28" s="13"/>
      <c r="ADE28" s="13"/>
      <c r="ADF28" s="13"/>
      <c r="ADG28" s="13"/>
      <c r="ADH28" s="13"/>
      <c r="ADI28" s="13"/>
      <c r="ADJ28" s="13"/>
      <c r="ADK28" s="13"/>
      <c r="ADL28" s="13"/>
      <c r="ADM28" s="13"/>
      <c r="ADN28" s="13"/>
      <c r="ADO28" s="13"/>
      <c r="ADP28" s="13"/>
      <c r="ADQ28" s="13"/>
      <c r="ADR28" s="13"/>
      <c r="ADS28" s="13"/>
      <c r="ADT28" s="13"/>
      <c r="ADU28" s="13"/>
      <c r="ADV28" s="13"/>
      <c r="ADW28" s="13"/>
      <c r="ADX28" s="13"/>
      <c r="ADY28" s="13"/>
      <c r="ADZ28" s="13"/>
      <c r="AEA28" s="13"/>
      <c r="AEB28" s="13"/>
      <c r="AEC28" s="13"/>
      <c r="AED28" s="13"/>
      <c r="AEE28" s="13"/>
      <c r="AEF28" s="13"/>
      <c r="AEG28" s="13"/>
      <c r="AEH28" s="13"/>
      <c r="AEI28" s="13"/>
      <c r="AEJ28" s="13"/>
      <c r="AEK28" s="13"/>
      <c r="AEL28" s="13"/>
      <c r="AEM28" s="13"/>
      <c r="AEN28" s="13"/>
      <c r="AEO28" s="13"/>
      <c r="AEP28" s="13"/>
      <c r="AEQ28" s="13"/>
      <c r="AER28" s="13"/>
      <c r="AES28" s="13"/>
      <c r="AET28" s="13"/>
      <c r="AEU28" s="13"/>
      <c r="AEV28" s="13"/>
      <c r="AEW28" s="13"/>
      <c r="AEX28" s="13"/>
      <c r="AEY28" s="13"/>
      <c r="AEZ28" s="13"/>
      <c r="AFA28" s="13"/>
      <c r="AFB28" s="13"/>
      <c r="AFC28" s="13"/>
      <c r="AFD28" s="13"/>
      <c r="AFE28" s="13"/>
      <c r="AFF28" s="13"/>
      <c r="AFG28" s="13"/>
      <c r="AFH28" s="13"/>
      <c r="AFI28" s="13"/>
      <c r="AFJ28" s="13"/>
      <c r="AFK28" s="13"/>
      <c r="AFL28" s="13"/>
      <c r="AFM28" s="13"/>
      <c r="AFN28" s="13"/>
      <c r="AFO28" s="13"/>
      <c r="AFP28" s="13"/>
      <c r="AFQ28" s="13"/>
      <c r="AFR28" s="13"/>
      <c r="AFS28" s="13"/>
      <c r="AFT28" s="13"/>
      <c r="AFU28" s="13"/>
      <c r="AFV28" s="13"/>
      <c r="AFW28" s="13"/>
      <c r="AFX28" s="13"/>
      <c r="AFY28" s="13"/>
      <c r="AFZ28" s="13"/>
      <c r="AGA28" s="13"/>
      <c r="AGB28" s="13"/>
      <c r="AGC28" s="13"/>
      <c r="AGD28" s="13"/>
      <c r="AGE28" s="13"/>
      <c r="AGF28" s="13"/>
      <c r="AGG28" s="13"/>
      <c r="AGH28" s="13"/>
      <c r="AGI28" s="13"/>
      <c r="AGJ28" s="13"/>
      <c r="AGK28" s="13"/>
      <c r="AGL28" s="13"/>
      <c r="AGM28" s="13"/>
      <c r="AGN28" s="13"/>
      <c r="AGO28" s="13"/>
      <c r="AGP28" s="13"/>
      <c r="AGQ28" s="13"/>
      <c r="AGR28" s="13"/>
      <c r="AGS28" s="13"/>
      <c r="AGT28" s="13"/>
      <c r="AGU28" s="13"/>
      <c r="AGV28" s="13"/>
      <c r="AGW28" s="13"/>
      <c r="AGX28" s="13"/>
      <c r="AGY28" s="13"/>
      <c r="AGZ28" s="13"/>
      <c r="AHA28" s="13"/>
      <c r="AHB28" s="13"/>
      <c r="AHC28" s="13"/>
      <c r="AHD28" s="13"/>
      <c r="AHE28" s="13"/>
      <c r="AHF28" s="13"/>
      <c r="AHG28" s="13"/>
      <c r="AHH28" s="13"/>
      <c r="AHI28" s="13"/>
      <c r="AHJ28" s="13"/>
      <c r="AHK28" s="13"/>
      <c r="AHL28" s="13"/>
      <c r="AHM28" s="13"/>
      <c r="AHN28" s="13"/>
      <c r="AHO28" s="13"/>
      <c r="AHP28" s="13"/>
      <c r="AHQ28" s="13"/>
      <c r="AHR28" s="13"/>
      <c r="AHS28" s="13"/>
      <c r="AHT28" s="13"/>
      <c r="AHU28" s="13"/>
      <c r="AHV28" s="13"/>
      <c r="AHW28" s="13"/>
      <c r="AHX28" s="13"/>
      <c r="AHY28" s="13"/>
      <c r="AHZ28" s="13"/>
      <c r="AIA28" s="13"/>
      <c r="AIB28" s="13"/>
      <c r="AIC28" s="13"/>
      <c r="AID28" s="13"/>
      <c r="AIE28" s="13"/>
      <c r="AIF28" s="13"/>
      <c r="AIG28" s="13"/>
      <c r="AIH28" s="13"/>
      <c r="AII28" s="13"/>
      <c r="AIJ28" s="13"/>
      <c r="AIK28" s="13"/>
      <c r="AIL28" s="13"/>
      <c r="AIM28" s="13"/>
      <c r="AIN28" s="13"/>
      <c r="AIO28" s="13"/>
      <c r="AIP28" s="13"/>
      <c r="AIQ28" s="13"/>
      <c r="AIR28" s="13"/>
      <c r="AIS28" s="13"/>
      <c r="AIT28" s="13"/>
      <c r="AIU28" s="13"/>
      <c r="AIV28" s="13"/>
      <c r="AIW28" s="13"/>
      <c r="AIX28" s="13"/>
      <c r="AIY28" s="13"/>
      <c r="AIZ28" s="13"/>
      <c r="AJA28" s="13"/>
      <c r="AJB28" s="13"/>
      <c r="AJC28" s="13"/>
    </row>
    <row r="29" spans="1:939" s="3" customFormat="1" ht="30" customHeight="1" thickBot="1">
      <c r="A29" s="18" t="s">
        <v>37</v>
      </c>
      <c r="B29" s="167" t="s">
        <v>59</v>
      </c>
      <c r="C29" s="133" t="s">
        <v>60</v>
      </c>
      <c r="D29" s="53">
        <v>0</v>
      </c>
      <c r="E29" s="54">
        <f t="shared" si="783"/>
        <v>45766</v>
      </c>
      <c r="F29" s="134">
        <f>E29+12</f>
        <v>45778</v>
      </c>
      <c r="G29" s="55"/>
      <c r="H29" s="55">
        <f t="shared" ca="1" si="781"/>
        <v>13</v>
      </c>
      <c r="I29" s="30"/>
      <c r="J29" s="13"/>
      <c r="K29" s="13"/>
      <c r="L29" s="13"/>
      <c r="M29" s="13"/>
      <c r="N29" s="13"/>
      <c r="O29" s="13"/>
      <c r="P29" s="13"/>
      <c r="Q29" s="13"/>
      <c r="R29" s="13"/>
      <c r="S29" s="13"/>
      <c r="T29" s="13"/>
      <c r="U29" s="14"/>
      <c r="V29" s="14"/>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c r="ABS29" s="13"/>
      <c r="ABT29" s="13"/>
      <c r="ABU29" s="13"/>
      <c r="ABV29" s="13"/>
      <c r="ABW29" s="13"/>
      <c r="ABX29" s="13"/>
      <c r="ABY29" s="13"/>
      <c r="ABZ29" s="13"/>
      <c r="ACA29" s="13"/>
      <c r="ACB29" s="13"/>
      <c r="ACC29" s="13"/>
      <c r="ACD29" s="13"/>
      <c r="ACE29" s="13"/>
      <c r="ACF29" s="13"/>
      <c r="ACG29" s="13"/>
      <c r="ACH29" s="13"/>
      <c r="ACI29" s="13"/>
      <c r="ACJ29" s="13"/>
      <c r="ACK29" s="13"/>
      <c r="ACL29" s="13"/>
      <c r="ACM29" s="13"/>
      <c r="ACN29" s="13"/>
      <c r="ACO29" s="13"/>
      <c r="ACP29" s="13"/>
      <c r="ACQ29" s="13"/>
      <c r="ACR29" s="13"/>
      <c r="ACS29" s="13"/>
      <c r="ACT29" s="13"/>
      <c r="ACU29" s="13"/>
      <c r="ACV29" s="13"/>
      <c r="ACW29" s="13"/>
      <c r="ACX29" s="13"/>
      <c r="ACY29" s="13"/>
      <c r="ACZ29" s="13"/>
      <c r="ADA29" s="13"/>
      <c r="ADB29" s="13"/>
      <c r="ADC29" s="13"/>
      <c r="ADD29" s="13"/>
      <c r="ADE29" s="13"/>
      <c r="ADF29" s="13"/>
      <c r="ADG29" s="13"/>
      <c r="ADH29" s="13"/>
      <c r="ADI29" s="13"/>
      <c r="ADJ29" s="13"/>
      <c r="ADK29" s="13"/>
      <c r="ADL29" s="13"/>
      <c r="ADM29" s="13"/>
      <c r="ADN29" s="13"/>
      <c r="ADO29" s="13"/>
      <c r="ADP29" s="13"/>
      <c r="ADQ29" s="13"/>
      <c r="ADR29" s="13"/>
      <c r="ADS29" s="13"/>
      <c r="ADT29" s="13"/>
      <c r="ADU29" s="13"/>
      <c r="ADV29" s="13"/>
      <c r="ADW29" s="13"/>
      <c r="ADX29" s="13"/>
      <c r="ADY29" s="13"/>
      <c r="ADZ29" s="13"/>
      <c r="AEA29" s="13"/>
      <c r="AEB29" s="13"/>
      <c r="AEC29" s="13"/>
      <c r="AED29" s="13"/>
      <c r="AEE29" s="13"/>
      <c r="AEF29" s="13"/>
      <c r="AEG29" s="13"/>
      <c r="AEH29" s="13"/>
      <c r="AEI29" s="13"/>
      <c r="AEJ29" s="13"/>
      <c r="AEK29" s="13"/>
      <c r="AEL29" s="13"/>
      <c r="AEM29" s="13"/>
      <c r="AEN29" s="13"/>
      <c r="AEO29" s="13"/>
      <c r="AEP29" s="13"/>
      <c r="AEQ29" s="13"/>
      <c r="AER29" s="13"/>
      <c r="AES29" s="13"/>
      <c r="AET29" s="13"/>
      <c r="AEU29" s="13"/>
      <c r="AEV29" s="13"/>
      <c r="AEW29" s="13"/>
      <c r="AEX29" s="13"/>
      <c r="AEY29" s="13"/>
      <c r="AEZ29" s="13"/>
      <c r="AFA29" s="13"/>
      <c r="AFB29" s="13"/>
      <c r="AFC29" s="13"/>
      <c r="AFD29" s="13"/>
      <c r="AFE29" s="13"/>
      <c r="AFF29" s="13"/>
      <c r="AFG29" s="13"/>
      <c r="AFH29" s="13"/>
      <c r="AFI29" s="13"/>
      <c r="AFJ29" s="13"/>
      <c r="AFK29" s="13"/>
      <c r="AFL29" s="13"/>
      <c r="AFM29" s="13"/>
      <c r="AFN29" s="13"/>
      <c r="AFO29" s="13"/>
      <c r="AFP29" s="13"/>
      <c r="AFQ29" s="13"/>
      <c r="AFR29" s="13"/>
      <c r="AFS29" s="13"/>
      <c r="AFT29" s="13"/>
      <c r="AFU29" s="13"/>
      <c r="AFV29" s="13"/>
      <c r="AFW29" s="13"/>
      <c r="AFX29" s="13"/>
      <c r="AFY29" s="13"/>
      <c r="AFZ29" s="13"/>
      <c r="AGA29" s="13"/>
      <c r="AGB29" s="13"/>
      <c r="AGC29" s="13"/>
      <c r="AGD29" s="13"/>
      <c r="AGE29" s="13"/>
      <c r="AGF29" s="13"/>
      <c r="AGG29" s="13"/>
      <c r="AGH29" s="13"/>
      <c r="AGI29" s="13"/>
      <c r="AGJ29" s="13"/>
      <c r="AGK29" s="13"/>
      <c r="AGL29" s="13"/>
      <c r="AGM29" s="13"/>
      <c r="AGN29" s="13"/>
      <c r="AGO29" s="13"/>
      <c r="AGP29" s="13"/>
      <c r="AGQ29" s="13"/>
      <c r="AGR29" s="13"/>
      <c r="AGS29" s="13"/>
      <c r="AGT29" s="13"/>
      <c r="AGU29" s="13"/>
      <c r="AGV29" s="13"/>
      <c r="AGW29" s="13"/>
      <c r="AGX29" s="13"/>
      <c r="AGY29" s="13"/>
      <c r="AGZ29" s="13"/>
      <c r="AHA29" s="13"/>
      <c r="AHB29" s="13"/>
      <c r="AHC29" s="13"/>
      <c r="AHD29" s="13"/>
      <c r="AHE29" s="13"/>
      <c r="AHF29" s="13"/>
      <c r="AHG29" s="13"/>
      <c r="AHH29" s="13"/>
      <c r="AHI29" s="13"/>
      <c r="AHJ29" s="13"/>
      <c r="AHK29" s="13"/>
      <c r="AHL29" s="13"/>
      <c r="AHM29" s="13"/>
      <c r="AHN29" s="13"/>
      <c r="AHO29" s="13"/>
      <c r="AHP29" s="13"/>
      <c r="AHQ29" s="13"/>
      <c r="AHR29" s="13"/>
      <c r="AHS29" s="13"/>
      <c r="AHT29" s="13"/>
      <c r="AHU29" s="13"/>
      <c r="AHV29" s="13"/>
      <c r="AHW29" s="13"/>
      <c r="AHX29" s="13"/>
      <c r="AHY29" s="13"/>
      <c r="AHZ29" s="13"/>
      <c r="AIA29" s="13"/>
      <c r="AIB29" s="13"/>
      <c r="AIC29" s="13"/>
      <c r="AID29" s="13"/>
      <c r="AIE29" s="13"/>
      <c r="AIF29" s="13"/>
      <c r="AIG29" s="13"/>
      <c r="AIH29" s="13"/>
      <c r="AII29" s="13"/>
      <c r="AIJ29" s="13"/>
      <c r="AIK29" s="13"/>
      <c r="AIL29" s="13"/>
      <c r="AIM29" s="13"/>
      <c r="AIN29" s="13"/>
      <c r="AIO29" s="13"/>
      <c r="AIP29" s="13"/>
      <c r="AIQ29" s="13"/>
      <c r="AIR29" s="13"/>
      <c r="AIS29" s="13"/>
      <c r="AIT29" s="13"/>
      <c r="AIU29" s="13"/>
      <c r="AIV29" s="13"/>
      <c r="AIW29" s="13"/>
      <c r="AIX29" s="13"/>
      <c r="AIY29" s="13"/>
      <c r="AIZ29" s="13"/>
      <c r="AJA29" s="13"/>
      <c r="AJB29" s="13"/>
      <c r="AJC29" s="13"/>
    </row>
    <row r="30" spans="1:939" s="3" customFormat="1" ht="30" customHeight="1" thickBot="1">
      <c r="A30" s="18"/>
      <c r="B30" s="167" t="s">
        <v>61</v>
      </c>
      <c r="C30" s="133" t="s">
        <v>62</v>
      </c>
      <c r="D30" s="53">
        <v>0</v>
      </c>
      <c r="E30" s="54">
        <f t="shared" si="783"/>
        <v>45766</v>
      </c>
      <c r="F30" s="134">
        <f>E30+4</f>
        <v>45770</v>
      </c>
      <c r="G30" s="55"/>
      <c r="H30" s="55">
        <f t="shared" ca="1" si="781"/>
        <v>5</v>
      </c>
      <c r="I30" s="30"/>
      <c r="J30" s="13"/>
      <c r="K30" s="13"/>
      <c r="L30" s="13"/>
      <c r="M30" s="13"/>
      <c r="N30" s="13"/>
      <c r="O30" s="13"/>
      <c r="P30" s="13"/>
      <c r="Q30" s="13"/>
      <c r="R30" s="13"/>
      <c r="S30" s="13"/>
      <c r="T30" s="13"/>
      <c r="U30" s="14"/>
      <c r="V30" s="14"/>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c r="ABS30" s="13"/>
      <c r="ABT30" s="13"/>
      <c r="ABU30" s="13"/>
      <c r="ABV30" s="13"/>
      <c r="ABW30" s="13"/>
      <c r="ABX30" s="13"/>
      <c r="ABY30" s="13"/>
      <c r="ABZ30" s="13"/>
      <c r="ACA30" s="13"/>
      <c r="ACB30" s="13"/>
      <c r="ACC30" s="13"/>
      <c r="ACD30" s="13"/>
      <c r="ACE30" s="13"/>
      <c r="ACF30" s="13"/>
      <c r="ACG30" s="13"/>
      <c r="ACH30" s="13"/>
      <c r="ACI30" s="13"/>
      <c r="ACJ30" s="13"/>
      <c r="ACK30" s="13"/>
      <c r="ACL30" s="13"/>
      <c r="ACM30" s="13"/>
      <c r="ACN30" s="13"/>
      <c r="ACO30" s="13"/>
      <c r="ACP30" s="13"/>
      <c r="ACQ30" s="13"/>
      <c r="ACR30" s="13"/>
      <c r="ACS30" s="13"/>
      <c r="ACT30" s="13"/>
      <c r="ACU30" s="13"/>
      <c r="ACV30" s="13"/>
      <c r="ACW30" s="13"/>
      <c r="ACX30" s="13"/>
      <c r="ACY30" s="13"/>
      <c r="ACZ30" s="13"/>
      <c r="ADA30" s="13"/>
      <c r="ADB30" s="13"/>
      <c r="ADC30" s="13"/>
      <c r="ADD30" s="13"/>
      <c r="ADE30" s="13"/>
      <c r="ADF30" s="13"/>
      <c r="ADG30" s="13"/>
      <c r="ADH30" s="13"/>
      <c r="ADI30" s="13"/>
      <c r="ADJ30" s="13"/>
      <c r="ADK30" s="13"/>
      <c r="ADL30" s="13"/>
      <c r="ADM30" s="13"/>
      <c r="ADN30" s="13"/>
      <c r="ADO30" s="13"/>
      <c r="ADP30" s="13"/>
      <c r="ADQ30" s="13"/>
      <c r="ADR30" s="13"/>
      <c r="ADS30" s="13"/>
      <c r="ADT30" s="13"/>
      <c r="ADU30" s="13"/>
      <c r="ADV30" s="13"/>
      <c r="ADW30" s="13"/>
      <c r="ADX30" s="13"/>
      <c r="ADY30" s="13"/>
      <c r="ADZ30" s="13"/>
      <c r="AEA30" s="13"/>
      <c r="AEB30" s="13"/>
      <c r="AEC30" s="13"/>
      <c r="AED30" s="13"/>
      <c r="AEE30" s="13"/>
      <c r="AEF30" s="13"/>
      <c r="AEG30" s="13"/>
      <c r="AEH30" s="13"/>
      <c r="AEI30" s="13"/>
      <c r="AEJ30" s="13"/>
      <c r="AEK30" s="13"/>
      <c r="AEL30" s="13"/>
      <c r="AEM30" s="13"/>
      <c r="AEN30" s="13"/>
      <c r="AEO30" s="13"/>
      <c r="AEP30" s="13"/>
      <c r="AEQ30" s="13"/>
      <c r="AER30" s="13"/>
      <c r="AES30" s="13"/>
      <c r="AET30" s="13"/>
      <c r="AEU30" s="13"/>
      <c r="AEV30" s="13"/>
      <c r="AEW30" s="13"/>
      <c r="AEX30" s="13"/>
      <c r="AEY30" s="13"/>
      <c r="AEZ30" s="13"/>
      <c r="AFA30" s="13"/>
      <c r="AFB30" s="13"/>
      <c r="AFC30" s="13"/>
      <c r="AFD30" s="13"/>
      <c r="AFE30" s="13"/>
      <c r="AFF30" s="13"/>
      <c r="AFG30" s="13"/>
      <c r="AFH30" s="13"/>
      <c r="AFI30" s="13"/>
      <c r="AFJ30" s="13"/>
      <c r="AFK30" s="13"/>
      <c r="AFL30" s="13"/>
      <c r="AFM30" s="13"/>
      <c r="AFN30" s="13"/>
      <c r="AFO30" s="13"/>
      <c r="AFP30" s="13"/>
      <c r="AFQ30" s="13"/>
      <c r="AFR30" s="13"/>
      <c r="AFS30" s="13"/>
      <c r="AFT30" s="13"/>
      <c r="AFU30" s="13"/>
      <c r="AFV30" s="13"/>
      <c r="AFW30" s="13"/>
      <c r="AFX30" s="13"/>
      <c r="AFY30" s="13"/>
      <c r="AFZ30" s="13"/>
      <c r="AGA30" s="13"/>
      <c r="AGB30" s="13"/>
      <c r="AGC30" s="13"/>
      <c r="AGD30" s="13"/>
      <c r="AGE30" s="13"/>
      <c r="AGF30" s="13"/>
      <c r="AGG30" s="13"/>
      <c r="AGH30" s="13"/>
      <c r="AGI30" s="13"/>
      <c r="AGJ30" s="13"/>
      <c r="AGK30" s="13"/>
      <c r="AGL30" s="13"/>
      <c r="AGM30" s="13"/>
      <c r="AGN30" s="13"/>
      <c r="AGO30" s="13"/>
      <c r="AGP30" s="13"/>
      <c r="AGQ30" s="13"/>
      <c r="AGR30" s="13"/>
      <c r="AGS30" s="13"/>
      <c r="AGT30" s="13"/>
      <c r="AGU30" s="13"/>
      <c r="AGV30" s="13"/>
      <c r="AGW30" s="13"/>
      <c r="AGX30" s="13"/>
      <c r="AGY30" s="13"/>
      <c r="AGZ30" s="13"/>
      <c r="AHA30" s="13"/>
      <c r="AHB30" s="13"/>
      <c r="AHC30" s="13"/>
      <c r="AHD30" s="13"/>
      <c r="AHE30" s="13"/>
      <c r="AHF30" s="13"/>
      <c r="AHG30" s="13"/>
      <c r="AHH30" s="13"/>
      <c r="AHI30" s="13"/>
      <c r="AHJ30" s="13"/>
      <c r="AHK30" s="13"/>
      <c r="AHL30" s="13"/>
      <c r="AHM30" s="13"/>
      <c r="AHN30" s="13"/>
      <c r="AHO30" s="13"/>
      <c r="AHP30" s="13"/>
      <c r="AHQ30" s="13"/>
      <c r="AHR30" s="13"/>
      <c r="AHS30" s="13"/>
      <c r="AHT30" s="13"/>
      <c r="AHU30" s="13"/>
      <c r="AHV30" s="13"/>
      <c r="AHW30" s="13"/>
      <c r="AHX30" s="13"/>
      <c r="AHY30" s="13"/>
      <c r="AHZ30" s="13"/>
      <c r="AIA30" s="13"/>
      <c r="AIB30" s="13"/>
      <c r="AIC30" s="13"/>
      <c r="AID30" s="13"/>
      <c r="AIE30" s="13"/>
      <c r="AIF30" s="13"/>
      <c r="AIG30" s="13"/>
      <c r="AIH30" s="13"/>
      <c r="AII30" s="13"/>
      <c r="AIJ30" s="13"/>
      <c r="AIK30" s="13"/>
      <c r="AIL30" s="13"/>
      <c r="AIM30" s="13"/>
      <c r="AIN30" s="13"/>
      <c r="AIO30" s="13"/>
      <c r="AIP30" s="13"/>
      <c r="AIQ30" s="13"/>
      <c r="AIR30" s="13"/>
      <c r="AIS30" s="13"/>
      <c r="AIT30" s="13"/>
      <c r="AIU30" s="13"/>
      <c r="AIV30" s="13"/>
      <c r="AIW30" s="13"/>
      <c r="AIX30" s="13"/>
      <c r="AIY30" s="13"/>
      <c r="AIZ30" s="13"/>
      <c r="AJA30" s="13"/>
      <c r="AJB30" s="13"/>
      <c r="AJC30" s="13"/>
    </row>
    <row r="31" spans="1:939" s="3" customFormat="1" ht="30" customHeight="1" thickBot="1">
      <c r="A31" s="18" t="s">
        <v>37</v>
      </c>
      <c r="B31" s="167" t="s">
        <v>63</v>
      </c>
      <c r="C31" s="133" t="s">
        <v>64</v>
      </c>
      <c r="D31" s="53">
        <v>0</v>
      </c>
      <c r="E31" s="54">
        <f t="shared" si="783"/>
        <v>45766</v>
      </c>
      <c r="F31" s="134">
        <f>E31+10</f>
        <v>45776</v>
      </c>
      <c r="G31" s="55"/>
      <c r="H31" s="55">
        <f t="shared" ca="1" si="781"/>
        <v>11</v>
      </c>
      <c r="I31" s="30"/>
      <c r="J31" s="13"/>
      <c r="K31" s="13"/>
      <c r="L31" s="13"/>
      <c r="M31" s="13"/>
      <c r="N31" s="13"/>
      <c r="O31" s="13"/>
      <c r="P31" s="13"/>
      <c r="Q31" s="13"/>
      <c r="R31" s="13"/>
      <c r="S31" s="13"/>
      <c r="T31" s="13"/>
      <c r="U31" s="14"/>
      <c r="V31" s="14"/>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c r="ABS31" s="13"/>
      <c r="ABT31" s="13"/>
      <c r="ABU31" s="13"/>
      <c r="ABV31" s="13"/>
      <c r="ABW31" s="13"/>
      <c r="ABX31" s="13"/>
      <c r="ABY31" s="13"/>
      <c r="ABZ31" s="13"/>
      <c r="ACA31" s="13"/>
      <c r="ACB31" s="13"/>
      <c r="ACC31" s="13"/>
      <c r="ACD31" s="13"/>
      <c r="ACE31" s="13"/>
      <c r="ACF31" s="13"/>
      <c r="ACG31" s="13"/>
      <c r="ACH31" s="13"/>
      <c r="ACI31" s="13"/>
      <c r="ACJ31" s="13"/>
      <c r="ACK31" s="13"/>
      <c r="ACL31" s="13"/>
      <c r="ACM31" s="13"/>
      <c r="ACN31" s="13"/>
      <c r="ACO31" s="13"/>
      <c r="ACP31" s="13"/>
      <c r="ACQ31" s="13"/>
      <c r="ACR31" s="13"/>
      <c r="ACS31" s="13"/>
      <c r="ACT31" s="13"/>
      <c r="ACU31" s="13"/>
      <c r="ACV31" s="13"/>
      <c r="ACW31" s="13"/>
      <c r="ACX31" s="13"/>
      <c r="ACY31" s="13"/>
      <c r="ACZ31" s="13"/>
      <c r="ADA31" s="13"/>
      <c r="ADB31" s="13"/>
      <c r="ADC31" s="13"/>
      <c r="ADD31" s="13"/>
      <c r="ADE31" s="13"/>
      <c r="ADF31" s="13"/>
      <c r="ADG31" s="13"/>
      <c r="ADH31" s="13"/>
      <c r="ADI31" s="13"/>
      <c r="ADJ31" s="13"/>
      <c r="ADK31" s="13"/>
      <c r="ADL31" s="13"/>
      <c r="ADM31" s="13"/>
      <c r="ADN31" s="13"/>
      <c r="ADO31" s="13"/>
      <c r="ADP31" s="13"/>
      <c r="ADQ31" s="13"/>
      <c r="ADR31" s="13"/>
      <c r="ADS31" s="13"/>
      <c r="ADT31" s="13"/>
      <c r="ADU31" s="13"/>
      <c r="ADV31" s="13"/>
      <c r="ADW31" s="13"/>
      <c r="ADX31" s="13"/>
      <c r="ADY31" s="13"/>
      <c r="ADZ31" s="13"/>
      <c r="AEA31" s="13"/>
      <c r="AEB31" s="13"/>
      <c r="AEC31" s="13"/>
      <c r="AED31" s="13"/>
      <c r="AEE31" s="13"/>
      <c r="AEF31" s="13"/>
      <c r="AEG31" s="13"/>
      <c r="AEH31" s="13"/>
      <c r="AEI31" s="13"/>
      <c r="AEJ31" s="13"/>
      <c r="AEK31" s="13"/>
      <c r="AEL31" s="13"/>
      <c r="AEM31" s="13"/>
      <c r="AEN31" s="13"/>
      <c r="AEO31" s="13"/>
      <c r="AEP31" s="13"/>
      <c r="AEQ31" s="13"/>
      <c r="AER31" s="13"/>
      <c r="AES31" s="13"/>
      <c r="AET31" s="13"/>
      <c r="AEU31" s="13"/>
      <c r="AEV31" s="13"/>
      <c r="AEW31" s="13"/>
      <c r="AEX31" s="13"/>
      <c r="AEY31" s="13"/>
      <c r="AEZ31" s="13"/>
      <c r="AFA31" s="13"/>
      <c r="AFB31" s="13"/>
      <c r="AFC31" s="13"/>
      <c r="AFD31" s="13"/>
      <c r="AFE31" s="13"/>
      <c r="AFF31" s="13"/>
      <c r="AFG31" s="13"/>
      <c r="AFH31" s="13"/>
      <c r="AFI31" s="13"/>
      <c r="AFJ31" s="13"/>
      <c r="AFK31" s="13"/>
      <c r="AFL31" s="13"/>
      <c r="AFM31" s="13"/>
      <c r="AFN31" s="13"/>
      <c r="AFO31" s="13"/>
      <c r="AFP31" s="13"/>
      <c r="AFQ31" s="13"/>
      <c r="AFR31" s="13"/>
      <c r="AFS31" s="13"/>
      <c r="AFT31" s="13"/>
      <c r="AFU31" s="13"/>
      <c r="AFV31" s="13"/>
      <c r="AFW31" s="13"/>
      <c r="AFX31" s="13"/>
      <c r="AFY31" s="13"/>
      <c r="AFZ31" s="13"/>
      <c r="AGA31" s="13"/>
      <c r="AGB31" s="13"/>
      <c r="AGC31" s="13"/>
      <c r="AGD31" s="13"/>
      <c r="AGE31" s="13"/>
      <c r="AGF31" s="13"/>
      <c r="AGG31" s="13"/>
      <c r="AGH31" s="13"/>
      <c r="AGI31" s="13"/>
      <c r="AGJ31" s="13"/>
      <c r="AGK31" s="13"/>
      <c r="AGL31" s="13"/>
      <c r="AGM31" s="13"/>
      <c r="AGN31" s="13"/>
      <c r="AGO31" s="13"/>
      <c r="AGP31" s="13"/>
      <c r="AGQ31" s="13"/>
      <c r="AGR31" s="13"/>
      <c r="AGS31" s="13"/>
      <c r="AGT31" s="13"/>
      <c r="AGU31" s="13"/>
      <c r="AGV31" s="13"/>
      <c r="AGW31" s="13"/>
      <c r="AGX31" s="13"/>
      <c r="AGY31" s="13"/>
      <c r="AGZ31" s="13"/>
      <c r="AHA31" s="13"/>
      <c r="AHB31" s="13"/>
      <c r="AHC31" s="13"/>
      <c r="AHD31" s="13"/>
      <c r="AHE31" s="13"/>
      <c r="AHF31" s="13"/>
      <c r="AHG31" s="13"/>
      <c r="AHH31" s="13"/>
      <c r="AHI31" s="13"/>
      <c r="AHJ31" s="13"/>
      <c r="AHK31" s="13"/>
      <c r="AHL31" s="13"/>
      <c r="AHM31" s="13"/>
      <c r="AHN31" s="13"/>
      <c r="AHO31" s="13"/>
      <c r="AHP31" s="13"/>
      <c r="AHQ31" s="13"/>
      <c r="AHR31" s="13"/>
      <c r="AHS31" s="13"/>
      <c r="AHT31" s="13"/>
      <c r="AHU31" s="13"/>
      <c r="AHV31" s="13"/>
      <c r="AHW31" s="13"/>
      <c r="AHX31" s="13"/>
      <c r="AHY31" s="13"/>
      <c r="AHZ31" s="13"/>
      <c r="AIA31" s="13"/>
      <c r="AIB31" s="13"/>
      <c r="AIC31" s="13"/>
      <c r="AID31" s="13"/>
      <c r="AIE31" s="13"/>
      <c r="AIF31" s="13"/>
      <c r="AIG31" s="13"/>
      <c r="AIH31" s="13"/>
      <c r="AII31" s="13"/>
      <c r="AIJ31" s="13"/>
      <c r="AIK31" s="13"/>
      <c r="AIL31" s="13"/>
      <c r="AIM31" s="13"/>
      <c r="AIN31" s="13"/>
      <c r="AIO31" s="13"/>
      <c r="AIP31" s="13"/>
      <c r="AIQ31" s="13"/>
      <c r="AIR31" s="13"/>
      <c r="AIS31" s="13"/>
      <c r="AIT31" s="13"/>
      <c r="AIU31" s="13"/>
      <c r="AIV31" s="13"/>
      <c r="AIW31" s="13"/>
      <c r="AIX31" s="13"/>
      <c r="AIY31" s="13"/>
      <c r="AIZ31" s="13"/>
      <c r="AJA31" s="13"/>
      <c r="AJB31" s="13"/>
      <c r="AJC31" s="13"/>
    </row>
    <row r="32" spans="1:939" s="3" customFormat="1" ht="30" customHeight="1" thickBot="1">
      <c r="A32" s="18" t="s">
        <v>19</v>
      </c>
      <c r="B32" s="167" t="s">
        <v>65</v>
      </c>
      <c r="C32" s="133" t="s">
        <v>66</v>
      </c>
      <c r="D32" s="53">
        <v>0</v>
      </c>
      <c r="E32" s="54">
        <f t="shared" si="783"/>
        <v>45766</v>
      </c>
      <c r="F32" s="134">
        <f>E32+9</f>
        <v>45775</v>
      </c>
      <c r="G32" s="55"/>
      <c r="H32" s="55">
        <f t="shared" ca="1" si="781"/>
        <v>10</v>
      </c>
      <c r="I32" s="30"/>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c r="ABS32" s="13"/>
      <c r="ABT32" s="13"/>
      <c r="ABU32" s="13"/>
      <c r="ABV32" s="13"/>
      <c r="ABW32" s="13"/>
      <c r="ABX32" s="13"/>
      <c r="ABY32" s="13"/>
      <c r="ABZ32" s="13"/>
      <c r="ACA32" s="13"/>
      <c r="ACB32" s="13"/>
      <c r="ACC32" s="13"/>
      <c r="ACD32" s="13"/>
      <c r="ACE32" s="13"/>
      <c r="ACF32" s="13"/>
      <c r="ACG32" s="13"/>
      <c r="ACH32" s="13"/>
      <c r="ACI32" s="13"/>
      <c r="ACJ32" s="13"/>
      <c r="ACK32" s="13"/>
      <c r="ACL32" s="13"/>
      <c r="ACM32" s="13"/>
      <c r="ACN32" s="13"/>
      <c r="ACO32" s="13"/>
      <c r="ACP32" s="13"/>
      <c r="ACQ32" s="13"/>
      <c r="ACR32" s="13"/>
      <c r="ACS32" s="13"/>
      <c r="ACT32" s="13"/>
      <c r="ACU32" s="13"/>
      <c r="ACV32" s="13"/>
      <c r="ACW32" s="13"/>
      <c r="ACX32" s="13"/>
      <c r="ACY32" s="13"/>
      <c r="ACZ32" s="13"/>
      <c r="ADA32" s="13"/>
      <c r="ADB32" s="13"/>
      <c r="ADC32" s="13"/>
      <c r="ADD32" s="13"/>
      <c r="ADE32" s="13"/>
      <c r="ADF32" s="13"/>
      <c r="ADG32" s="13"/>
      <c r="ADH32" s="13"/>
      <c r="ADI32" s="13"/>
      <c r="ADJ32" s="13"/>
      <c r="ADK32" s="13"/>
      <c r="ADL32" s="13"/>
      <c r="ADM32" s="13"/>
      <c r="ADN32" s="13"/>
      <c r="ADO32" s="13"/>
      <c r="ADP32" s="13"/>
      <c r="ADQ32" s="13"/>
      <c r="ADR32" s="13"/>
      <c r="ADS32" s="13"/>
      <c r="ADT32" s="13"/>
      <c r="ADU32" s="13"/>
      <c r="ADV32" s="13"/>
      <c r="ADW32" s="13"/>
      <c r="ADX32" s="13"/>
      <c r="ADY32" s="13"/>
      <c r="ADZ32" s="13"/>
      <c r="AEA32" s="13"/>
      <c r="AEB32" s="13"/>
      <c r="AEC32" s="13"/>
      <c r="AED32" s="13"/>
      <c r="AEE32" s="13"/>
      <c r="AEF32" s="13"/>
      <c r="AEG32" s="13"/>
      <c r="AEH32" s="13"/>
      <c r="AEI32" s="13"/>
      <c r="AEJ32" s="13"/>
      <c r="AEK32" s="13"/>
      <c r="AEL32" s="13"/>
      <c r="AEM32" s="13"/>
      <c r="AEN32" s="13"/>
      <c r="AEO32" s="13"/>
      <c r="AEP32" s="13"/>
      <c r="AEQ32" s="13"/>
      <c r="AER32" s="13"/>
      <c r="AES32" s="13"/>
      <c r="AET32" s="13"/>
      <c r="AEU32" s="13"/>
      <c r="AEV32" s="13"/>
      <c r="AEW32" s="13"/>
      <c r="AEX32" s="13"/>
      <c r="AEY32" s="13"/>
      <c r="AEZ32" s="13"/>
      <c r="AFA32" s="13"/>
      <c r="AFB32" s="13"/>
      <c r="AFC32" s="13"/>
      <c r="AFD32" s="13"/>
      <c r="AFE32" s="13"/>
      <c r="AFF32" s="13"/>
      <c r="AFG32" s="13"/>
      <c r="AFH32" s="13"/>
      <c r="AFI32" s="13"/>
      <c r="AFJ32" s="13"/>
      <c r="AFK32" s="13"/>
      <c r="AFL32" s="13"/>
      <c r="AFM32" s="13"/>
      <c r="AFN32" s="13"/>
      <c r="AFO32" s="13"/>
      <c r="AFP32" s="13"/>
      <c r="AFQ32" s="13"/>
      <c r="AFR32" s="13"/>
      <c r="AFS32" s="13"/>
      <c r="AFT32" s="13"/>
      <c r="AFU32" s="13"/>
      <c r="AFV32" s="13"/>
      <c r="AFW32" s="13"/>
      <c r="AFX32" s="13"/>
      <c r="AFY32" s="13"/>
      <c r="AFZ32" s="13"/>
      <c r="AGA32" s="13"/>
      <c r="AGB32" s="13"/>
      <c r="AGC32" s="13"/>
      <c r="AGD32" s="13"/>
      <c r="AGE32" s="13"/>
      <c r="AGF32" s="13"/>
      <c r="AGG32" s="13"/>
      <c r="AGH32" s="13"/>
      <c r="AGI32" s="13"/>
      <c r="AGJ32" s="13"/>
      <c r="AGK32" s="13"/>
      <c r="AGL32" s="13"/>
      <c r="AGM32" s="13"/>
      <c r="AGN32" s="13"/>
      <c r="AGO32" s="13"/>
      <c r="AGP32" s="13"/>
      <c r="AGQ32" s="13"/>
      <c r="AGR32" s="13"/>
      <c r="AGS32" s="13"/>
      <c r="AGT32" s="13"/>
      <c r="AGU32" s="13"/>
      <c r="AGV32" s="13"/>
      <c r="AGW32" s="13"/>
      <c r="AGX32" s="13"/>
      <c r="AGY32" s="13"/>
      <c r="AGZ32" s="13"/>
      <c r="AHA32" s="13"/>
      <c r="AHB32" s="13"/>
      <c r="AHC32" s="13"/>
      <c r="AHD32" s="13"/>
      <c r="AHE32" s="13"/>
      <c r="AHF32" s="13"/>
      <c r="AHG32" s="13"/>
      <c r="AHH32" s="13"/>
      <c r="AHI32" s="13"/>
      <c r="AHJ32" s="13"/>
      <c r="AHK32" s="13"/>
      <c r="AHL32" s="13"/>
      <c r="AHM32" s="13"/>
      <c r="AHN32" s="13"/>
      <c r="AHO32" s="13"/>
      <c r="AHP32" s="13"/>
      <c r="AHQ32" s="13"/>
      <c r="AHR32" s="13"/>
      <c r="AHS32" s="13"/>
      <c r="AHT32" s="13"/>
      <c r="AHU32" s="13"/>
      <c r="AHV32" s="13"/>
      <c r="AHW32" s="13"/>
      <c r="AHX32" s="13"/>
      <c r="AHY32" s="13"/>
      <c r="AHZ32" s="13"/>
      <c r="AIA32" s="13"/>
      <c r="AIB32" s="13"/>
      <c r="AIC32" s="13"/>
      <c r="AID32" s="13"/>
      <c r="AIE32" s="13"/>
      <c r="AIF32" s="13"/>
      <c r="AIG32" s="13"/>
      <c r="AIH32" s="13"/>
      <c r="AII32" s="13"/>
      <c r="AIJ32" s="13"/>
      <c r="AIK32" s="13"/>
      <c r="AIL32" s="13"/>
      <c r="AIM32" s="13"/>
      <c r="AIN32" s="13"/>
      <c r="AIO32" s="13"/>
      <c r="AIP32" s="13"/>
      <c r="AIQ32" s="13"/>
      <c r="AIR32" s="13"/>
      <c r="AIS32" s="13"/>
      <c r="AIT32" s="13"/>
      <c r="AIU32" s="13"/>
      <c r="AIV32" s="13"/>
      <c r="AIW32" s="13"/>
      <c r="AIX32" s="13"/>
      <c r="AIY32" s="13"/>
      <c r="AIZ32" s="13"/>
      <c r="AJA32" s="13"/>
      <c r="AJB32" s="13"/>
      <c r="AJC32" s="13"/>
    </row>
    <row r="33" spans="1:939" s="3" customFormat="1" ht="30" customHeight="1" thickBot="1">
      <c r="A33" s="18" t="s">
        <v>37</v>
      </c>
      <c r="B33" s="167" t="s">
        <v>67</v>
      </c>
      <c r="C33" s="133" t="s">
        <v>68</v>
      </c>
      <c r="D33" s="53">
        <v>0</v>
      </c>
      <c r="E33" s="54">
        <f t="shared" si="783"/>
        <v>45766</v>
      </c>
      <c r="F33" s="134">
        <f>E33+7</f>
        <v>45773</v>
      </c>
      <c r="G33" s="55"/>
      <c r="H33" s="55">
        <f t="shared" ca="1" si="781"/>
        <v>8</v>
      </c>
      <c r="I33" s="30"/>
      <c r="J33" s="13"/>
      <c r="K33" s="13"/>
      <c r="L33" s="13"/>
      <c r="M33" s="13"/>
      <c r="N33" s="13"/>
      <c r="O33" s="13"/>
      <c r="P33" s="13"/>
      <c r="Q33" s="13"/>
      <c r="R33" s="13"/>
      <c r="S33" s="13"/>
      <c r="T33" s="13"/>
      <c r="U33" s="14"/>
      <c r="V33" s="14"/>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c r="ABS33" s="13"/>
      <c r="ABT33" s="13"/>
      <c r="ABU33" s="13"/>
      <c r="ABV33" s="13"/>
      <c r="ABW33" s="13"/>
      <c r="ABX33" s="13"/>
      <c r="ABY33" s="13"/>
      <c r="ABZ33" s="13"/>
      <c r="ACA33" s="13"/>
      <c r="ACB33" s="13"/>
      <c r="ACC33" s="13"/>
      <c r="ACD33" s="13"/>
      <c r="ACE33" s="13"/>
      <c r="ACF33" s="13"/>
      <c r="ACG33" s="13"/>
      <c r="ACH33" s="13"/>
      <c r="ACI33" s="13"/>
      <c r="ACJ33" s="13"/>
      <c r="ACK33" s="13"/>
      <c r="ACL33" s="13"/>
      <c r="ACM33" s="13"/>
      <c r="ACN33" s="13"/>
      <c r="ACO33" s="13"/>
      <c r="ACP33" s="13"/>
      <c r="ACQ33" s="13"/>
      <c r="ACR33" s="13"/>
      <c r="ACS33" s="13"/>
      <c r="ACT33" s="13"/>
      <c r="ACU33" s="13"/>
      <c r="ACV33" s="13"/>
      <c r="ACW33" s="13"/>
      <c r="ACX33" s="13"/>
      <c r="ACY33" s="13"/>
      <c r="ACZ33" s="13"/>
      <c r="ADA33" s="13"/>
      <c r="ADB33" s="13"/>
      <c r="ADC33" s="13"/>
      <c r="ADD33" s="13"/>
      <c r="ADE33" s="13"/>
      <c r="ADF33" s="13"/>
      <c r="ADG33" s="13"/>
      <c r="ADH33" s="13"/>
      <c r="ADI33" s="13"/>
      <c r="ADJ33" s="13"/>
      <c r="ADK33" s="13"/>
      <c r="ADL33" s="13"/>
      <c r="ADM33" s="13"/>
      <c r="ADN33" s="13"/>
      <c r="ADO33" s="13"/>
      <c r="ADP33" s="13"/>
      <c r="ADQ33" s="13"/>
      <c r="ADR33" s="13"/>
      <c r="ADS33" s="13"/>
      <c r="ADT33" s="13"/>
      <c r="ADU33" s="13"/>
      <c r="ADV33" s="13"/>
      <c r="ADW33" s="13"/>
      <c r="ADX33" s="13"/>
      <c r="ADY33" s="13"/>
      <c r="ADZ33" s="13"/>
      <c r="AEA33" s="13"/>
      <c r="AEB33" s="13"/>
      <c r="AEC33" s="13"/>
      <c r="AED33" s="13"/>
      <c r="AEE33" s="13"/>
      <c r="AEF33" s="13"/>
      <c r="AEG33" s="13"/>
      <c r="AEH33" s="13"/>
      <c r="AEI33" s="13"/>
      <c r="AEJ33" s="13"/>
      <c r="AEK33" s="13"/>
      <c r="AEL33" s="13"/>
      <c r="AEM33" s="13"/>
      <c r="AEN33" s="13"/>
      <c r="AEO33" s="13"/>
      <c r="AEP33" s="13"/>
      <c r="AEQ33" s="13"/>
      <c r="AER33" s="13"/>
      <c r="AES33" s="13"/>
      <c r="AET33" s="13"/>
      <c r="AEU33" s="13"/>
      <c r="AEV33" s="13"/>
      <c r="AEW33" s="13"/>
      <c r="AEX33" s="13"/>
      <c r="AEY33" s="13"/>
      <c r="AEZ33" s="13"/>
      <c r="AFA33" s="13"/>
      <c r="AFB33" s="13"/>
      <c r="AFC33" s="13"/>
      <c r="AFD33" s="13"/>
      <c r="AFE33" s="13"/>
      <c r="AFF33" s="13"/>
      <c r="AFG33" s="13"/>
      <c r="AFH33" s="13"/>
      <c r="AFI33" s="13"/>
      <c r="AFJ33" s="13"/>
      <c r="AFK33" s="13"/>
      <c r="AFL33" s="13"/>
      <c r="AFM33" s="13"/>
      <c r="AFN33" s="13"/>
      <c r="AFO33" s="13"/>
      <c r="AFP33" s="13"/>
      <c r="AFQ33" s="13"/>
      <c r="AFR33" s="13"/>
      <c r="AFS33" s="13"/>
      <c r="AFT33" s="13"/>
      <c r="AFU33" s="13"/>
      <c r="AFV33" s="13"/>
      <c r="AFW33" s="13"/>
      <c r="AFX33" s="13"/>
      <c r="AFY33" s="13"/>
      <c r="AFZ33" s="13"/>
      <c r="AGA33" s="13"/>
      <c r="AGB33" s="13"/>
      <c r="AGC33" s="13"/>
      <c r="AGD33" s="13"/>
      <c r="AGE33" s="13"/>
      <c r="AGF33" s="13"/>
      <c r="AGG33" s="13"/>
      <c r="AGH33" s="13"/>
      <c r="AGI33" s="13"/>
      <c r="AGJ33" s="13"/>
      <c r="AGK33" s="13"/>
      <c r="AGL33" s="13"/>
      <c r="AGM33" s="13"/>
      <c r="AGN33" s="13"/>
      <c r="AGO33" s="13"/>
      <c r="AGP33" s="13"/>
      <c r="AGQ33" s="13"/>
      <c r="AGR33" s="13"/>
      <c r="AGS33" s="13"/>
      <c r="AGT33" s="13"/>
      <c r="AGU33" s="13"/>
      <c r="AGV33" s="13"/>
      <c r="AGW33" s="13"/>
      <c r="AGX33" s="13"/>
      <c r="AGY33" s="13"/>
      <c r="AGZ33" s="13"/>
      <c r="AHA33" s="13"/>
      <c r="AHB33" s="13"/>
      <c r="AHC33" s="13"/>
      <c r="AHD33" s="13"/>
      <c r="AHE33" s="13"/>
      <c r="AHF33" s="13"/>
      <c r="AHG33" s="13"/>
      <c r="AHH33" s="13"/>
      <c r="AHI33" s="13"/>
      <c r="AHJ33" s="13"/>
      <c r="AHK33" s="13"/>
      <c r="AHL33" s="13"/>
      <c r="AHM33" s="13"/>
      <c r="AHN33" s="13"/>
      <c r="AHO33" s="13"/>
      <c r="AHP33" s="13"/>
      <c r="AHQ33" s="13"/>
      <c r="AHR33" s="13"/>
      <c r="AHS33" s="13"/>
      <c r="AHT33" s="13"/>
      <c r="AHU33" s="13"/>
      <c r="AHV33" s="13"/>
      <c r="AHW33" s="13"/>
      <c r="AHX33" s="13"/>
      <c r="AHY33" s="13"/>
      <c r="AHZ33" s="13"/>
      <c r="AIA33" s="13"/>
      <c r="AIB33" s="13"/>
      <c r="AIC33" s="13"/>
      <c r="AID33" s="13"/>
      <c r="AIE33" s="13"/>
      <c r="AIF33" s="13"/>
      <c r="AIG33" s="13"/>
      <c r="AIH33" s="13"/>
      <c r="AII33" s="13"/>
      <c r="AIJ33" s="13"/>
      <c r="AIK33" s="13"/>
      <c r="AIL33" s="13"/>
      <c r="AIM33" s="13"/>
      <c r="AIN33" s="13"/>
      <c r="AIO33" s="13"/>
      <c r="AIP33" s="13"/>
      <c r="AIQ33" s="13"/>
      <c r="AIR33" s="13"/>
      <c r="AIS33" s="13"/>
      <c r="AIT33" s="13"/>
      <c r="AIU33" s="13"/>
      <c r="AIV33" s="13"/>
      <c r="AIW33" s="13"/>
      <c r="AIX33" s="13"/>
      <c r="AIY33" s="13"/>
      <c r="AIZ33" s="13"/>
      <c r="AJA33" s="13"/>
      <c r="AJB33" s="13"/>
      <c r="AJC33" s="13"/>
    </row>
    <row r="34" spans="1:939" s="3" customFormat="1" ht="30" customHeight="1" thickBot="1">
      <c r="A34" s="18"/>
      <c r="B34" s="167" t="s">
        <v>69</v>
      </c>
      <c r="C34" s="133" t="s">
        <v>70</v>
      </c>
      <c r="D34" s="53">
        <v>0</v>
      </c>
      <c r="E34" s="54">
        <f t="shared" si="783"/>
        <v>45766</v>
      </c>
      <c r="F34" s="134">
        <f>E34+9</f>
        <v>45775</v>
      </c>
      <c r="G34" s="55"/>
      <c r="H34" s="55">
        <f t="shared" ca="1" si="781"/>
        <v>10</v>
      </c>
      <c r="I34" s="30"/>
      <c r="J34" s="13"/>
      <c r="K34" s="13"/>
      <c r="L34" s="13"/>
      <c r="M34" s="13"/>
      <c r="N34" s="13"/>
      <c r="O34" s="13"/>
      <c r="P34" s="13"/>
      <c r="Q34" s="13"/>
      <c r="R34" s="13"/>
      <c r="S34" s="13"/>
      <c r="T34" s="13"/>
      <c r="U34" s="14"/>
      <c r="V34" s="14"/>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c r="ABS34" s="13"/>
      <c r="ABT34" s="13"/>
      <c r="ABU34" s="13"/>
      <c r="ABV34" s="13"/>
      <c r="ABW34" s="13"/>
      <c r="ABX34" s="13"/>
      <c r="ABY34" s="13"/>
      <c r="ABZ34" s="13"/>
      <c r="ACA34" s="13"/>
      <c r="ACB34" s="13"/>
      <c r="ACC34" s="13"/>
      <c r="ACD34" s="13"/>
      <c r="ACE34" s="13"/>
      <c r="ACF34" s="13"/>
      <c r="ACG34" s="13"/>
      <c r="ACH34" s="13"/>
      <c r="ACI34" s="13"/>
      <c r="ACJ34" s="13"/>
      <c r="ACK34" s="13"/>
      <c r="ACL34" s="13"/>
      <c r="ACM34" s="13"/>
      <c r="ACN34" s="13"/>
      <c r="ACO34" s="13"/>
      <c r="ACP34" s="13"/>
      <c r="ACQ34" s="13"/>
      <c r="ACR34" s="13"/>
      <c r="ACS34" s="13"/>
      <c r="ACT34" s="13"/>
      <c r="ACU34" s="13"/>
      <c r="ACV34" s="13"/>
      <c r="ACW34" s="13"/>
      <c r="ACX34" s="13"/>
      <c r="ACY34" s="13"/>
      <c r="ACZ34" s="13"/>
      <c r="ADA34" s="13"/>
      <c r="ADB34" s="13"/>
      <c r="ADC34" s="13"/>
      <c r="ADD34" s="13"/>
      <c r="ADE34" s="13"/>
      <c r="ADF34" s="13"/>
      <c r="ADG34" s="13"/>
      <c r="ADH34" s="13"/>
      <c r="ADI34" s="13"/>
      <c r="ADJ34" s="13"/>
      <c r="ADK34" s="13"/>
      <c r="ADL34" s="13"/>
      <c r="ADM34" s="13"/>
      <c r="ADN34" s="13"/>
      <c r="ADO34" s="13"/>
      <c r="ADP34" s="13"/>
      <c r="ADQ34" s="13"/>
      <c r="ADR34" s="13"/>
      <c r="ADS34" s="13"/>
      <c r="ADT34" s="13"/>
      <c r="ADU34" s="13"/>
      <c r="ADV34" s="13"/>
      <c r="ADW34" s="13"/>
      <c r="ADX34" s="13"/>
      <c r="ADY34" s="13"/>
      <c r="ADZ34" s="13"/>
      <c r="AEA34" s="13"/>
      <c r="AEB34" s="13"/>
      <c r="AEC34" s="13"/>
      <c r="AED34" s="13"/>
      <c r="AEE34" s="13"/>
      <c r="AEF34" s="13"/>
      <c r="AEG34" s="13"/>
      <c r="AEH34" s="13"/>
      <c r="AEI34" s="13"/>
      <c r="AEJ34" s="13"/>
      <c r="AEK34" s="13"/>
      <c r="AEL34" s="13"/>
      <c r="AEM34" s="13"/>
      <c r="AEN34" s="13"/>
      <c r="AEO34" s="13"/>
      <c r="AEP34" s="13"/>
      <c r="AEQ34" s="13"/>
      <c r="AER34" s="13"/>
      <c r="AES34" s="13"/>
      <c r="AET34" s="13"/>
      <c r="AEU34" s="13"/>
      <c r="AEV34" s="13"/>
      <c r="AEW34" s="13"/>
      <c r="AEX34" s="13"/>
      <c r="AEY34" s="13"/>
      <c r="AEZ34" s="13"/>
      <c r="AFA34" s="13"/>
      <c r="AFB34" s="13"/>
      <c r="AFC34" s="13"/>
      <c r="AFD34" s="13"/>
      <c r="AFE34" s="13"/>
      <c r="AFF34" s="13"/>
      <c r="AFG34" s="13"/>
      <c r="AFH34" s="13"/>
      <c r="AFI34" s="13"/>
      <c r="AFJ34" s="13"/>
      <c r="AFK34" s="13"/>
      <c r="AFL34" s="13"/>
      <c r="AFM34" s="13"/>
      <c r="AFN34" s="13"/>
      <c r="AFO34" s="13"/>
      <c r="AFP34" s="13"/>
      <c r="AFQ34" s="13"/>
      <c r="AFR34" s="13"/>
      <c r="AFS34" s="13"/>
      <c r="AFT34" s="13"/>
      <c r="AFU34" s="13"/>
      <c r="AFV34" s="13"/>
      <c r="AFW34" s="13"/>
      <c r="AFX34" s="13"/>
      <c r="AFY34" s="13"/>
      <c r="AFZ34" s="13"/>
      <c r="AGA34" s="13"/>
      <c r="AGB34" s="13"/>
      <c r="AGC34" s="13"/>
      <c r="AGD34" s="13"/>
      <c r="AGE34" s="13"/>
      <c r="AGF34" s="13"/>
      <c r="AGG34" s="13"/>
      <c r="AGH34" s="13"/>
      <c r="AGI34" s="13"/>
      <c r="AGJ34" s="13"/>
      <c r="AGK34" s="13"/>
      <c r="AGL34" s="13"/>
      <c r="AGM34" s="13"/>
      <c r="AGN34" s="13"/>
      <c r="AGO34" s="13"/>
      <c r="AGP34" s="13"/>
      <c r="AGQ34" s="13"/>
      <c r="AGR34" s="13"/>
      <c r="AGS34" s="13"/>
      <c r="AGT34" s="13"/>
      <c r="AGU34" s="13"/>
      <c r="AGV34" s="13"/>
      <c r="AGW34" s="13"/>
      <c r="AGX34" s="13"/>
      <c r="AGY34" s="13"/>
      <c r="AGZ34" s="13"/>
      <c r="AHA34" s="13"/>
      <c r="AHB34" s="13"/>
      <c r="AHC34" s="13"/>
      <c r="AHD34" s="13"/>
      <c r="AHE34" s="13"/>
      <c r="AHF34" s="13"/>
      <c r="AHG34" s="13"/>
      <c r="AHH34" s="13"/>
      <c r="AHI34" s="13"/>
      <c r="AHJ34" s="13"/>
      <c r="AHK34" s="13"/>
      <c r="AHL34" s="13"/>
      <c r="AHM34" s="13"/>
      <c r="AHN34" s="13"/>
      <c r="AHO34" s="13"/>
      <c r="AHP34" s="13"/>
      <c r="AHQ34" s="13"/>
      <c r="AHR34" s="13"/>
      <c r="AHS34" s="13"/>
      <c r="AHT34" s="13"/>
      <c r="AHU34" s="13"/>
      <c r="AHV34" s="13"/>
      <c r="AHW34" s="13"/>
      <c r="AHX34" s="13"/>
      <c r="AHY34" s="13"/>
      <c r="AHZ34" s="13"/>
      <c r="AIA34" s="13"/>
      <c r="AIB34" s="13"/>
      <c r="AIC34" s="13"/>
      <c r="AID34" s="13"/>
      <c r="AIE34" s="13"/>
      <c r="AIF34" s="13"/>
      <c r="AIG34" s="13"/>
      <c r="AIH34" s="13"/>
      <c r="AII34" s="13"/>
      <c r="AIJ34" s="13"/>
      <c r="AIK34" s="13"/>
      <c r="AIL34" s="13"/>
      <c r="AIM34" s="13"/>
      <c r="AIN34" s="13"/>
      <c r="AIO34" s="13"/>
      <c r="AIP34" s="13"/>
      <c r="AIQ34" s="13"/>
      <c r="AIR34" s="13"/>
      <c r="AIS34" s="13"/>
      <c r="AIT34" s="13"/>
      <c r="AIU34" s="13"/>
      <c r="AIV34" s="13"/>
      <c r="AIW34" s="13"/>
      <c r="AIX34" s="13"/>
      <c r="AIY34" s="13"/>
      <c r="AIZ34" s="13"/>
      <c r="AJA34" s="13"/>
      <c r="AJB34" s="13"/>
      <c r="AJC34" s="13"/>
    </row>
    <row r="35" spans="1:939" s="3" customFormat="1" ht="15" customHeight="1" thickBot="1">
      <c r="A35" s="18" t="s">
        <v>71</v>
      </c>
      <c r="B35" s="33" t="s">
        <v>72</v>
      </c>
      <c r="C35" s="56"/>
      <c r="D35" s="57">
        <f>SUM(D36:D40)/COUNT(D36:D40)</f>
        <v>0</v>
      </c>
      <c r="E35" s="58">
        <f>MIN(E36:E40)</f>
        <v>45770</v>
      </c>
      <c r="F35" s="59">
        <f>MAX(F36:F40)</f>
        <v>45781</v>
      </c>
      <c r="G35" s="52"/>
      <c r="H35" s="52">
        <f t="shared" ca="1" si="781"/>
        <v>12</v>
      </c>
      <c r="I35" s="30"/>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c r="ABS35" s="13"/>
      <c r="ABT35" s="13"/>
      <c r="ABU35" s="13"/>
      <c r="ABV35" s="13"/>
      <c r="ABW35" s="13"/>
      <c r="ABX35" s="13"/>
      <c r="ABY35" s="13"/>
      <c r="ABZ35" s="13"/>
      <c r="ACA35" s="13"/>
      <c r="ACB35" s="13"/>
      <c r="ACC35" s="13"/>
      <c r="ACD35" s="13"/>
      <c r="ACE35" s="13"/>
      <c r="ACF35" s="13"/>
      <c r="ACG35" s="13"/>
      <c r="ACH35" s="13"/>
      <c r="ACI35" s="13"/>
      <c r="ACJ35" s="13"/>
      <c r="ACK35" s="13"/>
      <c r="ACL35" s="13"/>
      <c r="ACM35" s="13"/>
      <c r="ACN35" s="13"/>
      <c r="ACO35" s="13"/>
      <c r="ACP35" s="13"/>
      <c r="ACQ35" s="13"/>
      <c r="ACR35" s="13"/>
      <c r="ACS35" s="13"/>
      <c r="ACT35" s="13"/>
      <c r="ACU35" s="13"/>
      <c r="ACV35" s="13"/>
      <c r="ACW35" s="13"/>
      <c r="ACX35" s="13"/>
      <c r="ACY35" s="13"/>
      <c r="ACZ35" s="13"/>
      <c r="ADA35" s="13"/>
      <c r="ADB35" s="13"/>
      <c r="ADC35" s="13"/>
      <c r="ADD35" s="13"/>
      <c r="ADE35" s="13"/>
      <c r="ADF35" s="13"/>
      <c r="ADG35" s="13"/>
      <c r="ADH35" s="13"/>
      <c r="ADI35" s="13"/>
      <c r="ADJ35" s="13"/>
      <c r="ADK35" s="13"/>
      <c r="ADL35" s="13"/>
      <c r="ADM35" s="13"/>
      <c r="ADN35" s="13"/>
      <c r="ADO35" s="13"/>
      <c r="ADP35" s="13"/>
      <c r="ADQ35" s="13"/>
      <c r="ADR35" s="13"/>
      <c r="ADS35" s="13"/>
      <c r="ADT35" s="13"/>
      <c r="ADU35" s="13"/>
      <c r="ADV35" s="13"/>
      <c r="ADW35" s="13"/>
      <c r="ADX35" s="13"/>
      <c r="ADY35" s="13"/>
      <c r="ADZ35" s="13"/>
      <c r="AEA35" s="13"/>
      <c r="AEB35" s="13"/>
      <c r="AEC35" s="13"/>
      <c r="AED35" s="13"/>
      <c r="AEE35" s="13"/>
      <c r="AEF35" s="13"/>
      <c r="AEG35" s="13"/>
      <c r="AEH35" s="13"/>
      <c r="AEI35" s="13"/>
      <c r="AEJ35" s="13"/>
      <c r="AEK35" s="13"/>
      <c r="AEL35" s="13"/>
      <c r="AEM35" s="13"/>
      <c r="AEN35" s="13"/>
      <c r="AEO35" s="13"/>
      <c r="AEP35" s="13"/>
      <c r="AEQ35" s="13"/>
      <c r="AER35" s="13"/>
      <c r="AES35" s="13"/>
      <c r="AET35" s="13"/>
      <c r="AEU35" s="13"/>
      <c r="AEV35" s="13"/>
      <c r="AEW35" s="13"/>
      <c r="AEX35" s="13"/>
      <c r="AEY35" s="13"/>
      <c r="AEZ35" s="13"/>
      <c r="AFA35" s="13"/>
      <c r="AFB35" s="13"/>
      <c r="AFC35" s="13"/>
      <c r="AFD35" s="13"/>
      <c r="AFE35" s="13"/>
      <c r="AFF35" s="13"/>
      <c r="AFG35" s="13"/>
      <c r="AFH35" s="13"/>
      <c r="AFI35" s="13"/>
      <c r="AFJ35" s="13"/>
      <c r="AFK35" s="13"/>
      <c r="AFL35" s="13"/>
      <c r="AFM35" s="13"/>
      <c r="AFN35" s="13"/>
      <c r="AFO35" s="13"/>
      <c r="AFP35" s="13"/>
      <c r="AFQ35" s="13"/>
      <c r="AFR35" s="13"/>
      <c r="AFS35" s="13"/>
      <c r="AFT35" s="13"/>
      <c r="AFU35" s="13"/>
      <c r="AFV35" s="13"/>
      <c r="AFW35" s="13"/>
      <c r="AFX35" s="13"/>
      <c r="AFY35" s="13"/>
      <c r="AFZ35" s="13"/>
      <c r="AGA35" s="13"/>
      <c r="AGB35" s="13"/>
      <c r="AGC35" s="13"/>
      <c r="AGD35" s="13"/>
      <c r="AGE35" s="13"/>
      <c r="AGF35" s="13"/>
      <c r="AGG35" s="13"/>
      <c r="AGH35" s="13"/>
      <c r="AGI35" s="13"/>
      <c r="AGJ35" s="13"/>
      <c r="AGK35" s="13"/>
      <c r="AGL35" s="13"/>
      <c r="AGM35" s="13"/>
      <c r="AGN35" s="13"/>
      <c r="AGO35" s="13"/>
      <c r="AGP35" s="13"/>
      <c r="AGQ35" s="13"/>
      <c r="AGR35" s="13"/>
      <c r="AGS35" s="13"/>
      <c r="AGT35" s="13"/>
      <c r="AGU35" s="13"/>
      <c r="AGV35" s="13"/>
      <c r="AGW35" s="13"/>
      <c r="AGX35" s="13"/>
      <c r="AGY35" s="13"/>
      <c r="AGZ35" s="13"/>
      <c r="AHA35" s="13"/>
      <c r="AHB35" s="13"/>
      <c r="AHC35" s="13"/>
      <c r="AHD35" s="13"/>
      <c r="AHE35" s="13"/>
      <c r="AHF35" s="13"/>
      <c r="AHG35" s="13"/>
      <c r="AHH35" s="13"/>
      <c r="AHI35" s="13"/>
      <c r="AHJ35" s="13"/>
      <c r="AHK35" s="13"/>
      <c r="AHL35" s="13"/>
      <c r="AHM35" s="13"/>
      <c r="AHN35" s="13"/>
      <c r="AHO35" s="13"/>
      <c r="AHP35" s="13"/>
      <c r="AHQ35" s="13"/>
      <c r="AHR35" s="13"/>
      <c r="AHS35" s="13"/>
      <c r="AHT35" s="13"/>
      <c r="AHU35" s="13"/>
      <c r="AHV35" s="13"/>
      <c r="AHW35" s="13"/>
      <c r="AHX35" s="13"/>
      <c r="AHY35" s="13"/>
      <c r="AHZ35" s="13"/>
      <c r="AIA35" s="13"/>
      <c r="AIB35" s="13"/>
      <c r="AIC35" s="13"/>
      <c r="AID35" s="13"/>
      <c r="AIE35" s="13"/>
      <c r="AIF35" s="13"/>
      <c r="AIG35" s="13"/>
      <c r="AIH35" s="13"/>
      <c r="AII35" s="13"/>
      <c r="AIJ35" s="13"/>
      <c r="AIK35" s="13"/>
      <c r="AIL35" s="13"/>
      <c r="AIM35" s="13"/>
      <c r="AIN35" s="13"/>
      <c r="AIO35" s="13"/>
      <c r="AIP35" s="13"/>
      <c r="AIQ35" s="13"/>
      <c r="AIR35" s="13"/>
      <c r="AIS35" s="13"/>
      <c r="AIT35" s="13"/>
      <c r="AIU35" s="13"/>
      <c r="AIV35" s="13"/>
      <c r="AIW35" s="13"/>
      <c r="AIX35" s="13"/>
      <c r="AIY35" s="13"/>
      <c r="AIZ35" s="13"/>
      <c r="AJA35" s="13"/>
      <c r="AJB35" s="13"/>
      <c r="AJC35" s="13"/>
    </row>
    <row r="36" spans="1:939" s="3" customFormat="1" ht="30" customHeight="1" thickBot="1">
      <c r="A36" s="18"/>
      <c r="B36" s="168" t="s">
        <v>73</v>
      </c>
      <c r="C36" s="135" t="s">
        <v>74</v>
      </c>
      <c r="D36" s="60">
        <v>0</v>
      </c>
      <c r="E36" s="61">
        <f>F30</f>
        <v>45770</v>
      </c>
      <c r="F36" s="136">
        <f>E36+2</f>
        <v>45772</v>
      </c>
      <c r="G36" s="55"/>
      <c r="H36" s="55">
        <f t="shared" ca="1" si="781"/>
        <v>3</v>
      </c>
      <c r="I36" s="30"/>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c r="ABS36" s="13"/>
      <c r="ABT36" s="13"/>
      <c r="ABU36" s="13"/>
      <c r="ABV36" s="13"/>
      <c r="ABW36" s="13"/>
      <c r="ABX36" s="13"/>
      <c r="ABY36" s="13"/>
      <c r="ABZ36" s="13"/>
      <c r="ACA36" s="13"/>
      <c r="ACB36" s="13"/>
      <c r="ACC36" s="13"/>
      <c r="ACD36" s="13"/>
      <c r="ACE36" s="13"/>
      <c r="ACF36" s="13"/>
      <c r="ACG36" s="13"/>
      <c r="ACH36" s="13"/>
      <c r="ACI36" s="13"/>
      <c r="ACJ36" s="13"/>
      <c r="ACK36" s="13"/>
      <c r="ACL36" s="13"/>
      <c r="ACM36" s="13"/>
      <c r="ACN36" s="13"/>
      <c r="ACO36" s="13"/>
      <c r="ACP36" s="13"/>
      <c r="ACQ36" s="13"/>
      <c r="ACR36" s="13"/>
      <c r="ACS36" s="13"/>
      <c r="ACT36" s="13"/>
      <c r="ACU36" s="13"/>
      <c r="ACV36" s="13"/>
      <c r="ACW36" s="13"/>
      <c r="ACX36" s="13"/>
      <c r="ACY36" s="13"/>
      <c r="ACZ36" s="13"/>
      <c r="ADA36" s="13"/>
      <c r="ADB36" s="13"/>
      <c r="ADC36" s="13"/>
      <c r="ADD36" s="13"/>
      <c r="ADE36" s="13"/>
      <c r="ADF36" s="13"/>
      <c r="ADG36" s="13"/>
      <c r="ADH36" s="13"/>
      <c r="ADI36" s="13"/>
      <c r="ADJ36" s="13"/>
      <c r="ADK36" s="13"/>
      <c r="ADL36" s="13"/>
      <c r="ADM36" s="13"/>
      <c r="ADN36" s="13"/>
      <c r="ADO36" s="13"/>
      <c r="ADP36" s="13"/>
      <c r="ADQ36" s="13"/>
      <c r="ADR36" s="13"/>
      <c r="ADS36" s="13"/>
      <c r="ADT36" s="13"/>
      <c r="ADU36" s="13"/>
      <c r="ADV36" s="13"/>
      <c r="ADW36" s="13"/>
      <c r="ADX36" s="13"/>
      <c r="ADY36" s="13"/>
      <c r="ADZ36" s="13"/>
      <c r="AEA36" s="13"/>
      <c r="AEB36" s="13"/>
      <c r="AEC36" s="13"/>
      <c r="AED36" s="13"/>
      <c r="AEE36" s="13"/>
      <c r="AEF36" s="13"/>
      <c r="AEG36" s="13"/>
      <c r="AEH36" s="13"/>
      <c r="AEI36" s="13"/>
      <c r="AEJ36" s="13"/>
      <c r="AEK36" s="13"/>
      <c r="AEL36" s="13"/>
      <c r="AEM36" s="13"/>
      <c r="AEN36" s="13"/>
      <c r="AEO36" s="13"/>
      <c r="AEP36" s="13"/>
      <c r="AEQ36" s="13"/>
      <c r="AER36" s="13"/>
      <c r="AES36" s="13"/>
      <c r="AET36" s="13"/>
      <c r="AEU36" s="13"/>
      <c r="AEV36" s="13"/>
      <c r="AEW36" s="13"/>
      <c r="AEX36" s="13"/>
      <c r="AEY36" s="13"/>
      <c r="AEZ36" s="13"/>
      <c r="AFA36" s="13"/>
      <c r="AFB36" s="13"/>
      <c r="AFC36" s="13"/>
      <c r="AFD36" s="13"/>
      <c r="AFE36" s="13"/>
      <c r="AFF36" s="13"/>
      <c r="AFG36" s="13"/>
      <c r="AFH36" s="13"/>
      <c r="AFI36" s="13"/>
      <c r="AFJ36" s="13"/>
      <c r="AFK36" s="13"/>
      <c r="AFL36" s="13"/>
      <c r="AFM36" s="13"/>
      <c r="AFN36" s="13"/>
      <c r="AFO36" s="13"/>
      <c r="AFP36" s="13"/>
      <c r="AFQ36" s="13"/>
      <c r="AFR36" s="13"/>
      <c r="AFS36" s="13"/>
      <c r="AFT36" s="13"/>
      <c r="AFU36" s="13"/>
      <c r="AFV36" s="13"/>
      <c r="AFW36" s="13"/>
      <c r="AFX36" s="13"/>
      <c r="AFY36" s="13"/>
      <c r="AFZ36" s="13"/>
      <c r="AGA36" s="13"/>
      <c r="AGB36" s="13"/>
      <c r="AGC36" s="13"/>
      <c r="AGD36" s="13"/>
      <c r="AGE36" s="13"/>
      <c r="AGF36" s="13"/>
      <c r="AGG36" s="13"/>
      <c r="AGH36" s="13"/>
      <c r="AGI36" s="13"/>
      <c r="AGJ36" s="13"/>
      <c r="AGK36" s="13"/>
      <c r="AGL36" s="13"/>
      <c r="AGM36" s="13"/>
      <c r="AGN36" s="13"/>
      <c r="AGO36" s="13"/>
      <c r="AGP36" s="13"/>
      <c r="AGQ36" s="13"/>
      <c r="AGR36" s="13"/>
      <c r="AGS36" s="13"/>
      <c r="AGT36" s="13"/>
      <c r="AGU36" s="13"/>
      <c r="AGV36" s="13"/>
      <c r="AGW36" s="13"/>
      <c r="AGX36" s="13"/>
      <c r="AGY36" s="13"/>
      <c r="AGZ36" s="13"/>
      <c r="AHA36" s="13"/>
      <c r="AHB36" s="13"/>
      <c r="AHC36" s="13"/>
      <c r="AHD36" s="13"/>
      <c r="AHE36" s="13"/>
      <c r="AHF36" s="13"/>
      <c r="AHG36" s="13"/>
      <c r="AHH36" s="13"/>
      <c r="AHI36" s="13"/>
      <c r="AHJ36" s="13"/>
      <c r="AHK36" s="13"/>
      <c r="AHL36" s="13"/>
      <c r="AHM36" s="13"/>
      <c r="AHN36" s="13"/>
      <c r="AHO36" s="13"/>
      <c r="AHP36" s="13"/>
      <c r="AHQ36" s="13"/>
      <c r="AHR36" s="13"/>
      <c r="AHS36" s="13"/>
      <c r="AHT36" s="13"/>
      <c r="AHU36" s="13"/>
      <c r="AHV36" s="13"/>
      <c r="AHW36" s="13"/>
      <c r="AHX36" s="13"/>
      <c r="AHY36" s="13"/>
      <c r="AHZ36" s="13"/>
      <c r="AIA36" s="13"/>
      <c r="AIB36" s="13"/>
      <c r="AIC36" s="13"/>
      <c r="AID36" s="13"/>
      <c r="AIE36" s="13"/>
      <c r="AIF36" s="13"/>
      <c r="AIG36" s="13"/>
      <c r="AIH36" s="13"/>
      <c r="AII36" s="13"/>
      <c r="AIJ36" s="13"/>
      <c r="AIK36" s="13"/>
      <c r="AIL36" s="13"/>
      <c r="AIM36" s="13"/>
      <c r="AIN36" s="13"/>
      <c r="AIO36" s="13"/>
      <c r="AIP36" s="13"/>
      <c r="AIQ36" s="13"/>
      <c r="AIR36" s="13"/>
      <c r="AIS36" s="13"/>
      <c r="AIT36" s="13"/>
      <c r="AIU36" s="13"/>
      <c r="AIV36" s="13"/>
      <c r="AIW36" s="13"/>
      <c r="AIX36" s="13"/>
      <c r="AIY36" s="13"/>
      <c r="AIZ36" s="13"/>
      <c r="AJA36" s="13"/>
      <c r="AJB36" s="13"/>
      <c r="AJC36" s="13"/>
    </row>
    <row r="37" spans="1:939" s="3" customFormat="1" ht="30" customHeight="1" thickBot="1">
      <c r="A37" s="18"/>
      <c r="B37" s="168" t="s">
        <v>75</v>
      </c>
      <c r="C37" s="135" t="s">
        <v>76</v>
      </c>
      <c r="D37" s="60">
        <v>0</v>
      </c>
      <c r="E37" s="61">
        <f>F31</f>
        <v>45776</v>
      </c>
      <c r="F37" s="136">
        <f>E37+1</f>
        <v>45777</v>
      </c>
      <c r="G37" s="55"/>
      <c r="H37" s="55">
        <f t="shared" ca="1" si="781"/>
        <v>2</v>
      </c>
      <c r="I37" s="30"/>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c r="ABS37" s="13"/>
      <c r="ABT37" s="13"/>
      <c r="ABU37" s="13"/>
      <c r="ABV37" s="13"/>
      <c r="ABW37" s="13"/>
      <c r="ABX37" s="13"/>
      <c r="ABY37" s="13"/>
      <c r="ABZ37" s="13"/>
      <c r="ACA37" s="13"/>
      <c r="ACB37" s="13"/>
      <c r="ACC37" s="13"/>
      <c r="ACD37" s="13"/>
      <c r="ACE37" s="13"/>
      <c r="ACF37" s="13"/>
      <c r="ACG37" s="13"/>
      <c r="ACH37" s="13"/>
      <c r="ACI37" s="13"/>
      <c r="ACJ37" s="13"/>
      <c r="ACK37" s="13"/>
      <c r="ACL37" s="13"/>
      <c r="ACM37" s="13"/>
      <c r="ACN37" s="13"/>
      <c r="ACO37" s="13"/>
      <c r="ACP37" s="13"/>
      <c r="ACQ37" s="13"/>
      <c r="ACR37" s="13"/>
      <c r="ACS37" s="13"/>
      <c r="ACT37" s="13"/>
      <c r="ACU37" s="13"/>
      <c r="ACV37" s="13"/>
      <c r="ACW37" s="13"/>
      <c r="ACX37" s="13"/>
      <c r="ACY37" s="13"/>
      <c r="ACZ37" s="13"/>
      <c r="ADA37" s="13"/>
      <c r="ADB37" s="13"/>
      <c r="ADC37" s="13"/>
      <c r="ADD37" s="13"/>
      <c r="ADE37" s="13"/>
      <c r="ADF37" s="13"/>
      <c r="ADG37" s="13"/>
      <c r="ADH37" s="13"/>
      <c r="ADI37" s="13"/>
      <c r="ADJ37" s="13"/>
      <c r="ADK37" s="13"/>
      <c r="ADL37" s="13"/>
      <c r="ADM37" s="13"/>
      <c r="ADN37" s="13"/>
      <c r="ADO37" s="13"/>
      <c r="ADP37" s="13"/>
      <c r="ADQ37" s="13"/>
      <c r="ADR37" s="13"/>
      <c r="ADS37" s="13"/>
      <c r="ADT37" s="13"/>
      <c r="ADU37" s="13"/>
      <c r="ADV37" s="13"/>
      <c r="ADW37" s="13"/>
      <c r="ADX37" s="13"/>
      <c r="ADY37" s="13"/>
      <c r="ADZ37" s="13"/>
      <c r="AEA37" s="13"/>
      <c r="AEB37" s="13"/>
      <c r="AEC37" s="13"/>
      <c r="AED37" s="13"/>
      <c r="AEE37" s="13"/>
      <c r="AEF37" s="13"/>
      <c r="AEG37" s="13"/>
      <c r="AEH37" s="13"/>
      <c r="AEI37" s="13"/>
      <c r="AEJ37" s="13"/>
      <c r="AEK37" s="13"/>
      <c r="AEL37" s="13"/>
      <c r="AEM37" s="13"/>
      <c r="AEN37" s="13"/>
      <c r="AEO37" s="13"/>
      <c r="AEP37" s="13"/>
      <c r="AEQ37" s="13"/>
      <c r="AER37" s="13"/>
      <c r="AES37" s="13"/>
      <c r="AET37" s="13"/>
      <c r="AEU37" s="13"/>
      <c r="AEV37" s="13"/>
      <c r="AEW37" s="13"/>
      <c r="AEX37" s="13"/>
      <c r="AEY37" s="13"/>
      <c r="AEZ37" s="13"/>
      <c r="AFA37" s="13"/>
      <c r="AFB37" s="13"/>
      <c r="AFC37" s="13"/>
      <c r="AFD37" s="13"/>
      <c r="AFE37" s="13"/>
      <c r="AFF37" s="13"/>
      <c r="AFG37" s="13"/>
      <c r="AFH37" s="13"/>
      <c r="AFI37" s="13"/>
      <c r="AFJ37" s="13"/>
      <c r="AFK37" s="13"/>
      <c r="AFL37" s="13"/>
      <c r="AFM37" s="13"/>
      <c r="AFN37" s="13"/>
      <c r="AFO37" s="13"/>
      <c r="AFP37" s="13"/>
      <c r="AFQ37" s="13"/>
      <c r="AFR37" s="13"/>
      <c r="AFS37" s="13"/>
      <c r="AFT37" s="13"/>
      <c r="AFU37" s="13"/>
      <c r="AFV37" s="13"/>
      <c r="AFW37" s="13"/>
      <c r="AFX37" s="13"/>
      <c r="AFY37" s="13"/>
      <c r="AFZ37" s="13"/>
      <c r="AGA37" s="13"/>
      <c r="AGB37" s="13"/>
      <c r="AGC37" s="13"/>
      <c r="AGD37" s="13"/>
      <c r="AGE37" s="13"/>
      <c r="AGF37" s="13"/>
      <c r="AGG37" s="13"/>
      <c r="AGH37" s="13"/>
      <c r="AGI37" s="13"/>
      <c r="AGJ37" s="13"/>
      <c r="AGK37" s="13"/>
      <c r="AGL37" s="13"/>
      <c r="AGM37" s="13"/>
      <c r="AGN37" s="13"/>
      <c r="AGO37" s="13"/>
      <c r="AGP37" s="13"/>
      <c r="AGQ37" s="13"/>
      <c r="AGR37" s="13"/>
      <c r="AGS37" s="13"/>
      <c r="AGT37" s="13"/>
      <c r="AGU37" s="13"/>
      <c r="AGV37" s="13"/>
      <c r="AGW37" s="13"/>
      <c r="AGX37" s="13"/>
      <c r="AGY37" s="13"/>
      <c r="AGZ37" s="13"/>
      <c r="AHA37" s="13"/>
      <c r="AHB37" s="13"/>
      <c r="AHC37" s="13"/>
      <c r="AHD37" s="13"/>
      <c r="AHE37" s="13"/>
      <c r="AHF37" s="13"/>
      <c r="AHG37" s="13"/>
      <c r="AHH37" s="13"/>
      <c r="AHI37" s="13"/>
      <c r="AHJ37" s="13"/>
      <c r="AHK37" s="13"/>
      <c r="AHL37" s="13"/>
      <c r="AHM37" s="13"/>
      <c r="AHN37" s="13"/>
      <c r="AHO37" s="13"/>
      <c r="AHP37" s="13"/>
      <c r="AHQ37" s="13"/>
      <c r="AHR37" s="13"/>
      <c r="AHS37" s="13"/>
      <c r="AHT37" s="13"/>
      <c r="AHU37" s="13"/>
      <c r="AHV37" s="13"/>
      <c r="AHW37" s="13"/>
      <c r="AHX37" s="13"/>
      <c r="AHY37" s="13"/>
      <c r="AHZ37" s="13"/>
      <c r="AIA37" s="13"/>
      <c r="AIB37" s="13"/>
      <c r="AIC37" s="13"/>
      <c r="AID37" s="13"/>
      <c r="AIE37" s="13"/>
      <c r="AIF37" s="13"/>
      <c r="AIG37" s="13"/>
      <c r="AIH37" s="13"/>
      <c r="AII37" s="13"/>
      <c r="AIJ37" s="13"/>
      <c r="AIK37" s="13"/>
      <c r="AIL37" s="13"/>
      <c r="AIM37" s="13"/>
      <c r="AIN37" s="13"/>
      <c r="AIO37" s="13"/>
      <c r="AIP37" s="13"/>
      <c r="AIQ37" s="13"/>
      <c r="AIR37" s="13"/>
      <c r="AIS37" s="13"/>
      <c r="AIT37" s="13"/>
      <c r="AIU37" s="13"/>
      <c r="AIV37" s="13"/>
      <c r="AIW37" s="13"/>
      <c r="AIX37" s="13"/>
      <c r="AIY37" s="13"/>
      <c r="AIZ37" s="13"/>
      <c r="AJA37" s="13"/>
      <c r="AJB37" s="13"/>
      <c r="AJC37" s="13"/>
    </row>
    <row r="38" spans="1:939" s="3" customFormat="1" ht="30" customHeight="1" thickBot="1">
      <c r="A38" s="18"/>
      <c r="B38" s="168" t="s">
        <v>77</v>
      </c>
      <c r="C38" s="135" t="s">
        <v>78</v>
      </c>
      <c r="D38" s="60">
        <v>0</v>
      </c>
      <c r="E38" s="61">
        <f>MAX(F29,F32,F28,F27)</f>
        <v>45780</v>
      </c>
      <c r="F38" s="136">
        <f>E38+1</f>
        <v>45781</v>
      </c>
      <c r="G38" s="55"/>
      <c r="H38" s="55">
        <f t="shared" ca="1" si="781"/>
        <v>2</v>
      </c>
      <c r="I38" s="30"/>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c r="SP38" s="13"/>
      <c r="SQ38" s="13"/>
      <c r="SR38" s="13"/>
      <c r="SS38" s="13"/>
      <c r="ST38" s="13"/>
      <c r="SU38" s="13"/>
      <c r="SV38" s="13"/>
      <c r="SW38" s="13"/>
      <c r="SX38" s="13"/>
      <c r="SY38" s="13"/>
      <c r="SZ38" s="13"/>
      <c r="TA38" s="13"/>
      <c r="TB38" s="13"/>
      <c r="TC38" s="13"/>
      <c r="TD38" s="13"/>
      <c r="TE38" s="13"/>
      <c r="TF38" s="13"/>
      <c r="TG38" s="13"/>
      <c r="TH38" s="13"/>
      <c r="TI38" s="13"/>
      <c r="TJ38" s="13"/>
      <c r="TK38" s="13"/>
      <c r="TL38" s="13"/>
      <c r="TM38" s="13"/>
      <c r="TN38" s="13"/>
      <c r="TO38" s="13"/>
      <c r="TP38" s="13"/>
      <c r="TQ38" s="13"/>
      <c r="TR38" s="13"/>
      <c r="TS38" s="13"/>
      <c r="TT38" s="13"/>
      <c r="TU38" s="13"/>
      <c r="TV38" s="13"/>
      <c r="TW38" s="13"/>
      <c r="TX38" s="13"/>
      <c r="TY38" s="13"/>
      <c r="TZ38" s="13"/>
      <c r="UA38" s="13"/>
      <c r="UB38" s="13"/>
      <c r="UC38" s="13"/>
      <c r="UD38" s="13"/>
      <c r="UE38" s="13"/>
      <c r="UF38" s="13"/>
      <c r="UG38" s="13"/>
      <c r="UH38" s="13"/>
      <c r="UI38" s="13"/>
      <c r="UJ38" s="13"/>
      <c r="UK38" s="13"/>
      <c r="UL38" s="13"/>
      <c r="UM38" s="13"/>
      <c r="UN38" s="13"/>
      <c r="UO38" s="13"/>
      <c r="UP38" s="13"/>
      <c r="UQ38" s="13"/>
      <c r="UR38" s="13"/>
      <c r="US38" s="13"/>
      <c r="UT38" s="13"/>
      <c r="UU38" s="13"/>
      <c r="UV38" s="13"/>
      <c r="UW38" s="13"/>
      <c r="UX38" s="13"/>
      <c r="UY38" s="13"/>
      <c r="UZ38" s="13"/>
      <c r="VA38" s="13"/>
      <c r="VB38" s="13"/>
      <c r="VC38" s="13"/>
      <c r="VD38" s="13"/>
      <c r="VE38" s="13"/>
      <c r="VF38" s="13"/>
      <c r="VG38" s="13"/>
      <c r="VH38" s="13"/>
      <c r="VI38" s="13"/>
      <c r="VJ38" s="13"/>
      <c r="VK38" s="13"/>
      <c r="VL38" s="13"/>
      <c r="VM38" s="13"/>
      <c r="VN38" s="13"/>
      <c r="VO38" s="13"/>
      <c r="VP38" s="13"/>
      <c r="VQ38" s="13"/>
      <c r="VR38" s="13"/>
      <c r="VS38" s="13"/>
      <c r="VT38" s="13"/>
      <c r="VU38" s="13"/>
      <c r="VV38" s="13"/>
      <c r="VW38" s="13"/>
      <c r="VX38" s="13"/>
      <c r="VY38" s="13"/>
      <c r="VZ38" s="13"/>
      <c r="WA38" s="13"/>
      <c r="WB38" s="13"/>
      <c r="WC38" s="13"/>
      <c r="WD38" s="13"/>
      <c r="WE38" s="13"/>
      <c r="WF38" s="13"/>
      <c r="WG38" s="13"/>
      <c r="WH38" s="13"/>
      <c r="WI38" s="13"/>
      <c r="WJ38" s="13"/>
      <c r="WK38" s="13"/>
      <c r="WL38" s="13"/>
      <c r="WM38" s="13"/>
      <c r="WN38" s="13"/>
      <c r="WO38" s="13"/>
      <c r="WP38" s="13"/>
      <c r="WQ38" s="13"/>
      <c r="WR38" s="13"/>
      <c r="WS38" s="13"/>
      <c r="WT38" s="13"/>
      <c r="WU38" s="13"/>
      <c r="WV38" s="13"/>
      <c r="WW38" s="13"/>
      <c r="WX38" s="13"/>
      <c r="WY38" s="13"/>
      <c r="WZ38" s="13"/>
      <c r="XA38" s="13"/>
      <c r="XB38" s="13"/>
      <c r="XC38" s="13"/>
      <c r="XD38" s="13"/>
      <c r="XE38" s="13"/>
      <c r="XF38" s="13"/>
      <c r="XG38" s="13"/>
      <c r="XH38" s="13"/>
      <c r="XI38" s="13"/>
      <c r="XJ38" s="13"/>
      <c r="XK38" s="13"/>
      <c r="XL38" s="13"/>
      <c r="XM38" s="13"/>
      <c r="XN38" s="13"/>
      <c r="XO38" s="13"/>
      <c r="XP38" s="13"/>
      <c r="XQ38" s="13"/>
      <c r="XR38" s="13"/>
      <c r="XS38" s="13"/>
      <c r="XT38" s="13"/>
      <c r="XU38" s="13"/>
      <c r="XV38" s="13"/>
      <c r="XW38" s="13"/>
      <c r="XX38" s="13"/>
      <c r="XY38" s="13"/>
      <c r="XZ38" s="13"/>
      <c r="YA38" s="13"/>
      <c r="YB38" s="13"/>
      <c r="YC38" s="13"/>
      <c r="YD38" s="13"/>
      <c r="YE38" s="13"/>
      <c r="YF38" s="13"/>
      <c r="YG38" s="13"/>
      <c r="YH38" s="13"/>
      <c r="YI38" s="13"/>
      <c r="YJ38" s="13"/>
      <c r="YK38" s="13"/>
      <c r="YL38" s="13"/>
      <c r="YM38" s="13"/>
      <c r="YN38" s="13"/>
      <c r="YO38" s="13"/>
      <c r="YP38" s="13"/>
      <c r="YQ38" s="13"/>
      <c r="YR38" s="13"/>
      <c r="YS38" s="13"/>
      <c r="YT38" s="13"/>
      <c r="YU38" s="13"/>
      <c r="YV38" s="13"/>
      <c r="YW38" s="13"/>
      <c r="YX38" s="13"/>
      <c r="YY38" s="13"/>
      <c r="YZ38" s="13"/>
      <c r="ZA38" s="13"/>
      <c r="ZB38" s="13"/>
      <c r="ZC38" s="13"/>
      <c r="ZD38" s="13"/>
      <c r="ZE38" s="13"/>
      <c r="ZF38" s="13"/>
      <c r="ZG38" s="13"/>
      <c r="ZH38" s="13"/>
      <c r="ZI38" s="13"/>
      <c r="ZJ38" s="13"/>
      <c r="ZK38" s="13"/>
      <c r="ZL38" s="13"/>
      <c r="ZM38" s="13"/>
      <c r="ZN38" s="13"/>
      <c r="ZO38" s="13"/>
      <c r="ZP38" s="13"/>
      <c r="ZQ38" s="13"/>
      <c r="ZR38" s="13"/>
      <c r="ZS38" s="13"/>
      <c r="ZT38" s="13"/>
      <c r="ZU38" s="13"/>
      <c r="ZV38" s="13"/>
      <c r="ZW38" s="13"/>
      <c r="ZX38" s="13"/>
      <c r="ZY38" s="13"/>
      <c r="ZZ38" s="13"/>
      <c r="AAA38" s="13"/>
      <c r="AAB38" s="13"/>
      <c r="AAC38" s="13"/>
      <c r="AAD38" s="13"/>
      <c r="AAE38" s="13"/>
      <c r="AAF38" s="13"/>
      <c r="AAG38" s="13"/>
      <c r="AAH38" s="13"/>
      <c r="AAI38" s="13"/>
      <c r="AAJ38" s="13"/>
      <c r="AAK38" s="13"/>
      <c r="AAL38" s="13"/>
      <c r="AAM38" s="13"/>
      <c r="AAN38" s="13"/>
      <c r="AAO38" s="13"/>
      <c r="AAP38" s="13"/>
      <c r="AAQ38" s="13"/>
      <c r="AAR38" s="13"/>
      <c r="AAS38" s="13"/>
      <c r="AAT38" s="13"/>
      <c r="AAU38" s="13"/>
      <c r="AAV38" s="13"/>
      <c r="AAW38" s="13"/>
      <c r="AAX38" s="13"/>
      <c r="AAY38" s="13"/>
      <c r="AAZ38" s="13"/>
      <c r="ABA38" s="13"/>
      <c r="ABB38" s="13"/>
      <c r="ABC38" s="13"/>
      <c r="ABD38" s="13"/>
      <c r="ABE38" s="13"/>
      <c r="ABF38" s="13"/>
      <c r="ABG38" s="13"/>
      <c r="ABH38" s="13"/>
      <c r="ABI38" s="13"/>
      <c r="ABJ38" s="13"/>
      <c r="ABK38" s="13"/>
      <c r="ABL38" s="13"/>
      <c r="ABM38" s="13"/>
      <c r="ABN38" s="13"/>
      <c r="ABO38" s="13"/>
      <c r="ABP38" s="13"/>
      <c r="ABQ38" s="13"/>
      <c r="ABR38" s="13"/>
      <c r="ABS38" s="13"/>
      <c r="ABT38" s="13"/>
      <c r="ABU38" s="13"/>
      <c r="ABV38" s="13"/>
      <c r="ABW38" s="13"/>
      <c r="ABX38" s="13"/>
      <c r="ABY38" s="13"/>
      <c r="ABZ38" s="13"/>
      <c r="ACA38" s="13"/>
      <c r="ACB38" s="13"/>
      <c r="ACC38" s="13"/>
      <c r="ACD38" s="13"/>
      <c r="ACE38" s="13"/>
      <c r="ACF38" s="13"/>
      <c r="ACG38" s="13"/>
      <c r="ACH38" s="13"/>
      <c r="ACI38" s="13"/>
      <c r="ACJ38" s="13"/>
      <c r="ACK38" s="13"/>
      <c r="ACL38" s="13"/>
      <c r="ACM38" s="13"/>
      <c r="ACN38" s="13"/>
      <c r="ACO38" s="13"/>
      <c r="ACP38" s="13"/>
      <c r="ACQ38" s="13"/>
      <c r="ACR38" s="13"/>
      <c r="ACS38" s="13"/>
      <c r="ACT38" s="13"/>
      <c r="ACU38" s="13"/>
      <c r="ACV38" s="13"/>
      <c r="ACW38" s="13"/>
      <c r="ACX38" s="13"/>
      <c r="ACY38" s="13"/>
      <c r="ACZ38" s="13"/>
      <c r="ADA38" s="13"/>
      <c r="ADB38" s="13"/>
      <c r="ADC38" s="13"/>
      <c r="ADD38" s="13"/>
      <c r="ADE38" s="13"/>
      <c r="ADF38" s="13"/>
      <c r="ADG38" s="13"/>
      <c r="ADH38" s="13"/>
      <c r="ADI38" s="13"/>
      <c r="ADJ38" s="13"/>
      <c r="ADK38" s="13"/>
      <c r="ADL38" s="13"/>
      <c r="ADM38" s="13"/>
      <c r="ADN38" s="13"/>
      <c r="ADO38" s="13"/>
      <c r="ADP38" s="13"/>
      <c r="ADQ38" s="13"/>
      <c r="ADR38" s="13"/>
      <c r="ADS38" s="13"/>
      <c r="ADT38" s="13"/>
      <c r="ADU38" s="13"/>
      <c r="ADV38" s="13"/>
      <c r="ADW38" s="13"/>
      <c r="ADX38" s="13"/>
      <c r="ADY38" s="13"/>
      <c r="ADZ38" s="13"/>
      <c r="AEA38" s="13"/>
      <c r="AEB38" s="13"/>
      <c r="AEC38" s="13"/>
      <c r="AED38" s="13"/>
      <c r="AEE38" s="13"/>
      <c r="AEF38" s="13"/>
      <c r="AEG38" s="13"/>
      <c r="AEH38" s="13"/>
      <c r="AEI38" s="13"/>
      <c r="AEJ38" s="13"/>
      <c r="AEK38" s="13"/>
      <c r="AEL38" s="13"/>
      <c r="AEM38" s="13"/>
      <c r="AEN38" s="13"/>
      <c r="AEO38" s="13"/>
      <c r="AEP38" s="13"/>
      <c r="AEQ38" s="13"/>
      <c r="AER38" s="13"/>
      <c r="AES38" s="13"/>
      <c r="AET38" s="13"/>
      <c r="AEU38" s="13"/>
      <c r="AEV38" s="13"/>
      <c r="AEW38" s="13"/>
      <c r="AEX38" s="13"/>
      <c r="AEY38" s="13"/>
      <c r="AEZ38" s="13"/>
      <c r="AFA38" s="13"/>
      <c r="AFB38" s="13"/>
      <c r="AFC38" s="13"/>
      <c r="AFD38" s="13"/>
      <c r="AFE38" s="13"/>
      <c r="AFF38" s="13"/>
      <c r="AFG38" s="13"/>
      <c r="AFH38" s="13"/>
      <c r="AFI38" s="13"/>
      <c r="AFJ38" s="13"/>
      <c r="AFK38" s="13"/>
      <c r="AFL38" s="13"/>
      <c r="AFM38" s="13"/>
      <c r="AFN38" s="13"/>
      <c r="AFO38" s="13"/>
      <c r="AFP38" s="13"/>
      <c r="AFQ38" s="13"/>
      <c r="AFR38" s="13"/>
      <c r="AFS38" s="13"/>
      <c r="AFT38" s="13"/>
      <c r="AFU38" s="13"/>
      <c r="AFV38" s="13"/>
      <c r="AFW38" s="13"/>
      <c r="AFX38" s="13"/>
      <c r="AFY38" s="13"/>
      <c r="AFZ38" s="13"/>
      <c r="AGA38" s="13"/>
      <c r="AGB38" s="13"/>
      <c r="AGC38" s="13"/>
      <c r="AGD38" s="13"/>
      <c r="AGE38" s="13"/>
      <c r="AGF38" s="13"/>
      <c r="AGG38" s="13"/>
      <c r="AGH38" s="13"/>
      <c r="AGI38" s="13"/>
      <c r="AGJ38" s="13"/>
      <c r="AGK38" s="13"/>
      <c r="AGL38" s="13"/>
      <c r="AGM38" s="13"/>
      <c r="AGN38" s="13"/>
      <c r="AGO38" s="13"/>
      <c r="AGP38" s="13"/>
      <c r="AGQ38" s="13"/>
      <c r="AGR38" s="13"/>
      <c r="AGS38" s="13"/>
      <c r="AGT38" s="13"/>
      <c r="AGU38" s="13"/>
      <c r="AGV38" s="13"/>
      <c r="AGW38" s="13"/>
      <c r="AGX38" s="13"/>
      <c r="AGY38" s="13"/>
      <c r="AGZ38" s="13"/>
      <c r="AHA38" s="13"/>
      <c r="AHB38" s="13"/>
      <c r="AHC38" s="13"/>
      <c r="AHD38" s="13"/>
      <c r="AHE38" s="13"/>
      <c r="AHF38" s="13"/>
      <c r="AHG38" s="13"/>
      <c r="AHH38" s="13"/>
      <c r="AHI38" s="13"/>
      <c r="AHJ38" s="13"/>
      <c r="AHK38" s="13"/>
      <c r="AHL38" s="13"/>
      <c r="AHM38" s="13"/>
      <c r="AHN38" s="13"/>
      <c r="AHO38" s="13"/>
      <c r="AHP38" s="13"/>
      <c r="AHQ38" s="13"/>
      <c r="AHR38" s="13"/>
      <c r="AHS38" s="13"/>
      <c r="AHT38" s="13"/>
      <c r="AHU38" s="13"/>
      <c r="AHV38" s="13"/>
      <c r="AHW38" s="13"/>
      <c r="AHX38" s="13"/>
      <c r="AHY38" s="13"/>
      <c r="AHZ38" s="13"/>
      <c r="AIA38" s="13"/>
      <c r="AIB38" s="13"/>
      <c r="AIC38" s="13"/>
      <c r="AID38" s="13"/>
      <c r="AIE38" s="13"/>
      <c r="AIF38" s="13"/>
      <c r="AIG38" s="13"/>
      <c r="AIH38" s="13"/>
      <c r="AII38" s="13"/>
      <c r="AIJ38" s="13"/>
      <c r="AIK38" s="13"/>
      <c r="AIL38" s="13"/>
      <c r="AIM38" s="13"/>
      <c r="AIN38" s="13"/>
      <c r="AIO38" s="13"/>
      <c r="AIP38" s="13"/>
      <c r="AIQ38" s="13"/>
      <c r="AIR38" s="13"/>
      <c r="AIS38" s="13"/>
      <c r="AIT38" s="13"/>
      <c r="AIU38" s="13"/>
      <c r="AIV38" s="13"/>
      <c r="AIW38" s="13"/>
      <c r="AIX38" s="13"/>
      <c r="AIY38" s="13"/>
      <c r="AIZ38" s="13"/>
      <c r="AJA38" s="13"/>
      <c r="AJB38" s="13"/>
      <c r="AJC38" s="13"/>
    </row>
    <row r="39" spans="1:939" s="3" customFormat="1" ht="30" customHeight="1" thickBot="1">
      <c r="A39" s="18"/>
      <c r="B39" s="168" t="s">
        <v>79</v>
      </c>
      <c r="C39" s="135" t="s">
        <v>80</v>
      </c>
      <c r="D39" s="60">
        <v>0</v>
      </c>
      <c r="E39" s="61">
        <f>F33</f>
        <v>45773</v>
      </c>
      <c r="F39" s="136">
        <f>E39+3</f>
        <v>45776</v>
      </c>
      <c r="G39" s="55"/>
      <c r="H39" s="55">
        <f t="shared" ca="1" si="781"/>
        <v>4</v>
      </c>
      <c r="I39" s="30"/>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c r="ABS39" s="13"/>
      <c r="ABT39" s="13"/>
      <c r="ABU39" s="13"/>
      <c r="ABV39" s="13"/>
      <c r="ABW39" s="13"/>
      <c r="ABX39" s="13"/>
      <c r="ABY39" s="13"/>
      <c r="ABZ39" s="13"/>
      <c r="ACA39" s="13"/>
      <c r="ACB39" s="13"/>
      <c r="ACC39" s="13"/>
      <c r="ACD39" s="13"/>
      <c r="ACE39" s="13"/>
      <c r="ACF39" s="13"/>
      <c r="ACG39" s="13"/>
      <c r="ACH39" s="13"/>
      <c r="ACI39" s="13"/>
      <c r="ACJ39" s="13"/>
      <c r="ACK39" s="13"/>
      <c r="ACL39" s="13"/>
      <c r="ACM39" s="13"/>
      <c r="ACN39" s="13"/>
      <c r="ACO39" s="13"/>
      <c r="ACP39" s="13"/>
      <c r="ACQ39" s="13"/>
      <c r="ACR39" s="13"/>
      <c r="ACS39" s="13"/>
      <c r="ACT39" s="13"/>
      <c r="ACU39" s="13"/>
      <c r="ACV39" s="13"/>
      <c r="ACW39" s="13"/>
      <c r="ACX39" s="13"/>
      <c r="ACY39" s="13"/>
      <c r="ACZ39" s="13"/>
      <c r="ADA39" s="13"/>
      <c r="ADB39" s="13"/>
      <c r="ADC39" s="13"/>
      <c r="ADD39" s="13"/>
      <c r="ADE39" s="13"/>
      <c r="ADF39" s="13"/>
      <c r="ADG39" s="13"/>
      <c r="ADH39" s="13"/>
      <c r="ADI39" s="13"/>
      <c r="ADJ39" s="13"/>
      <c r="ADK39" s="13"/>
      <c r="ADL39" s="13"/>
      <c r="ADM39" s="13"/>
      <c r="ADN39" s="13"/>
      <c r="ADO39" s="13"/>
      <c r="ADP39" s="13"/>
      <c r="ADQ39" s="13"/>
      <c r="ADR39" s="13"/>
      <c r="ADS39" s="13"/>
      <c r="ADT39" s="13"/>
      <c r="ADU39" s="13"/>
      <c r="ADV39" s="13"/>
      <c r="ADW39" s="13"/>
      <c r="ADX39" s="13"/>
      <c r="ADY39" s="13"/>
      <c r="ADZ39" s="13"/>
      <c r="AEA39" s="13"/>
      <c r="AEB39" s="13"/>
      <c r="AEC39" s="13"/>
      <c r="AED39" s="13"/>
      <c r="AEE39" s="13"/>
      <c r="AEF39" s="13"/>
      <c r="AEG39" s="13"/>
      <c r="AEH39" s="13"/>
      <c r="AEI39" s="13"/>
      <c r="AEJ39" s="13"/>
      <c r="AEK39" s="13"/>
      <c r="AEL39" s="13"/>
      <c r="AEM39" s="13"/>
      <c r="AEN39" s="13"/>
      <c r="AEO39" s="13"/>
      <c r="AEP39" s="13"/>
      <c r="AEQ39" s="13"/>
      <c r="AER39" s="13"/>
      <c r="AES39" s="13"/>
      <c r="AET39" s="13"/>
      <c r="AEU39" s="13"/>
      <c r="AEV39" s="13"/>
      <c r="AEW39" s="13"/>
      <c r="AEX39" s="13"/>
      <c r="AEY39" s="13"/>
      <c r="AEZ39" s="13"/>
      <c r="AFA39" s="13"/>
      <c r="AFB39" s="13"/>
      <c r="AFC39" s="13"/>
      <c r="AFD39" s="13"/>
      <c r="AFE39" s="13"/>
      <c r="AFF39" s="13"/>
      <c r="AFG39" s="13"/>
      <c r="AFH39" s="13"/>
      <c r="AFI39" s="13"/>
      <c r="AFJ39" s="13"/>
      <c r="AFK39" s="13"/>
      <c r="AFL39" s="13"/>
      <c r="AFM39" s="13"/>
      <c r="AFN39" s="13"/>
      <c r="AFO39" s="13"/>
      <c r="AFP39" s="13"/>
      <c r="AFQ39" s="13"/>
      <c r="AFR39" s="13"/>
      <c r="AFS39" s="13"/>
      <c r="AFT39" s="13"/>
      <c r="AFU39" s="13"/>
      <c r="AFV39" s="13"/>
      <c r="AFW39" s="13"/>
      <c r="AFX39" s="13"/>
      <c r="AFY39" s="13"/>
      <c r="AFZ39" s="13"/>
      <c r="AGA39" s="13"/>
      <c r="AGB39" s="13"/>
      <c r="AGC39" s="13"/>
      <c r="AGD39" s="13"/>
      <c r="AGE39" s="13"/>
      <c r="AGF39" s="13"/>
      <c r="AGG39" s="13"/>
      <c r="AGH39" s="13"/>
      <c r="AGI39" s="13"/>
      <c r="AGJ39" s="13"/>
      <c r="AGK39" s="13"/>
      <c r="AGL39" s="13"/>
      <c r="AGM39" s="13"/>
      <c r="AGN39" s="13"/>
      <c r="AGO39" s="13"/>
      <c r="AGP39" s="13"/>
      <c r="AGQ39" s="13"/>
      <c r="AGR39" s="13"/>
      <c r="AGS39" s="13"/>
      <c r="AGT39" s="13"/>
      <c r="AGU39" s="13"/>
      <c r="AGV39" s="13"/>
      <c r="AGW39" s="13"/>
      <c r="AGX39" s="13"/>
      <c r="AGY39" s="13"/>
      <c r="AGZ39" s="13"/>
      <c r="AHA39" s="13"/>
      <c r="AHB39" s="13"/>
      <c r="AHC39" s="13"/>
      <c r="AHD39" s="13"/>
      <c r="AHE39" s="13"/>
      <c r="AHF39" s="13"/>
      <c r="AHG39" s="13"/>
      <c r="AHH39" s="13"/>
      <c r="AHI39" s="13"/>
      <c r="AHJ39" s="13"/>
      <c r="AHK39" s="13"/>
      <c r="AHL39" s="13"/>
      <c r="AHM39" s="13"/>
      <c r="AHN39" s="13"/>
      <c r="AHO39" s="13"/>
      <c r="AHP39" s="13"/>
      <c r="AHQ39" s="13"/>
      <c r="AHR39" s="13"/>
      <c r="AHS39" s="13"/>
      <c r="AHT39" s="13"/>
      <c r="AHU39" s="13"/>
      <c r="AHV39" s="13"/>
      <c r="AHW39" s="13"/>
      <c r="AHX39" s="13"/>
      <c r="AHY39" s="13"/>
      <c r="AHZ39" s="13"/>
      <c r="AIA39" s="13"/>
      <c r="AIB39" s="13"/>
      <c r="AIC39" s="13"/>
      <c r="AID39" s="13"/>
      <c r="AIE39" s="13"/>
      <c r="AIF39" s="13"/>
      <c r="AIG39" s="13"/>
      <c r="AIH39" s="13"/>
      <c r="AII39" s="13"/>
      <c r="AIJ39" s="13"/>
      <c r="AIK39" s="13"/>
      <c r="AIL39" s="13"/>
      <c r="AIM39" s="13"/>
      <c r="AIN39" s="13"/>
      <c r="AIO39" s="13"/>
      <c r="AIP39" s="13"/>
      <c r="AIQ39" s="13"/>
      <c r="AIR39" s="13"/>
      <c r="AIS39" s="13"/>
      <c r="AIT39" s="13"/>
      <c r="AIU39" s="13"/>
      <c r="AIV39" s="13"/>
      <c r="AIW39" s="13"/>
      <c r="AIX39" s="13"/>
      <c r="AIY39" s="13"/>
      <c r="AIZ39" s="13"/>
      <c r="AJA39" s="13"/>
      <c r="AJB39" s="13"/>
      <c r="AJC39" s="13"/>
    </row>
    <row r="40" spans="1:939" s="3" customFormat="1" ht="30" customHeight="1" thickBot="1">
      <c r="A40" s="18"/>
      <c r="B40" s="168" t="s">
        <v>81</v>
      </c>
      <c r="C40" s="135" t="s">
        <v>82</v>
      </c>
      <c r="D40" s="60">
        <v>0</v>
      </c>
      <c r="E40" s="61">
        <f>F34</f>
        <v>45775</v>
      </c>
      <c r="F40" s="136">
        <f>E40+3</f>
        <v>45778</v>
      </c>
      <c r="G40" s="55"/>
      <c r="H40" s="55">
        <f t="shared" ref="H40:H74" ca="1" si="784">IF(OR(ISBLANK(task_start),ISBLANK(task_end)),"",task_end-task_start+1)</f>
        <v>4</v>
      </c>
      <c r="I40" s="30"/>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c r="ABS40" s="13"/>
      <c r="ABT40" s="13"/>
      <c r="ABU40" s="13"/>
      <c r="ABV40" s="13"/>
      <c r="ABW40" s="13"/>
      <c r="ABX40" s="13"/>
      <c r="ABY40" s="13"/>
      <c r="ABZ40" s="13"/>
      <c r="ACA40" s="13"/>
      <c r="ACB40" s="13"/>
      <c r="ACC40" s="13"/>
      <c r="ACD40" s="13"/>
      <c r="ACE40" s="13"/>
      <c r="ACF40" s="13"/>
      <c r="ACG40" s="13"/>
      <c r="ACH40" s="13"/>
      <c r="ACI40" s="13"/>
      <c r="ACJ40" s="13"/>
      <c r="ACK40" s="13"/>
      <c r="ACL40" s="13"/>
      <c r="ACM40" s="13"/>
      <c r="ACN40" s="13"/>
      <c r="ACO40" s="13"/>
      <c r="ACP40" s="13"/>
      <c r="ACQ40" s="13"/>
      <c r="ACR40" s="13"/>
      <c r="ACS40" s="13"/>
      <c r="ACT40" s="13"/>
      <c r="ACU40" s="13"/>
      <c r="ACV40" s="13"/>
      <c r="ACW40" s="13"/>
      <c r="ACX40" s="13"/>
      <c r="ACY40" s="13"/>
      <c r="ACZ40" s="13"/>
      <c r="ADA40" s="13"/>
      <c r="ADB40" s="13"/>
      <c r="ADC40" s="13"/>
      <c r="ADD40" s="13"/>
      <c r="ADE40" s="13"/>
      <c r="ADF40" s="13"/>
      <c r="ADG40" s="13"/>
      <c r="ADH40" s="13"/>
      <c r="ADI40" s="13"/>
      <c r="ADJ40" s="13"/>
      <c r="ADK40" s="13"/>
      <c r="ADL40" s="13"/>
      <c r="ADM40" s="13"/>
      <c r="ADN40" s="13"/>
      <c r="ADO40" s="13"/>
      <c r="ADP40" s="13"/>
      <c r="ADQ40" s="13"/>
      <c r="ADR40" s="13"/>
      <c r="ADS40" s="13"/>
      <c r="ADT40" s="13"/>
      <c r="ADU40" s="13"/>
      <c r="ADV40" s="13"/>
      <c r="ADW40" s="13"/>
      <c r="ADX40" s="13"/>
      <c r="ADY40" s="13"/>
      <c r="ADZ40" s="13"/>
      <c r="AEA40" s="13"/>
      <c r="AEB40" s="13"/>
      <c r="AEC40" s="13"/>
      <c r="AED40" s="13"/>
      <c r="AEE40" s="13"/>
      <c r="AEF40" s="13"/>
      <c r="AEG40" s="13"/>
      <c r="AEH40" s="13"/>
      <c r="AEI40" s="13"/>
      <c r="AEJ40" s="13"/>
      <c r="AEK40" s="13"/>
      <c r="AEL40" s="13"/>
      <c r="AEM40" s="13"/>
      <c r="AEN40" s="13"/>
      <c r="AEO40" s="13"/>
      <c r="AEP40" s="13"/>
      <c r="AEQ40" s="13"/>
      <c r="AER40" s="13"/>
      <c r="AES40" s="13"/>
      <c r="AET40" s="13"/>
      <c r="AEU40" s="13"/>
      <c r="AEV40" s="13"/>
      <c r="AEW40" s="13"/>
      <c r="AEX40" s="13"/>
      <c r="AEY40" s="13"/>
      <c r="AEZ40" s="13"/>
      <c r="AFA40" s="13"/>
      <c r="AFB40" s="13"/>
      <c r="AFC40" s="13"/>
      <c r="AFD40" s="13"/>
      <c r="AFE40" s="13"/>
      <c r="AFF40" s="13"/>
      <c r="AFG40" s="13"/>
      <c r="AFH40" s="13"/>
      <c r="AFI40" s="13"/>
      <c r="AFJ40" s="13"/>
      <c r="AFK40" s="13"/>
      <c r="AFL40" s="13"/>
      <c r="AFM40" s="13"/>
      <c r="AFN40" s="13"/>
      <c r="AFO40" s="13"/>
      <c r="AFP40" s="13"/>
      <c r="AFQ40" s="13"/>
      <c r="AFR40" s="13"/>
      <c r="AFS40" s="13"/>
      <c r="AFT40" s="13"/>
      <c r="AFU40" s="13"/>
      <c r="AFV40" s="13"/>
      <c r="AFW40" s="13"/>
      <c r="AFX40" s="13"/>
      <c r="AFY40" s="13"/>
      <c r="AFZ40" s="13"/>
      <c r="AGA40" s="13"/>
      <c r="AGB40" s="13"/>
      <c r="AGC40" s="13"/>
      <c r="AGD40" s="13"/>
      <c r="AGE40" s="13"/>
      <c r="AGF40" s="13"/>
      <c r="AGG40" s="13"/>
      <c r="AGH40" s="13"/>
      <c r="AGI40" s="13"/>
      <c r="AGJ40" s="13"/>
      <c r="AGK40" s="13"/>
      <c r="AGL40" s="13"/>
      <c r="AGM40" s="13"/>
      <c r="AGN40" s="13"/>
      <c r="AGO40" s="13"/>
      <c r="AGP40" s="13"/>
      <c r="AGQ40" s="13"/>
      <c r="AGR40" s="13"/>
      <c r="AGS40" s="13"/>
      <c r="AGT40" s="13"/>
      <c r="AGU40" s="13"/>
      <c r="AGV40" s="13"/>
      <c r="AGW40" s="13"/>
      <c r="AGX40" s="13"/>
      <c r="AGY40" s="13"/>
      <c r="AGZ40" s="13"/>
      <c r="AHA40" s="13"/>
      <c r="AHB40" s="13"/>
      <c r="AHC40" s="13"/>
      <c r="AHD40" s="13"/>
      <c r="AHE40" s="13"/>
      <c r="AHF40" s="13"/>
      <c r="AHG40" s="13"/>
      <c r="AHH40" s="13"/>
      <c r="AHI40" s="13"/>
      <c r="AHJ40" s="13"/>
      <c r="AHK40" s="13"/>
      <c r="AHL40" s="13"/>
      <c r="AHM40" s="13"/>
      <c r="AHN40" s="13"/>
      <c r="AHO40" s="13"/>
      <c r="AHP40" s="13"/>
      <c r="AHQ40" s="13"/>
      <c r="AHR40" s="13"/>
      <c r="AHS40" s="13"/>
      <c r="AHT40" s="13"/>
      <c r="AHU40" s="13"/>
      <c r="AHV40" s="13"/>
      <c r="AHW40" s="13"/>
      <c r="AHX40" s="13"/>
      <c r="AHY40" s="13"/>
      <c r="AHZ40" s="13"/>
      <c r="AIA40" s="13"/>
      <c r="AIB40" s="13"/>
      <c r="AIC40" s="13"/>
      <c r="AID40" s="13"/>
      <c r="AIE40" s="13"/>
      <c r="AIF40" s="13"/>
      <c r="AIG40" s="13"/>
      <c r="AIH40" s="13"/>
      <c r="AII40" s="13"/>
      <c r="AIJ40" s="13"/>
      <c r="AIK40" s="13"/>
      <c r="AIL40" s="13"/>
      <c r="AIM40" s="13"/>
      <c r="AIN40" s="13"/>
      <c r="AIO40" s="13"/>
      <c r="AIP40" s="13"/>
      <c r="AIQ40" s="13"/>
      <c r="AIR40" s="13"/>
      <c r="AIS40" s="13"/>
      <c r="AIT40" s="13"/>
      <c r="AIU40" s="13"/>
      <c r="AIV40" s="13"/>
      <c r="AIW40" s="13"/>
      <c r="AIX40" s="13"/>
      <c r="AIY40" s="13"/>
      <c r="AIZ40" s="13"/>
      <c r="AJA40" s="13"/>
      <c r="AJB40" s="13"/>
      <c r="AJC40" s="13"/>
    </row>
    <row r="41" spans="1:939" s="3" customFormat="1" ht="15" customHeight="1" thickBot="1">
      <c r="A41" s="17" t="s">
        <v>83</v>
      </c>
      <c r="B41" s="34" t="s">
        <v>84</v>
      </c>
      <c r="C41" s="62"/>
      <c r="D41" s="63">
        <f>SUM(D42:D48)/COUNT(D42:D48)</f>
        <v>0</v>
      </c>
      <c r="E41" s="64">
        <f>MIN(E42:E48)</f>
        <v>45779</v>
      </c>
      <c r="F41" s="65">
        <f>MAX(F42:F48)</f>
        <v>45794</v>
      </c>
      <c r="G41" s="52"/>
      <c r="H41" s="52">
        <f t="shared" ca="1" si="784"/>
        <v>16</v>
      </c>
      <c r="I41" s="30"/>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c r="ABS41" s="13"/>
      <c r="ABT41" s="13"/>
      <c r="ABU41" s="13"/>
      <c r="ABV41" s="13"/>
      <c r="ABW41" s="13"/>
      <c r="ABX41" s="13"/>
      <c r="ABY41" s="13"/>
      <c r="ABZ41" s="13"/>
      <c r="ACA41" s="13"/>
      <c r="ACB41" s="13"/>
      <c r="ACC41" s="13"/>
      <c r="ACD41" s="13"/>
      <c r="ACE41" s="13"/>
      <c r="ACF41" s="13"/>
      <c r="ACG41" s="13"/>
      <c r="ACH41" s="13"/>
      <c r="ACI41" s="13"/>
      <c r="ACJ41" s="13"/>
      <c r="ACK41" s="13"/>
      <c r="ACL41" s="13"/>
      <c r="ACM41" s="13"/>
      <c r="ACN41" s="13"/>
      <c r="ACO41" s="13"/>
      <c r="ACP41" s="13"/>
      <c r="ACQ41" s="13"/>
      <c r="ACR41" s="13"/>
      <c r="ACS41" s="13"/>
      <c r="ACT41" s="13"/>
      <c r="ACU41" s="13"/>
      <c r="ACV41" s="13"/>
      <c r="ACW41" s="13"/>
      <c r="ACX41" s="13"/>
      <c r="ACY41" s="13"/>
      <c r="ACZ41" s="13"/>
      <c r="ADA41" s="13"/>
      <c r="ADB41" s="13"/>
      <c r="ADC41" s="13"/>
      <c r="ADD41" s="13"/>
      <c r="ADE41" s="13"/>
      <c r="ADF41" s="13"/>
      <c r="ADG41" s="13"/>
      <c r="ADH41" s="13"/>
      <c r="ADI41" s="13"/>
      <c r="ADJ41" s="13"/>
      <c r="ADK41" s="13"/>
      <c r="ADL41" s="13"/>
      <c r="ADM41" s="13"/>
      <c r="ADN41" s="13"/>
      <c r="ADO41" s="13"/>
      <c r="ADP41" s="13"/>
      <c r="ADQ41" s="13"/>
      <c r="ADR41" s="13"/>
      <c r="ADS41" s="13"/>
      <c r="ADT41" s="13"/>
      <c r="ADU41" s="13"/>
      <c r="ADV41" s="13"/>
      <c r="ADW41" s="13"/>
      <c r="ADX41" s="13"/>
      <c r="ADY41" s="13"/>
      <c r="ADZ41" s="13"/>
      <c r="AEA41" s="13"/>
      <c r="AEB41" s="13"/>
      <c r="AEC41" s="13"/>
      <c r="AED41" s="13"/>
      <c r="AEE41" s="13"/>
      <c r="AEF41" s="13"/>
      <c r="AEG41" s="13"/>
      <c r="AEH41" s="13"/>
      <c r="AEI41" s="13"/>
      <c r="AEJ41" s="13"/>
      <c r="AEK41" s="13"/>
      <c r="AEL41" s="13"/>
      <c r="AEM41" s="13"/>
      <c r="AEN41" s="13"/>
      <c r="AEO41" s="13"/>
      <c r="AEP41" s="13"/>
      <c r="AEQ41" s="13"/>
      <c r="AER41" s="13"/>
      <c r="AES41" s="13"/>
      <c r="AET41" s="13"/>
      <c r="AEU41" s="13"/>
      <c r="AEV41" s="13"/>
      <c r="AEW41" s="13"/>
      <c r="AEX41" s="13"/>
      <c r="AEY41" s="13"/>
      <c r="AEZ41" s="13"/>
      <c r="AFA41" s="13"/>
      <c r="AFB41" s="13"/>
      <c r="AFC41" s="13"/>
      <c r="AFD41" s="13"/>
      <c r="AFE41" s="13"/>
      <c r="AFF41" s="13"/>
      <c r="AFG41" s="13"/>
      <c r="AFH41" s="13"/>
      <c r="AFI41" s="13"/>
      <c r="AFJ41" s="13"/>
      <c r="AFK41" s="13"/>
      <c r="AFL41" s="13"/>
      <c r="AFM41" s="13"/>
      <c r="AFN41" s="13"/>
      <c r="AFO41" s="13"/>
      <c r="AFP41" s="13"/>
      <c r="AFQ41" s="13"/>
      <c r="AFR41" s="13"/>
      <c r="AFS41" s="13"/>
      <c r="AFT41" s="13"/>
      <c r="AFU41" s="13"/>
      <c r="AFV41" s="13"/>
      <c r="AFW41" s="13"/>
      <c r="AFX41" s="13"/>
      <c r="AFY41" s="13"/>
      <c r="AFZ41" s="13"/>
      <c r="AGA41" s="13"/>
      <c r="AGB41" s="13"/>
      <c r="AGC41" s="13"/>
      <c r="AGD41" s="13"/>
      <c r="AGE41" s="13"/>
      <c r="AGF41" s="13"/>
      <c r="AGG41" s="13"/>
      <c r="AGH41" s="13"/>
      <c r="AGI41" s="13"/>
      <c r="AGJ41" s="13"/>
      <c r="AGK41" s="13"/>
      <c r="AGL41" s="13"/>
      <c r="AGM41" s="13"/>
      <c r="AGN41" s="13"/>
      <c r="AGO41" s="13"/>
      <c r="AGP41" s="13"/>
      <c r="AGQ41" s="13"/>
      <c r="AGR41" s="13"/>
      <c r="AGS41" s="13"/>
      <c r="AGT41" s="13"/>
      <c r="AGU41" s="13"/>
      <c r="AGV41" s="13"/>
      <c r="AGW41" s="13"/>
      <c r="AGX41" s="13"/>
      <c r="AGY41" s="13"/>
      <c r="AGZ41" s="13"/>
      <c r="AHA41" s="13"/>
      <c r="AHB41" s="13"/>
      <c r="AHC41" s="13"/>
      <c r="AHD41" s="13"/>
      <c r="AHE41" s="13"/>
      <c r="AHF41" s="13"/>
      <c r="AHG41" s="13"/>
      <c r="AHH41" s="13"/>
      <c r="AHI41" s="13"/>
      <c r="AHJ41" s="13"/>
      <c r="AHK41" s="13"/>
      <c r="AHL41" s="13"/>
      <c r="AHM41" s="13"/>
      <c r="AHN41" s="13"/>
      <c r="AHO41" s="13"/>
      <c r="AHP41" s="13"/>
      <c r="AHQ41" s="13"/>
      <c r="AHR41" s="13"/>
      <c r="AHS41" s="13"/>
      <c r="AHT41" s="13"/>
      <c r="AHU41" s="13"/>
      <c r="AHV41" s="13"/>
      <c r="AHW41" s="13"/>
      <c r="AHX41" s="13"/>
      <c r="AHY41" s="13"/>
      <c r="AHZ41" s="13"/>
      <c r="AIA41" s="13"/>
      <c r="AIB41" s="13"/>
      <c r="AIC41" s="13"/>
      <c r="AID41" s="13"/>
      <c r="AIE41" s="13"/>
      <c r="AIF41" s="13"/>
      <c r="AIG41" s="13"/>
      <c r="AIH41" s="13"/>
      <c r="AII41" s="13"/>
      <c r="AIJ41" s="13"/>
      <c r="AIK41" s="13"/>
      <c r="AIL41" s="13"/>
      <c r="AIM41" s="13"/>
      <c r="AIN41" s="13"/>
      <c r="AIO41" s="13"/>
      <c r="AIP41" s="13"/>
      <c r="AIQ41" s="13"/>
      <c r="AIR41" s="13"/>
      <c r="AIS41" s="13"/>
      <c r="AIT41" s="13"/>
      <c r="AIU41" s="13"/>
      <c r="AIV41" s="13"/>
      <c r="AIW41" s="13"/>
      <c r="AIX41" s="13"/>
      <c r="AIY41" s="13"/>
      <c r="AIZ41" s="13"/>
      <c r="AJA41" s="13"/>
      <c r="AJB41" s="13"/>
      <c r="AJC41" s="13"/>
    </row>
    <row r="42" spans="1:939" s="3" customFormat="1" ht="30" customHeight="1" thickBot="1">
      <c r="A42" s="17"/>
      <c r="B42" s="35" t="s">
        <v>85</v>
      </c>
      <c r="C42" s="137" t="s">
        <v>86</v>
      </c>
      <c r="D42" s="66">
        <v>0</v>
      </c>
      <c r="E42" s="67">
        <f>F40+1</f>
        <v>45779</v>
      </c>
      <c r="F42" s="138">
        <f>E42+3</f>
        <v>45782</v>
      </c>
      <c r="G42" s="55"/>
      <c r="H42" s="55">
        <f t="shared" ca="1" si="784"/>
        <v>4</v>
      </c>
      <c r="I42" s="30"/>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c r="ABS42" s="13"/>
      <c r="ABT42" s="13"/>
      <c r="ABU42" s="13"/>
      <c r="ABV42" s="13"/>
      <c r="ABW42" s="13"/>
      <c r="ABX42" s="13"/>
      <c r="ABY42" s="13"/>
      <c r="ABZ42" s="13"/>
      <c r="ACA42" s="13"/>
      <c r="ACB42" s="13"/>
      <c r="ACC42" s="13"/>
      <c r="ACD42" s="13"/>
      <c r="ACE42" s="13"/>
      <c r="ACF42" s="13"/>
      <c r="ACG42" s="13"/>
      <c r="ACH42" s="13"/>
      <c r="ACI42" s="13"/>
      <c r="ACJ42" s="13"/>
      <c r="ACK42" s="13"/>
      <c r="ACL42" s="13"/>
      <c r="ACM42" s="13"/>
      <c r="ACN42" s="13"/>
      <c r="ACO42" s="13"/>
      <c r="ACP42" s="13"/>
      <c r="ACQ42" s="13"/>
      <c r="ACR42" s="13"/>
      <c r="ACS42" s="13"/>
      <c r="ACT42" s="13"/>
      <c r="ACU42" s="13"/>
      <c r="ACV42" s="13"/>
      <c r="ACW42" s="13"/>
      <c r="ACX42" s="13"/>
      <c r="ACY42" s="13"/>
      <c r="ACZ42" s="13"/>
      <c r="ADA42" s="13"/>
      <c r="ADB42" s="13"/>
      <c r="ADC42" s="13"/>
      <c r="ADD42" s="13"/>
      <c r="ADE42" s="13"/>
      <c r="ADF42" s="13"/>
      <c r="ADG42" s="13"/>
      <c r="ADH42" s="13"/>
      <c r="ADI42" s="13"/>
      <c r="ADJ42" s="13"/>
      <c r="ADK42" s="13"/>
      <c r="ADL42" s="13"/>
      <c r="ADM42" s="13"/>
      <c r="ADN42" s="13"/>
      <c r="ADO42" s="13"/>
      <c r="ADP42" s="13"/>
      <c r="ADQ42" s="13"/>
      <c r="ADR42" s="13"/>
      <c r="ADS42" s="13"/>
      <c r="ADT42" s="13"/>
      <c r="ADU42" s="13"/>
      <c r="ADV42" s="13"/>
      <c r="ADW42" s="13"/>
      <c r="ADX42" s="13"/>
      <c r="ADY42" s="13"/>
      <c r="ADZ42" s="13"/>
      <c r="AEA42" s="13"/>
      <c r="AEB42" s="13"/>
      <c r="AEC42" s="13"/>
      <c r="AED42" s="13"/>
      <c r="AEE42" s="13"/>
      <c r="AEF42" s="13"/>
      <c r="AEG42" s="13"/>
      <c r="AEH42" s="13"/>
      <c r="AEI42" s="13"/>
      <c r="AEJ42" s="13"/>
      <c r="AEK42" s="13"/>
      <c r="AEL42" s="13"/>
      <c r="AEM42" s="13"/>
      <c r="AEN42" s="13"/>
      <c r="AEO42" s="13"/>
      <c r="AEP42" s="13"/>
      <c r="AEQ42" s="13"/>
      <c r="AER42" s="13"/>
      <c r="AES42" s="13"/>
      <c r="AET42" s="13"/>
      <c r="AEU42" s="13"/>
      <c r="AEV42" s="13"/>
      <c r="AEW42" s="13"/>
      <c r="AEX42" s="13"/>
      <c r="AEY42" s="13"/>
      <c r="AEZ42" s="13"/>
      <c r="AFA42" s="13"/>
      <c r="AFB42" s="13"/>
      <c r="AFC42" s="13"/>
      <c r="AFD42" s="13"/>
      <c r="AFE42" s="13"/>
      <c r="AFF42" s="13"/>
      <c r="AFG42" s="13"/>
      <c r="AFH42" s="13"/>
      <c r="AFI42" s="13"/>
      <c r="AFJ42" s="13"/>
      <c r="AFK42" s="13"/>
      <c r="AFL42" s="13"/>
      <c r="AFM42" s="13"/>
      <c r="AFN42" s="13"/>
      <c r="AFO42" s="13"/>
      <c r="AFP42" s="13"/>
      <c r="AFQ42" s="13"/>
      <c r="AFR42" s="13"/>
      <c r="AFS42" s="13"/>
      <c r="AFT42" s="13"/>
      <c r="AFU42" s="13"/>
      <c r="AFV42" s="13"/>
      <c r="AFW42" s="13"/>
      <c r="AFX42" s="13"/>
      <c r="AFY42" s="13"/>
      <c r="AFZ42" s="13"/>
      <c r="AGA42" s="13"/>
      <c r="AGB42" s="13"/>
      <c r="AGC42" s="13"/>
      <c r="AGD42" s="13"/>
      <c r="AGE42" s="13"/>
      <c r="AGF42" s="13"/>
      <c r="AGG42" s="13"/>
      <c r="AGH42" s="13"/>
      <c r="AGI42" s="13"/>
      <c r="AGJ42" s="13"/>
      <c r="AGK42" s="13"/>
      <c r="AGL42" s="13"/>
      <c r="AGM42" s="13"/>
      <c r="AGN42" s="13"/>
      <c r="AGO42" s="13"/>
      <c r="AGP42" s="13"/>
      <c r="AGQ42" s="13"/>
      <c r="AGR42" s="13"/>
      <c r="AGS42" s="13"/>
      <c r="AGT42" s="13"/>
      <c r="AGU42" s="13"/>
      <c r="AGV42" s="13"/>
      <c r="AGW42" s="13"/>
      <c r="AGX42" s="13"/>
      <c r="AGY42" s="13"/>
      <c r="AGZ42" s="13"/>
      <c r="AHA42" s="13"/>
      <c r="AHB42" s="13"/>
      <c r="AHC42" s="13"/>
      <c r="AHD42" s="13"/>
      <c r="AHE42" s="13"/>
      <c r="AHF42" s="13"/>
      <c r="AHG42" s="13"/>
      <c r="AHH42" s="13"/>
      <c r="AHI42" s="13"/>
      <c r="AHJ42" s="13"/>
      <c r="AHK42" s="13"/>
      <c r="AHL42" s="13"/>
      <c r="AHM42" s="13"/>
      <c r="AHN42" s="13"/>
      <c r="AHO42" s="13"/>
      <c r="AHP42" s="13"/>
      <c r="AHQ42" s="13"/>
      <c r="AHR42" s="13"/>
      <c r="AHS42" s="13"/>
      <c r="AHT42" s="13"/>
      <c r="AHU42" s="13"/>
      <c r="AHV42" s="13"/>
      <c r="AHW42" s="13"/>
      <c r="AHX42" s="13"/>
      <c r="AHY42" s="13"/>
      <c r="AHZ42" s="13"/>
      <c r="AIA42" s="13"/>
      <c r="AIB42" s="13"/>
      <c r="AIC42" s="13"/>
      <c r="AID42" s="13"/>
      <c r="AIE42" s="13"/>
      <c r="AIF42" s="13"/>
      <c r="AIG42" s="13"/>
      <c r="AIH42" s="13"/>
      <c r="AII42" s="13"/>
      <c r="AIJ42" s="13"/>
      <c r="AIK42" s="13"/>
      <c r="AIL42" s="13"/>
      <c r="AIM42" s="13"/>
      <c r="AIN42" s="13"/>
      <c r="AIO42" s="13"/>
      <c r="AIP42" s="13"/>
      <c r="AIQ42" s="13"/>
      <c r="AIR42" s="13"/>
      <c r="AIS42" s="13"/>
      <c r="AIT42" s="13"/>
      <c r="AIU42" s="13"/>
      <c r="AIV42" s="13"/>
      <c r="AIW42" s="13"/>
      <c r="AIX42" s="13"/>
      <c r="AIY42" s="13"/>
      <c r="AIZ42" s="13"/>
      <c r="AJA42" s="13"/>
      <c r="AJB42" s="13"/>
      <c r="AJC42" s="13"/>
    </row>
    <row r="43" spans="1:939" s="3" customFormat="1" ht="30" customHeight="1" thickBot="1">
      <c r="A43" s="17"/>
      <c r="B43" s="35" t="s">
        <v>87</v>
      </c>
      <c r="C43" s="137" t="s">
        <v>88</v>
      </c>
      <c r="D43" s="66">
        <v>0</v>
      </c>
      <c r="E43" s="67">
        <f>MAX(F58,F36)+1</f>
        <v>45788</v>
      </c>
      <c r="F43" s="138">
        <f>E43+1</f>
        <v>45789</v>
      </c>
      <c r="G43" s="55"/>
      <c r="H43" s="55">
        <f t="shared" ca="1" si="784"/>
        <v>2</v>
      </c>
      <c r="I43" s="30"/>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c r="ABS43" s="13"/>
      <c r="ABT43" s="13"/>
      <c r="ABU43" s="13"/>
      <c r="ABV43" s="13"/>
      <c r="ABW43" s="13"/>
      <c r="ABX43" s="13"/>
      <c r="ABY43" s="13"/>
      <c r="ABZ43" s="13"/>
      <c r="ACA43" s="13"/>
      <c r="ACB43" s="13"/>
      <c r="ACC43" s="13"/>
      <c r="ACD43" s="13"/>
      <c r="ACE43" s="13"/>
      <c r="ACF43" s="13"/>
      <c r="ACG43" s="13"/>
      <c r="ACH43" s="13"/>
      <c r="ACI43" s="13"/>
      <c r="ACJ43" s="13"/>
      <c r="ACK43" s="13"/>
      <c r="ACL43" s="13"/>
      <c r="ACM43" s="13"/>
      <c r="ACN43" s="13"/>
      <c r="ACO43" s="13"/>
      <c r="ACP43" s="13"/>
      <c r="ACQ43" s="13"/>
      <c r="ACR43" s="13"/>
      <c r="ACS43" s="13"/>
      <c r="ACT43" s="13"/>
      <c r="ACU43" s="13"/>
      <c r="ACV43" s="13"/>
      <c r="ACW43" s="13"/>
      <c r="ACX43" s="13"/>
      <c r="ACY43" s="13"/>
      <c r="ACZ43" s="13"/>
      <c r="ADA43" s="13"/>
      <c r="ADB43" s="13"/>
      <c r="ADC43" s="13"/>
      <c r="ADD43" s="13"/>
      <c r="ADE43" s="13"/>
      <c r="ADF43" s="13"/>
      <c r="ADG43" s="13"/>
      <c r="ADH43" s="13"/>
      <c r="ADI43" s="13"/>
      <c r="ADJ43" s="13"/>
      <c r="ADK43" s="13"/>
      <c r="ADL43" s="13"/>
      <c r="ADM43" s="13"/>
      <c r="ADN43" s="13"/>
      <c r="ADO43" s="13"/>
      <c r="ADP43" s="13"/>
      <c r="ADQ43" s="13"/>
      <c r="ADR43" s="13"/>
      <c r="ADS43" s="13"/>
      <c r="ADT43" s="13"/>
      <c r="ADU43" s="13"/>
      <c r="ADV43" s="13"/>
      <c r="ADW43" s="13"/>
      <c r="ADX43" s="13"/>
      <c r="ADY43" s="13"/>
      <c r="ADZ43" s="13"/>
      <c r="AEA43" s="13"/>
      <c r="AEB43" s="13"/>
      <c r="AEC43" s="13"/>
      <c r="AED43" s="13"/>
      <c r="AEE43" s="13"/>
      <c r="AEF43" s="13"/>
      <c r="AEG43" s="13"/>
      <c r="AEH43" s="13"/>
      <c r="AEI43" s="13"/>
      <c r="AEJ43" s="13"/>
      <c r="AEK43" s="13"/>
      <c r="AEL43" s="13"/>
      <c r="AEM43" s="13"/>
      <c r="AEN43" s="13"/>
      <c r="AEO43" s="13"/>
      <c r="AEP43" s="13"/>
      <c r="AEQ43" s="13"/>
      <c r="AER43" s="13"/>
      <c r="AES43" s="13"/>
      <c r="AET43" s="13"/>
      <c r="AEU43" s="13"/>
      <c r="AEV43" s="13"/>
      <c r="AEW43" s="13"/>
      <c r="AEX43" s="13"/>
      <c r="AEY43" s="13"/>
      <c r="AEZ43" s="13"/>
      <c r="AFA43" s="13"/>
      <c r="AFB43" s="13"/>
      <c r="AFC43" s="13"/>
      <c r="AFD43" s="13"/>
      <c r="AFE43" s="13"/>
      <c r="AFF43" s="13"/>
      <c r="AFG43" s="13"/>
      <c r="AFH43" s="13"/>
      <c r="AFI43" s="13"/>
      <c r="AFJ43" s="13"/>
      <c r="AFK43" s="13"/>
      <c r="AFL43" s="13"/>
      <c r="AFM43" s="13"/>
      <c r="AFN43" s="13"/>
      <c r="AFO43" s="13"/>
      <c r="AFP43" s="13"/>
      <c r="AFQ43" s="13"/>
      <c r="AFR43" s="13"/>
      <c r="AFS43" s="13"/>
      <c r="AFT43" s="13"/>
      <c r="AFU43" s="13"/>
      <c r="AFV43" s="13"/>
      <c r="AFW43" s="13"/>
      <c r="AFX43" s="13"/>
      <c r="AFY43" s="13"/>
      <c r="AFZ43" s="13"/>
      <c r="AGA43" s="13"/>
      <c r="AGB43" s="13"/>
      <c r="AGC43" s="13"/>
      <c r="AGD43" s="13"/>
      <c r="AGE43" s="13"/>
      <c r="AGF43" s="13"/>
      <c r="AGG43" s="13"/>
      <c r="AGH43" s="13"/>
      <c r="AGI43" s="13"/>
      <c r="AGJ43" s="13"/>
      <c r="AGK43" s="13"/>
      <c r="AGL43" s="13"/>
      <c r="AGM43" s="13"/>
      <c r="AGN43" s="13"/>
      <c r="AGO43" s="13"/>
      <c r="AGP43" s="13"/>
      <c r="AGQ43" s="13"/>
      <c r="AGR43" s="13"/>
      <c r="AGS43" s="13"/>
      <c r="AGT43" s="13"/>
      <c r="AGU43" s="13"/>
      <c r="AGV43" s="13"/>
      <c r="AGW43" s="13"/>
      <c r="AGX43" s="13"/>
      <c r="AGY43" s="13"/>
      <c r="AGZ43" s="13"/>
      <c r="AHA43" s="13"/>
      <c r="AHB43" s="13"/>
      <c r="AHC43" s="13"/>
      <c r="AHD43" s="13"/>
      <c r="AHE43" s="13"/>
      <c r="AHF43" s="13"/>
      <c r="AHG43" s="13"/>
      <c r="AHH43" s="13"/>
      <c r="AHI43" s="13"/>
      <c r="AHJ43" s="13"/>
      <c r="AHK43" s="13"/>
      <c r="AHL43" s="13"/>
      <c r="AHM43" s="13"/>
      <c r="AHN43" s="13"/>
      <c r="AHO43" s="13"/>
      <c r="AHP43" s="13"/>
      <c r="AHQ43" s="13"/>
      <c r="AHR43" s="13"/>
      <c r="AHS43" s="13"/>
      <c r="AHT43" s="13"/>
      <c r="AHU43" s="13"/>
      <c r="AHV43" s="13"/>
      <c r="AHW43" s="13"/>
      <c r="AHX43" s="13"/>
      <c r="AHY43" s="13"/>
      <c r="AHZ43" s="13"/>
      <c r="AIA43" s="13"/>
      <c r="AIB43" s="13"/>
      <c r="AIC43" s="13"/>
      <c r="AID43" s="13"/>
      <c r="AIE43" s="13"/>
      <c r="AIF43" s="13"/>
      <c r="AIG43" s="13"/>
      <c r="AIH43" s="13"/>
      <c r="AII43" s="13"/>
      <c r="AIJ43" s="13"/>
      <c r="AIK43" s="13"/>
      <c r="AIL43" s="13"/>
      <c r="AIM43" s="13"/>
      <c r="AIN43" s="13"/>
      <c r="AIO43" s="13"/>
      <c r="AIP43" s="13"/>
      <c r="AIQ43" s="13"/>
      <c r="AIR43" s="13"/>
      <c r="AIS43" s="13"/>
      <c r="AIT43" s="13"/>
      <c r="AIU43" s="13"/>
      <c r="AIV43" s="13"/>
      <c r="AIW43" s="13"/>
      <c r="AIX43" s="13"/>
      <c r="AIY43" s="13"/>
      <c r="AIZ43" s="13"/>
      <c r="AJA43" s="13"/>
      <c r="AJB43" s="13"/>
      <c r="AJC43" s="13"/>
    </row>
    <row r="44" spans="1:939" s="3" customFormat="1" ht="30" customHeight="1" thickBot="1">
      <c r="A44" s="17"/>
      <c r="B44" s="35" t="s">
        <v>89</v>
      </c>
      <c r="C44" s="137" t="s">
        <v>90</v>
      </c>
      <c r="D44" s="66">
        <v>0</v>
      </c>
      <c r="E44" s="67">
        <f>MAX(F58,F37)+1</f>
        <v>45788</v>
      </c>
      <c r="F44" s="138">
        <f>E44+1</f>
        <v>45789</v>
      </c>
      <c r="G44" s="55"/>
      <c r="H44" s="55">
        <f t="shared" ca="1" si="784"/>
        <v>2</v>
      </c>
      <c r="I44" s="30"/>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c r="ABS44" s="13"/>
      <c r="ABT44" s="13"/>
      <c r="ABU44" s="13"/>
      <c r="ABV44" s="13"/>
      <c r="ABW44" s="13"/>
      <c r="ABX44" s="13"/>
      <c r="ABY44" s="13"/>
      <c r="ABZ44" s="13"/>
      <c r="ACA44" s="13"/>
      <c r="ACB44" s="13"/>
      <c r="ACC44" s="13"/>
      <c r="ACD44" s="13"/>
      <c r="ACE44" s="13"/>
      <c r="ACF44" s="13"/>
      <c r="ACG44" s="13"/>
      <c r="ACH44" s="13"/>
      <c r="ACI44" s="13"/>
      <c r="ACJ44" s="13"/>
      <c r="ACK44" s="13"/>
      <c r="ACL44" s="13"/>
      <c r="ACM44" s="13"/>
      <c r="ACN44" s="13"/>
      <c r="ACO44" s="13"/>
      <c r="ACP44" s="13"/>
      <c r="ACQ44" s="13"/>
      <c r="ACR44" s="13"/>
      <c r="ACS44" s="13"/>
      <c r="ACT44" s="13"/>
      <c r="ACU44" s="13"/>
      <c r="ACV44" s="13"/>
      <c r="ACW44" s="13"/>
      <c r="ACX44" s="13"/>
      <c r="ACY44" s="13"/>
      <c r="ACZ44" s="13"/>
      <c r="ADA44" s="13"/>
      <c r="ADB44" s="13"/>
      <c r="ADC44" s="13"/>
      <c r="ADD44" s="13"/>
      <c r="ADE44" s="13"/>
      <c r="ADF44" s="13"/>
      <c r="ADG44" s="13"/>
      <c r="ADH44" s="13"/>
      <c r="ADI44" s="13"/>
      <c r="ADJ44" s="13"/>
      <c r="ADK44" s="13"/>
      <c r="ADL44" s="13"/>
      <c r="ADM44" s="13"/>
      <c r="ADN44" s="13"/>
      <c r="ADO44" s="13"/>
      <c r="ADP44" s="13"/>
      <c r="ADQ44" s="13"/>
      <c r="ADR44" s="13"/>
      <c r="ADS44" s="13"/>
      <c r="ADT44" s="13"/>
      <c r="ADU44" s="13"/>
      <c r="ADV44" s="13"/>
      <c r="ADW44" s="13"/>
      <c r="ADX44" s="13"/>
      <c r="ADY44" s="13"/>
      <c r="ADZ44" s="13"/>
      <c r="AEA44" s="13"/>
      <c r="AEB44" s="13"/>
      <c r="AEC44" s="13"/>
      <c r="AED44" s="13"/>
      <c r="AEE44" s="13"/>
      <c r="AEF44" s="13"/>
      <c r="AEG44" s="13"/>
      <c r="AEH44" s="13"/>
      <c r="AEI44" s="13"/>
      <c r="AEJ44" s="13"/>
      <c r="AEK44" s="13"/>
      <c r="AEL44" s="13"/>
      <c r="AEM44" s="13"/>
      <c r="AEN44" s="13"/>
      <c r="AEO44" s="13"/>
      <c r="AEP44" s="13"/>
      <c r="AEQ44" s="13"/>
      <c r="AER44" s="13"/>
      <c r="AES44" s="13"/>
      <c r="AET44" s="13"/>
      <c r="AEU44" s="13"/>
      <c r="AEV44" s="13"/>
      <c r="AEW44" s="13"/>
      <c r="AEX44" s="13"/>
      <c r="AEY44" s="13"/>
      <c r="AEZ44" s="13"/>
      <c r="AFA44" s="13"/>
      <c r="AFB44" s="13"/>
      <c r="AFC44" s="13"/>
      <c r="AFD44" s="13"/>
      <c r="AFE44" s="13"/>
      <c r="AFF44" s="13"/>
      <c r="AFG44" s="13"/>
      <c r="AFH44" s="13"/>
      <c r="AFI44" s="13"/>
      <c r="AFJ44" s="13"/>
      <c r="AFK44" s="13"/>
      <c r="AFL44" s="13"/>
      <c r="AFM44" s="13"/>
      <c r="AFN44" s="13"/>
      <c r="AFO44" s="13"/>
      <c r="AFP44" s="13"/>
      <c r="AFQ44" s="13"/>
      <c r="AFR44" s="13"/>
      <c r="AFS44" s="13"/>
      <c r="AFT44" s="13"/>
      <c r="AFU44" s="13"/>
      <c r="AFV44" s="13"/>
      <c r="AFW44" s="13"/>
      <c r="AFX44" s="13"/>
      <c r="AFY44" s="13"/>
      <c r="AFZ44" s="13"/>
      <c r="AGA44" s="13"/>
      <c r="AGB44" s="13"/>
      <c r="AGC44" s="13"/>
      <c r="AGD44" s="13"/>
      <c r="AGE44" s="13"/>
      <c r="AGF44" s="13"/>
      <c r="AGG44" s="13"/>
      <c r="AGH44" s="13"/>
      <c r="AGI44" s="13"/>
      <c r="AGJ44" s="13"/>
      <c r="AGK44" s="13"/>
      <c r="AGL44" s="13"/>
      <c r="AGM44" s="13"/>
      <c r="AGN44" s="13"/>
      <c r="AGO44" s="13"/>
      <c r="AGP44" s="13"/>
      <c r="AGQ44" s="13"/>
      <c r="AGR44" s="13"/>
      <c r="AGS44" s="13"/>
      <c r="AGT44" s="13"/>
      <c r="AGU44" s="13"/>
      <c r="AGV44" s="13"/>
      <c r="AGW44" s="13"/>
      <c r="AGX44" s="13"/>
      <c r="AGY44" s="13"/>
      <c r="AGZ44" s="13"/>
      <c r="AHA44" s="13"/>
      <c r="AHB44" s="13"/>
      <c r="AHC44" s="13"/>
      <c r="AHD44" s="13"/>
      <c r="AHE44" s="13"/>
      <c r="AHF44" s="13"/>
      <c r="AHG44" s="13"/>
      <c r="AHH44" s="13"/>
      <c r="AHI44" s="13"/>
      <c r="AHJ44" s="13"/>
      <c r="AHK44" s="13"/>
      <c r="AHL44" s="13"/>
      <c r="AHM44" s="13"/>
      <c r="AHN44" s="13"/>
      <c r="AHO44" s="13"/>
      <c r="AHP44" s="13"/>
      <c r="AHQ44" s="13"/>
      <c r="AHR44" s="13"/>
      <c r="AHS44" s="13"/>
      <c r="AHT44" s="13"/>
      <c r="AHU44" s="13"/>
      <c r="AHV44" s="13"/>
      <c r="AHW44" s="13"/>
      <c r="AHX44" s="13"/>
      <c r="AHY44" s="13"/>
      <c r="AHZ44" s="13"/>
      <c r="AIA44" s="13"/>
      <c r="AIB44" s="13"/>
      <c r="AIC44" s="13"/>
      <c r="AID44" s="13"/>
      <c r="AIE44" s="13"/>
      <c r="AIF44" s="13"/>
      <c r="AIG44" s="13"/>
      <c r="AIH44" s="13"/>
      <c r="AII44" s="13"/>
      <c r="AIJ44" s="13"/>
      <c r="AIK44" s="13"/>
      <c r="AIL44" s="13"/>
      <c r="AIM44" s="13"/>
      <c r="AIN44" s="13"/>
      <c r="AIO44" s="13"/>
      <c r="AIP44" s="13"/>
      <c r="AIQ44" s="13"/>
      <c r="AIR44" s="13"/>
      <c r="AIS44" s="13"/>
      <c r="AIT44" s="13"/>
      <c r="AIU44" s="13"/>
      <c r="AIV44" s="13"/>
      <c r="AIW44" s="13"/>
      <c r="AIX44" s="13"/>
      <c r="AIY44" s="13"/>
      <c r="AIZ44" s="13"/>
      <c r="AJA44" s="13"/>
      <c r="AJB44" s="13"/>
      <c r="AJC44" s="13"/>
    </row>
    <row r="45" spans="1:939" s="3" customFormat="1" ht="30" customHeight="1" thickBot="1">
      <c r="A45" s="17"/>
      <c r="B45" s="35" t="s">
        <v>91</v>
      </c>
      <c r="C45" s="137" t="s">
        <v>92</v>
      </c>
      <c r="D45" s="66">
        <v>0</v>
      </c>
      <c r="E45" s="67">
        <f>MAX(F38,F58,F56,F57)+1</f>
        <v>45788</v>
      </c>
      <c r="F45" s="138">
        <f>E45+2</f>
        <v>45790</v>
      </c>
      <c r="G45" s="55"/>
      <c r="H45" s="55">
        <f t="shared" ca="1" si="784"/>
        <v>3</v>
      </c>
      <c r="I45" s="30"/>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c r="SP45" s="13"/>
      <c r="SQ45" s="13"/>
      <c r="SR45" s="13"/>
      <c r="SS45" s="13"/>
      <c r="ST45" s="13"/>
      <c r="SU45" s="13"/>
      <c r="SV45" s="13"/>
      <c r="SW45" s="13"/>
      <c r="SX45" s="13"/>
      <c r="SY45" s="13"/>
      <c r="SZ45" s="13"/>
      <c r="TA45" s="13"/>
      <c r="TB45" s="13"/>
      <c r="TC45" s="13"/>
      <c r="TD45" s="13"/>
      <c r="TE45" s="13"/>
      <c r="TF45" s="13"/>
      <c r="TG45" s="13"/>
      <c r="TH45" s="13"/>
      <c r="TI45" s="13"/>
      <c r="TJ45" s="13"/>
      <c r="TK45" s="13"/>
      <c r="TL45" s="13"/>
      <c r="TM45" s="13"/>
      <c r="TN45" s="13"/>
      <c r="TO45" s="13"/>
      <c r="TP45" s="13"/>
      <c r="TQ45" s="13"/>
      <c r="TR45" s="13"/>
      <c r="TS45" s="13"/>
      <c r="TT45" s="13"/>
      <c r="TU45" s="13"/>
      <c r="TV45" s="13"/>
      <c r="TW45" s="13"/>
      <c r="TX45" s="13"/>
      <c r="TY45" s="13"/>
      <c r="TZ45" s="13"/>
      <c r="UA45" s="13"/>
      <c r="UB45" s="13"/>
      <c r="UC45" s="13"/>
      <c r="UD45" s="13"/>
      <c r="UE45" s="13"/>
      <c r="UF45" s="13"/>
      <c r="UG45" s="13"/>
      <c r="UH45" s="13"/>
      <c r="UI45" s="13"/>
      <c r="UJ45" s="13"/>
      <c r="UK45" s="13"/>
      <c r="UL45" s="13"/>
      <c r="UM45" s="13"/>
      <c r="UN45" s="13"/>
      <c r="UO45" s="13"/>
      <c r="UP45" s="13"/>
      <c r="UQ45" s="13"/>
      <c r="UR45" s="13"/>
      <c r="US45" s="13"/>
      <c r="UT45" s="13"/>
      <c r="UU45" s="13"/>
      <c r="UV45" s="13"/>
      <c r="UW45" s="13"/>
      <c r="UX45" s="13"/>
      <c r="UY45" s="13"/>
      <c r="UZ45" s="13"/>
      <c r="VA45" s="13"/>
      <c r="VB45" s="13"/>
      <c r="VC45" s="13"/>
      <c r="VD45" s="13"/>
      <c r="VE45" s="13"/>
      <c r="VF45" s="13"/>
      <c r="VG45" s="13"/>
      <c r="VH45" s="13"/>
      <c r="VI45" s="13"/>
      <c r="VJ45" s="13"/>
      <c r="VK45" s="13"/>
      <c r="VL45" s="13"/>
      <c r="VM45" s="13"/>
      <c r="VN45" s="13"/>
      <c r="VO45" s="13"/>
      <c r="VP45" s="13"/>
      <c r="VQ45" s="13"/>
      <c r="VR45" s="13"/>
      <c r="VS45" s="13"/>
      <c r="VT45" s="13"/>
      <c r="VU45" s="13"/>
      <c r="VV45" s="13"/>
      <c r="VW45" s="13"/>
      <c r="VX45" s="13"/>
      <c r="VY45" s="13"/>
      <c r="VZ45" s="13"/>
      <c r="WA45" s="13"/>
      <c r="WB45" s="13"/>
      <c r="WC45" s="13"/>
      <c r="WD45" s="13"/>
      <c r="WE45" s="13"/>
      <c r="WF45" s="13"/>
      <c r="WG45" s="13"/>
      <c r="WH45" s="13"/>
      <c r="WI45" s="13"/>
      <c r="WJ45" s="13"/>
      <c r="WK45" s="13"/>
      <c r="WL45" s="13"/>
      <c r="WM45" s="13"/>
      <c r="WN45" s="13"/>
      <c r="WO45" s="13"/>
      <c r="WP45" s="13"/>
      <c r="WQ45" s="13"/>
      <c r="WR45" s="13"/>
      <c r="WS45" s="13"/>
      <c r="WT45" s="13"/>
      <c r="WU45" s="13"/>
      <c r="WV45" s="13"/>
      <c r="WW45" s="13"/>
      <c r="WX45" s="13"/>
      <c r="WY45" s="13"/>
      <c r="WZ45" s="13"/>
      <c r="XA45" s="13"/>
      <c r="XB45" s="13"/>
      <c r="XC45" s="13"/>
      <c r="XD45" s="13"/>
      <c r="XE45" s="13"/>
      <c r="XF45" s="13"/>
      <c r="XG45" s="13"/>
      <c r="XH45" s="13"/>
      <c r="XI45" s="13"/>
      <c r="XJ45" s="13"/>
      <c r="XK45" s="13"/>
      <c r="XL45" s="13"/>
      <c r="XM45" s="13"/>
      <c r="XN45" s="13"/>
      <c r="XO45" s="13"/>
      <c r="XP45" s="13"/>
      <c r="XQ45" s="13"/>
      <c r="XR45" s="13"/>
      <c r="XS45" s="13"/>
      <c r="XT45" s="13"/>
      <c r="XU45" s="13"/>
      <c r="XV45" s="13"/>
      <c r="XW45" s="13"/>
      <c r="XX45" s="13"/>
      <c r="XY45" s="13"/>
      <c r="XZ45" s="13"/>
      <c r="YA45" s="13"/>
      <c r="YB45" s="13"/>
      <c r="YC45" s="13"/>
      <c r="YD45" s="13"/>
      <c r="YE45" s="13"/>
      <c r="YF45" s="13"/>
      <c r="YG45" s="13"/>
      <c r="YH45" s="13"/>
      <c r="YI45" s="13"/>
      <c r="YJ45" s="13"/>
      <c r="YK45" s="13"/>
      <c r="YL45" s="13"/>
      <c r="YM45" s="13"/>
      <c r="YN45" s="13"/>
      <c r="YO45" s="13"/>
      <c r="YP45" s="13"/>
      <c r="YQ45" s="13"/>
      <c r="YR45" s="13"/>
      <c r="YS45" s="13"/>
      <c r="YT45" s="13"/>
      <c r="YU45" s="13"/>
      <c r="YV45" s="13"/>
      <c r="YW45" s="13"/>
      <c r="YX45" s="13"/>
      <c r="YY45" s="13"/>
      <c r="YZ45" s="13"/>
      <c r="ZA45" s="13"/>
      <c r="ZB45" s="13"/>
      <c r="ZC45" s="13"/>
      <c r="ZD45" s="13"/>
      <c r="ZE45" s="13"/>
      <c r="ZF45" s="13"/>
      <c r="ZG45" s="13"/>
      <c r="ZH45" s="13"/>
      <c r="ZI45" s="13"/>
      <c r="ZJ45" s="13"/>
      <c r="ZK45" s="13"/>
      <c r="ZL45" s="13"/>
      <c r="ZM45" s="13"/>
      <c r="ZN45" s="13"/>
      <c r="ZO45" s="13"/>
      <c r="ZP45" s="13"/>
      <c r="ZQ45" s="13"/>
      <c r="ZR45" s="13"/>
      <c r="ZS45" s="13"/>
      <c r="ZT45" s="13"/>
      <c r="ZU45" s="13"/>
      <c r="ZV45" s="13"/>
      <c r="ZW45" s="13"/>
      <c r="ZX45" s="13"/>
      <c r="ZY45" s="13"/>
      <c r="ZZ45" s="13"/>
      <c r="AAA45" s="13"/>
      <c r="AAB45" s="13"/>
      <c r="AAC45" s="13"/>
      <c r="AAD45" s="13"/>
      <c r="AAE45" s="13"/>
      <c r="AAF45" s="13"/>
      <c r="AAG45" s="13"/>
      <c r="AAH45" s="13"/>
      <c r="AAI45" s="13"/>
      <c r="AAJ45" s="13"/>
      <c r="AAK45" s="13"/>
      <c r="AAL45" s="13"/>
      <c r="AAM45" s="13"/>
      <c r="AAN45" s="13"/>
      <c r="AAO45" s="13"/>
      <c r="AAP45" s="13"/>
      <c r="AAQ45" s="13"/>
      <c r="AAR45" s="13"/>
      <c r="AAS45" s="13"/>
      <c r="AAT45" s="13"/>
      <c r="AAU45" s="13"/>
      <c r="AAV45" s="13"/>
      <c r="AAW45" s="13"/>
      <c r="AAX45" s="13"/>
      <c r="AAY45" s="13"/>
      <c r="AAZ45" s="13"/>
      <c r="ABA45" s="13"/>
      <c r="ABB45" s="13"/>
      <c r="ABC45" s="13"/>
      <c r="ABD45" s="13"/>
      <c r="ABE45" s="13"/>
      <c r="ABF45" s="13"/>
      <c r="ABG45" s="13"/>
      <c r="ABH45" s="13"/>
      <c r="ABI45" s="13"/>
      <c r="ABJ45" s="13"/>
      <c r="ABK45" s="13"/>
      <c r="ABL45" s="13"/>
      <c r="ABM45" s="13"/>
      <c r="ABN45" s="13"/>
      <c r="ABO45" s="13"/>
      <c r="ABP45" s="13"/>
      <c r="ABQ45" s="13"/>
      <c r="ABR45" s="13"/>
      <c r="ABS45" s="13"/>
      <c r="ABT45" s="13"/>
      <c r="ABU45" s="13"/>
      <c r="ABV45" s="13"/>
      <c r="ABW45" s="13"/>
      <c r="ABX45" s="13"/>
      <c r="ABY45" s="13"/>
      <c r="ABZ45" s="13"/>
      <c r="ACA45" s="13"/>
      <c r="ACB45" s="13"/>
      <c r="ACC45" s="13"/>
      <c r="ACD45" s="13"/>
      <c r="ACE45" s="13"/>
      <c r="ACF45" s="13"/>
      <c r="ACG45" s="13"/>
      <c r="ACH45" s="13"/>
      <c r="ACI45" s="13"/>
      <c r="ACJ45" s="13"/>
      <c r="ACK45" s="13"/>
      <c r="ACL45" s="13"/>
      <c r="ACM45" s="13"/>
      <c r="ACN45" s="13"/>
      <c r="ACO45" s="13"/>
      <c r="ACP45" s="13"/>
      <c r="ACQ45" s="13"/>
      <c r="ACR45" s="13"/>
      <c r="ACS45" s="13"/>
      <c r="ACT45" s="13"/>
      <c r="ACU45" s="13"/>
      <c r="ACV45" s="13"/>
      <c r="ACW45" s="13"/>
      <c r="ACX45" s="13"/>
      <c r="ACY45" s="13"/>
      <c r="ACZ45" s="13"/>
      <c r="ADA45" s="13"/>
      <c r="ADB45" s="13"/>
      <c r="ADC45" s="13"/>
      <c r="ADD45" s="13"/>
      <c r="ADE45" s="13"/>
      <c r="ADF45" s="13"/>
      <c r="ADG45" s="13"/>
      <c r="ADH45" s="13"/>
      <c r="ADI45" s="13"/>
      <c r="ADJ45" s="13"/>
      <c r="ADK45" s="13"/>
      <c r="ADL45" s="13"/>
      <c r="ADM45" s="13"/>
      <c r="ADN45" s="13"/>
      <c r="ADO45" s="13"/>
      <c r="ADP45" s="13"/>
      <c r="ADQ45" s="13"/>
      <c r="ADR45" s="13"/>
      <c r="ADS45" s="13"/>
      <c r="ADT45" s="13"/>
      <c r="ADU45" s="13"/>
      <c r="ADV45" s="13"/>
      <c r="ADW45" s="13"/>
      <c r="ADX45" s="13"/>
      <c r="ADY45" s="13"/>
      <c r="ADZ45" s="13"/>
      <c r="AEA45" s="13"/>
      <c r="AEB45" s="13"/>
      <c r="AEC45" s="13"/>
      <c r="AED45" s="13"/>
      <c r="AEE45" s="13"/>
      <c r="AEF45" s="13"/>
      <c r="AEG45" s="13"/>
      <c r="AEH45" s="13"/>
      <c r="AEI45" s="13"/>
      <c r="AEJ45" s="13"/>
      <c r="AEK45" s="13"/>
      <c r="AEL45" s="13"/>
      <c r="AEM45" s="13"/>
      <c r="AEN45" s="13"/>
      <c r="AEO45" s="13"/>
      <c r="AEP45" s="13"/>
      <c r="AEQ45" s="13"/>
      <c r="AER45" s="13"/>
      <c r="AES45" s="13"/>
      <c r="AET45" s="13"/>
      <c r="AEU45" s="13"/>
      <c r="AEV45" s="13"/>
      <c r="AEW45" s="13"/>
      <c r="AEX45" s="13"/>
      <c r="AEY45" s="13"/>
      <c r="AEZ45" s="13"/>
      <c r="AFA45" s="13"/>
      <c r="AFB45" s="13"/>
      <c r="AFC45" s="13"/>
      <c r="AFD45" s="13"/>
      <c r="AFE45" s="13"/>
      <c r="AFF45" s="13"/>
      <c r="AFG45" s="13"/>
      <c r="AFH45" s="13"/>
      <c r="AFI45" s="13"/>
      <c r="AFJ45" s="13"/>
      <c r="AFK45" s="13"/>
      <c r="AFL45" s="13"/>
      <c r="AFM45" s="13"/>
      <c r="AFN45" s="13"/>
      <c r="AFO45" s="13"/>
      <c r="AFP45" s="13"/>
      <c r="AFQ45" s="13"/>
      <c r="AFR45" s="13"/>
      <c r="AFS45" s="13"/>
      <c r="AFT45" s="13"/>
      <c r="AFU45" s="13"/>
      <c r="AFV45" s="13"/>
      <c r="AFW45" s="13"/>
      <c r="AFX45" s="13"/>
      <c r="AFY45" s="13"/>
      <c r="AFZ45" s="13"/>
      <c r="AGA45" s="13"/>
      <c r="AGB45" s="13"/>
      <c r="AGC45" s="13"/>
      <c r="AGD45" s="13"/>
      <c r="AGE45" s="13"/>
      <c r="AGF45" s="13"/>
      <c r="AGG45" s="13"/>
      <c r="AGH45" s="13"/>
      <c r="AGI45" s="13"/>
      <c r="AGJ45" s="13"/>
      <c r="AGK45" s="13"/>
      <c r="AGL45" s="13"/>
      <c r="AGM45" s="13"/>
      <c r="AGN45" s="13"/>
      <c r="AGO45" s="13"/>
      <c r="AGP45" s="13"/>
      <c r="AGQ45" s="13"/>
      <c r="AGR45" s="13"/>
      <c r="AGS45" s="13"/>
      <c r="AGT45" s="13"/>
      <c r="AGU45" s="13"/>
      <c r="AGV45" s="13"/>
      <c r="AGW45" s="13"/>
      <c r="AGX45" s="13"/>
      <c r="AGY45" s="13"/>
      <c r="AGZ45" s="13"/>
      <c r="AHA45" s="13"/>
      <c r="AHB45" s="13"/>
      <c r="AHC45" s="13"/>
      <c r="AHD45" s="13"/>
      <c r="AHE45" s="13"/>
      <c r="AHF45" s="13"/>
      <c r="AHG45" s="13"/>
      <c r="AHH45" s="13"/>
      <c r="AHI45" s="13"/>
      <c r="AHJ45" s="13"/>
      <c r="AHK45" s="13"/>
      <c r="AHL45" s="13"/>
      <c r="AHM45" s="13"/>
      <c r="AHN45" s="13"/>
      <c r="AHO45" s="13"/>
      <c r="AHP45" s="13"/>
      <c r="AHQ45" s="13"/>
      <c r="AHR45" s="13"/>
      <c r="AHS45" s="13"/>
      <c r="AHT45" s="13"/>
      <c r="AHU45" s="13"/>
      <c r="AHV45" s="13"/>
      <c r="AHW45" s="13"/>
      <c r="AHX45" s="13"/>
      <c r="AHY45" s="13"/>
      <c r="AHZ45" s="13"/>
      <c r="AIA45" s="13"/>
      <c r="AIB45" s="13"/>
      <c r="AIC45" s="13"/>
      <c r="AID45" s="13"/>
      <c r="AIE45" s="13"/>
      <c r="AIF45" s="13"/>
      <c r="AIG45" s="13"/>
      <c r="AIH45" s="13"/>
      <c r="AII45" s="13"/>
      <c r="AIJ45" s="13"/>
      <c r="AIK45" s="13"/>
      <c r="AIL45" s="13"/>
      <c r="AIM45" s="13"/>
      <c r="AIN45" s="13"/>
      <c r="AIO45" s="13"/>
      <c r="AIP45" s="13"/>
      <c r="AIQ45" s="13"/>
      <c r="AIR45" s="13"/>
      <c r="AIS45" s="13"/>
      <c r="AIT45" s="13"/>
      <c r="AIU45" s="13"/>
      <c r="AIV45" s="13"/>
      <c r="AIW45" s="13"/>
      <c r="AIX45" s="13"/>
      <c r="AIY45" s="13"/>
      <c r="AIZ45" s="13"/>
      <c r="AJA45" s="13"/>
      <c r="AJB45" s="13"/>
      <c r="AJC45" s="13"/>
    </row>
    <row r="46" spans="1:939" s="3" customFormat="1" ht="30" customHeight="1" thickBot="1">
      <c r="A46" s="17"/>
      <c r="B46" s="35" t="s">
        <v>93</v>
      </c>
      <c r="C46" s="137" t="s">
        <v>94</v>
      </c>
      <c r="D46" s="66">
        <v>0</v>
      </c>
      <c r="E46" s="67">
        <f>MAX(F58,F38)</f>
        <v>45787</v>
      </c>
      <c r="F46" s="138">
        <f>E46+1</f>
        <v>45788</v>
      </c>
      <c r="G46" s="55"/>
      <c r="H46" s="55">
        <f t="shared" ca="1" si="784"/>
        <v>2</v>
      </c>
      <c r="I46" s="30"/>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c r="ABS46" s="13"/>
      <c r="ABT46" s="13"/>
      <c r="ABU46" s="13"/>
      <c r="ABV46" s="13"/>
      <c r="ABW46" s="13"/>
      <c r="ABX46" s="13"/>
      <c r="ABY46" s="13"/>
      <c r="ABZ46" s="13"/>
      <c r="ACA46" s="13"/>
      <c r="ACB46" s="13"/>
      <c r="ACC46" s="13"/>
      <c r="ACD46" s="13"/>
      <c r="ACE46" s="13"/>
      <c r="ACF46" s="13"/>
      <c r="ACG46" s="13"/>
      <c r="ACH46" s="13"/>
      <c r="ACI46" s="13"/>
      <c r="ACJ46" s="13"/>
      <c r="ACK46" s="13"/>
      <c r="ACL46" s="13"/>
      <c r="ACM46" s="13"/>
      <c r="ACN46" s="13"/>
      <c r="ACO46" s="13"/>
      <c r="ACP46" s="13"/>
      <c r="ACQ46" s="13"/>
      <c r="ACR46" s="13"/>
      <c r="ACS46" s="13"/>
      <c r="ACT46" s="13"/>
      <c r="ACU46" s="13"/>
      <c r="ACV46" s="13"/>
      <c r="ACW46" s="13"/>
      <c r="ACX46" s="13"/>
      <c r="ACY46" s="13"/>
      <c r="ACZ46" s="13"/>
      <c r="ADA46" s="13"/>
      <c r="ADB46" s="13"/>
      <c r="ADC46" s="13"/>
      <c r="ADD46" s="13"/>
      <c r="ADE46" s="13"/>
      <c r="ADF46" s="13"/>
      <c r="ADG46" s="13"/>
      <c r="ADH46" s="13"/>
      <c r="ADI46" s="13"/>
      <c r="ADJ46" s="13"/>
      <c r="ADK46" s="13"/>
      <c r="ADL46" s="13"/>
      <c r="ADM46" s="13"/>
      <c r="ADN46" s="13"/>
      <c r="ADO46" s="13"/>
      <c r="ADP46" s="13"/>
      <c r="ADQ46" s="13"/>
      <c r="ADR46" s="13"/>
      <c r="ADS46" s="13"/>
      <c r="ADT46" s="13"/>
      <c r="ADU46" s="13"/>
      <c r="ADV46" s="13"/>
      <c r="ADW46" s="13"/>
      <c r="ADX46" s="13"/>
      <c r="ADY46" s="13"/>
      <c r="ADZ46" s="13"/>
      <c r="AEA46" s="13"/>
      <c r="AEB46" s="13"/>
      <c r="AEC46" s="13"/>
      <c r="AED46" s="13"/>
      <c r="AEE46" s="13"/>
      <c r="AEF46" s="13"/>
      <c r="AEG46" s="13"/>
      <c r="AEH46" s="13"/>
      <c r="AEI46" s="13"/>
      <c r="AEJ46" s="13"/>
      <c r="AEK46" s="13"/>
      <c r="AEL46" s="13"/>
      <c r="AEM46" s="13"/>
      <c r="AEN46" s="13"/>
      <c r="AEO46" s="13"/>
      <c r="AEP46" s="13"/>
      <c r="AEQ46" s="13"/>
      <c r="AER46" s="13"/>
      <c r="AES46" s="13"/>
      <c r="AET46" s="13"/>
      <c r="AEU46" s="13"/>
      <c r="AEV46" s="13"/>
      <c r="AEW46" s="13"/>
      <c r="AEX46" s="13"/>
      <c r="AEY46" s="13"/>
      <c r="AEZ46" s="13"/>
      <c r="AFA46" s="13"/>
      <c r="AFB46" s="13"/>
      <c r="AFC46" s="13"/>
      <c r="AFD46" s="13"/>
      <c r="AFE46" s="13"/>
      <c r="AFF46" s="13"/>
      <c r="AFG46" s="13"/>
      <c r="AFH46" s="13"/>
      <c r="AFI46" s="13"/>
      <c r="AFJ46" s="13"/>
      <c r="AFK46" s="13"/>
      <c r="AFL46" s="13"/>
      <c r="AFM46" s="13"/>
      <c r="AFN46" s="13"/>
      <c r="AFO46" s="13"/>
      <c r="AFP46" s="13"/>
      <c r="AFQ46" s="13"/>
      <c r="AFR46" s="13"/>
      <c r="AFS46" s="13"/>
      <c r="AFT46" s="13"/>
      <c r="AFU46" s="13"/>
      <c r="AFV46" s="13"/>
      <c r="AFW46" s="13"/>
      <c r="AFX46" s="13"/>
      <c r="AFY46" s="13"/>
      <c r="AFZ46" s="13"/>
      <c r="AGA46" s="13"/>
      <c r="AGB46" s="13"/>
      <c r="AGC46" s="13"/>
      <c r="AGD46" s="13"/>
      <c r="AGE46" s="13"/>
      <c r="AGF46" s="13"/>
      <c r="AGG46" s="13"/>
      <c r="AGH46" s="13"/>
      <c r="AGI46" s="13"/>
      <c r="AGJ46" s="13"/>
      <c r="AGK46" s="13"/>
      <c r="AGL46" s="13"/>
      <c r="AGM46" s="13"/>
      <c r="AGN46" s="13"/>
      <c r="AGO46" s="13"/>
      <c r="AGP46" s="13"/>
      <c r="AGQ46" s="13"/>
      <c r="AGR46" s="13"/>
      <c r="AGS46" s="13"/>
      <c r="AGT46" s="13"/>
      <c r="AGU46" s="13"/>
      <c r="AGV46" s="13"/>
      <c r="AGW46" s="13"/>
      <c r="AGX46" s="13"/>
      <c r="AGY46" s="13"/>
      <c r="AGZ46" s="13"/>
      <c r="AHA46" s="13"/>
      <c r="AHB46" s="13"/>
      <c r="AHC46" s="13"/>
      <c r="AHD46" s="13"/>
      <c r="AHE46" s="13"/>
      <c r="AHF46" s="13"/>
      <c r="AHG46" s="13"/>
      <c r="AHH46" s="13"/>
      <c r="AHI46" s="13"/>
      <c r="AHJ46" s="13"/>
      <c r="AHK46" s="13"/>
      <c r="AHL46" s="13"/>
      <c r="AHM46" s="13"/>
      <c r="AHN46" s="13"/>
      <c r="AHO46" s="13"/>
      <c r="AHP46" s="13"/>
      <c r="AHQ46" s="13"/>
      <c r="AHR46" s="13"/>
      <c r="AHS46" s="13"/>
      <c r="AHT46" s="13"/>
      <c r="AHU46" s="13"/>
      <c r="AHV46" s="13"/>
      <c r="AHW46" s="13"/>
      <c r="AHX46" s="13"/>
      <c r="AHY46" s="13"/>
      <c r="AHZ46" s="13"/>
      <c r="AIA46" s="13"/>
      <c r="AIB46" s="13"/>
      <c r="AIC46" s="13"/>
      <c r="AID46" s="13"/>
      <c r="AIE46" s="13"/>
      <c r="AIF46" s="13"/>
      <c r="AIG46" s="13"/>
      <c r="AIH46" s="13"/>
      <c r="AII46" s="13"/>
      <c r="AIJ46" s="13"/>
      <c r="AIK46" s="13"/>
      <c r="AIL46" s="13"/>
      <c r="AIM46" s="13"/>
      <c r="AIN46" s="13"/>
      <c r="AIO46" s="13"/>
      <c r="AIP46" s="13"/>
      <c r="AIQ46" s="13"/>
      <c r="AIR46" s="13"/>
      <c r="AIS46" s="13"/>
      <c r="AIT46" s="13"/>
      <c r="AIU46" s="13"/>
      <c r="AIV46" s="13"/>
      <c r="AIW46" s="13"/>
      <c r="AIX46" s="13"/>
      <c r="AIY46" s="13"/>
      <c r="AIZ46" s="13"/>
      <c r="AJA46" s="13"/>
      <c r="AJB46" s="13"/>
      <c r="AJC46" s="13"/>
    </row>
    <row r="47" spans="1:939" s="3" customFormat="1" ht="30" customHeight="1" thickBot="1">
      <c r="A47" s="17"/>
      <c r="B47" s="35" t="s">
        <v>95</v>
      </c>
      <c r="C47" s="137" t="s">
        <v>96</v>
      </c>
      <c r="D47" s="66">
        <v>0</v>
      </c>
      <c r="E47" s="67">
        <f>MAX(F39,F42)+1</f>
        <v>45783</v>
      </c>
      <c r="F47" s="138">
        <f>E47+1</f>
        <v>45784</v>
      </c>
      <c r="G47" s="55"/>
      <c r="H47" s="55">
        <f t="shared" ca="1" si="784"/>
        <v>2</v>
      </c>
      <c r="I47" s="30"/>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c r="ABS47" s="13"/>
      <c r="ABT47" s="13"/>
      <c r="ABU47" s="13"/>
      <c r="ABV47" s="13"/>
      <c r="ABW47" s="13"/>
      <c r="ABX47" s="13"/>
      <c r="ABY47" s="13"/>
      <c r="ABZ47" s="13"/>
      <c r="ACA47" s="13"/>
      <c r="ACB47" s="13"/>
      <c r="ACC47" s="13"/>
      <c r="ACD47" s="13"/>
      <c r="ACE47" s="13"/>
      <c r="ACF47" s="13"/>
      <c r="ACG47" s="13"/>
      <c r="ACH47" s="13"/>
      <c r="ACI47" s="13"/>
      <c r="ACJ47" s="13"/>
      <c r="ACK47" s="13"/>
      <c r="ACL47" s="13"/>
      <c r="ACM47" s="13"/>
      <c r="ACN47" s="13"/>
      <c r="ACO47" s="13"/>
      <c r="ACP47" s="13"/>
      <c r="ACQ47" s="13"/>
      <c r="ACR47" s="13"/>
      <c r="ACS47" s="13"/>
      <c r="ACT47" s="13"/>
      <c r="ACU47" s="13"/>
      <c r="ACV47" s="13"/>
      <c r="ACW47" s="13"/>
      <c r="ACX47" s="13"/>
      <c r="ACY47" s="13"/>
      <c r="ACZ47" s="13"/>
      <c r="ADA47" s="13"/>
      <c r="ADB47" s="13"/>
      <c r="ADC47" s="13"/>
      <c r="ADD47" s="13"/>
      <c r="ADE47" s="13"/>
      <c r="ADF47" s="13"/>
      <c r="ADG47" s="13"/>
      <c r="ADH47" s="13"/>
      <c r="ADI47" s="13"/>
      <c r="ADJ47" s="13"/>
      <c r="ADK47" s="13"/>
      <c r="ADL47" s="13"/>
      <c r="ADM47" s="13"/>
      <c r="ADN47" s="13"/>
      <c r="ADO47" s="13"/>
      <c r="ADP47" s="13"/>
      <c r="ADQ47" s="13"/>
      <c r="ADR47" s="13"/>
      <c r="ADS47" s="13"/>
      <c r="ADT47" s="13"/>
      <c r="ADU47" s="13"/>
      <c r="ADV47" s="13"/>
      <c r="ADW47" s="13"/>
      <c r="ADX47" s="13"/>
      <c r="ADY47" s="13"/>
      <c r="ADZ47" s="13"/>
      <c r="AEA47" s="13"/>
      <c r="AEB47" s="13"/>
      <c r="AEC47" s="13"/>
      <c r="AED47" s="13"/>
      <c r="AEE47" s="13"/>
      <c r="AEF47" s="13"/>
      <c r="AEG47" s="13"/>
      <c r="AEH47" s="13"/>
      <c r="AEI47" s="13"/>
      <c r="AEJ47" s="13"/>
      <c r="AEK47" s="13"/>
      <c r="AEL47" s="13"/>
      <c r="AEM47" s="13"/>
      <c r="AEN47" s="13"/>
      <c r="AEO47" s="13"/>
      <c r="AEP47" s="13"/>
      <c r="AEQ47" s="13"/>
      <c r="AER47" s="13"/>
      <c r="AES47" s="13"/>
      <c r="AET47" s="13"/>
      <c r="AEU47" s="13"/>
      <c r="AEV47" s="13"/>
      <c r="AEW47" s="13"/>
      <c r="AEX47" s="13"/>
      <c r="AEY47" s="13"/>
      <c r="AEZ47" s="13"/>
      <c r="AFA47" s="13"/>
      <c r="AFB47" s="13"/>
      <c r="AFC47" s="13"/>
      <c r="AFD47" s="13"/>
      <c r="AFE47" s="13"/>
      <c r="AFF47" s="13"/>
      <c r="AFG47" s="13"/>
      <c r="AFH47" s="13"/>
      <c r="AFI47" s="13"/>
      <c r="AFJ47" s="13"/>
      <c r="AFK47" s="13"/>
      <c r="AFL47" s="13"/>
      <c r="AFM47" s="13"/>
      <c r="AFN47" s="13"/>
      <c r="AFO47" s="13"/>
      <c r="AFP47" s="13"/>
      <c r="AFQ47" s="13"/>
      <c r="AFR47" s="13"/>
      <c r="AFS47" s="13"/>
      <c r="AFT47" s="13"/>
      <c r="AFU47" s="13"/>
      <c r="AFV47" s="13"/>
      <c r="AFW47" s="13"/>
      <c r="AFX47" s="13"/>
      <c r="AFY47" s="13"/>
      <c r="AFZ47" s="13"/>
      <c r="AGA47" s="13"/>
      <c r="AGB47" s="13"/>
      <c r="AGC47" s="13"/>
      <c r="AGD47" s="13"/>
      <c r="AGE47" s="13"/>
      <c r="AGF47" s="13"/>
      <c r="AGG47" s="13"/>
      <c r="AGH47" s="13"/>
      <c r="AGI47" s="13"/>
      <c r="AGJ47" s="13"/>
      <c r="AGK47" s="13"/>
      <c r="AGL47" s="13"/>
      <c r="AGM47" s="13"/>
      <c r="AGN47" s="13"/>
      <c r="AGO47" s="13"/>
      <c r="AGP47" s="13"/>
      <c r="AGQ47" s="13"/>
      <c r="AGR47" s="13"/>
      <c r="AGS47" s="13"/>
      <c r="AGT47" s="13"/>
      <c r="AGU47" s="13"/>
      <c r="AGV47" s="13"/>
      <c r="AGW47" s="13"/>
      <c r="AGX47" s="13"/>
      <c r="AGY47" s="13"/>
      <c r="AGZ47" s="13"/>
      <c r="AHA47" s="13"/>
      <c r="AHB47" s="13"/>
      <c r="AHC47" s="13"/>
      <c r="AHD47" s="13"/>
      <c r="AHE47" s="13"/>
      <c r="AHF47" s="13"/>
      <c r="AHG47" s="13"/>
      <c r="AHH47" s="13"/>
      <c r="AHI47" s="13"/>
      <c r="AHJ47" s="13"/>
      <c r="AHK47" s="13"/>
      <c r="AHL47" s="13"/>
      <c r="AHM47" s="13"/>
      <c r="AHN47" s="13"/>
      <c r="AHO47" s="13"/>
      <c r="AHP47" s="13"/>
      <c r="AHQ47" s="13"/>
      <c r="AHR47" s="13"/>
      <c r="AHS47" s="13"/>
      <c r="AHT47" s="13"/>
      <c r="AHU47" s="13"/>
      <c r="AHV47" s="13"/>
      <c r="AHW47" s="13"/>
      <c r="AHX47" s="13"/>
      <c r="AHY47" s="13"/>
      <c r="AHZ47" s="13"/>
      <c r="AIA47" s="13"/>
      <c r="AIB47" s="13"/>
      <c r="AIC47" s="13"/>
      <c r="AID47" s="13"/>
      <c r="AIE47" s="13"/>
      <c r="AIF47" s="13"/>
      <c r="AIG47" s="13"/>
      <c r="AIH47" s="13"/>
      <c r="AII47" s="13"/>
      <c r="AIJ47" s="13"/>
      <c r="AIK47" s="13"/>
      <c r="AIL47" s="13"/>
      <c r="AIM47" s="13"/>
      <c r="AIN47" s="13"/>
      <c r="AIO47" s="13"/>
      <c r="AIP47" s="13"/>
      <c r="AIQ47" s="13"/>
      <c r="AIR47" s="13"/>
      <c r="AIS47" s="13"/>
      <c r="AIT47" s="13"/>
      <c r="AIU47" s="13"/>
      <c r="AIV47" s="13"/>
      <c r="AIW47" s="13"/>
      <c r="AIX47" s="13"/>
      <c r="AIY47" s="13"/>
      <c r="AIZ47" s="13"/>
      <c r="AJA47" s="13"/>
      <c r="AJB47" s="13"/>
      <c r="AJC47" s="13"/>
    </row>
    <row r="48" spans="1:939" s="3" customFormat="1" ht="30" customHeight="1" thickBot="1">
      <c r="A48" s="17"/>
      <c r="B48" s="35" t="s">
        <v>97</v>
      </c>
      <c r="C48" s="137" t="s">
        <v>98</v>
      </c>
      <c r="D48" s="66">
        <v>0</v>
      </c>
      <c r="E48" s="67">
        <f>MAX(F44,F43,F45,F46)+1</f>
        <v>45791</v>
      </c>
      <c r="F48" s="138">
        <f>E48+3</f>
        <v>45794</v>
      </c>
      <c r="G48" s="55"/>
      <c r="H48" s="55">
        <f t="shared" ca="1" si="784"/>
        <v>4</v>
      </c>
      <c r="I48" s="30"/>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row>
    <row r="49" spans="1:939" s="3" customFormat="1" ht="15" customHeight="1" thickBot="1">
      <c r="A49" s="17" t="s">
        <v>99</v>
      </c>
      <c r="B49" s="36" t="s">
        <v>100</v>
      </c>
      <c r="C49" s="68"/>
      <c r="D49" s="69">
        <f>SUM(D50:D53)/COUNT(D50:D53)</f>
        <v>0</v>
      </c>
      <c r="E49" s="70">
        <f>MIN(E50:E53)</f>
        <v>45757</v>
      </c>
      <c r="F49" s="71">
        <f>MAX(F50:F53)</f>
        <v>45762</v>
      </c>
      <c r="G49" s="52"/>
      <c r="H49" s="52">
        <f t="shared" ca="1" si="784"/>
        <v>6</v>
      </c>
      <c r="I49" s="30"/>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row>
    <row r="50" spans="1:939" s="3" customFormat="1" ht="30" customHeight="1" thickBot="1">
      <c r="A50" s="18"/>
      <c r="B50" s="37" t="s">
        <v>101</v>
      </c>
      <c r="C50" s="74" t="s">
        <v>102</v>
      </c>
      <c r="D50" s="72">
        <v>0</v>
      </c>
      <c r="E50" s="73">
        <f>F12+1</f>
        <v>45757</v>
      </c>
      <c r="F50" s="75">
        <f>E50+1</f>
        <v>45758</v>
      </c>
      <c r="G50" s="55"/>
      <c r="H50" s="55">
        <f t="shared" ca="1" si="784"/>
        <v>2</v>
      </c>
      <c r="I50" s="30"/>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row>
    <row r="51" spans="1:939" s="3" customFormat="1" ht="30" customHeight="1" thickBot="1">
      <c r="A51" s="18"/>
      <c r="B51" s="37" t="s">
        <v>103</v>
      </c>
      <c r="C51" s="74" t="s">
        <v>104</v>
      </c>
      <c r="D51" s="72">
        <v>0</v>
      </c>
      <c r="E51" s="73">
        <f>F12+1</f>
        <v>45757</v>
      </c>
      <c r="F51" s="75">
        <f>E51+2</f>
        <v>45759</v>
      </c>
      <c r="G51" s="55"/>
      <c r="H51" s="55">
        <f t="shared" ca="1" si="784"/>
        <v>3</v>
      </c>
      <c r="I51" s="30"/>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row>
    <row r="52" spans="1:939" s="3" customFormat="1" ht="30" customHeight="1" thickBot="1">
      <c r="A52" s="17"/>
      <c r="B52" s="37" t="s">
        <v>105</v>
      </c>
      <c r="C52" s="74" t="s">
        <v>106</v>
      </c>
      <c r="D52" s="72">
        <v>0</v>
      </c>
      <c r="E52" s="73">
        <f>MAX(F50:F51)+1</f>
        <v>45760</v>
      </c>
      <c r="F52" s="75">
        <f>E52+2</f>
        <v>45762</v>
      </c>
      <c r="G52" s="55"/>
      <c r="H52" s="55">
        <f t="shared" ca="1" si="784"/>
        <v>3</v>
      </c>
      <c r="I52" s="30"/>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row>
    <row r="53" spans="1:939" s="3" customFormat="1" ht="30" customHeight="1" thickBot="1">
      <c r="A53" s="17"/>
      <c r="B53" s="38" t="s">
        <v>107</v>
      </c>
      <c r="C53" s="74" t="s">
        <v>108</v>
      </c>
      <c r="D53" s="72">
        <v>0</v>
      </c>
      <c r="E53" s="75">
        <f>F12+1</f>
        <v>45757</v>
      </c>
      <c r="F53" s="75">
        <f>E53+4</f>
        <v>45761</v>
      </c>
      <c r="G53" s="55"/>
      <c r="H53" s="55">
        <f t="shared" ca="1" si="784"/>
        <v>5</v>
      </c>
      <c r="I53" s="30"/>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row>
    <row r="54" spans="1:939" s="3" customFormat="1" ht="15" customHeight="1" thickBot="1">
      <c r="A54" s="17"/>
      <c r="B54" s="39" t="s">
        <v>109</v>
      </c>
      <c r="C54" s="76"/>
      <c r="D54" s="77">
        <f>SUM(D55:D59)/COUNT(D55:D59)</f>
        <v>0</v>
      </c>
      <c r="E54" s="78">
        <f>MIN(E55:E59)</f>
        <v>45761</v>
      </c>
      <c r="F54" s="79">
        <f>MAX(F55:F59)</f>
        <v>45799</v>
      </c>
      <c r="G54" s="52"/>
      <c r="H54" s="52">
        <f t="shared" ca="1" si="784"/>
        <v>39</v>
      </c>
      <c r="I54" s="30"/>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row>
    <row r="55" spans="1:939" s="3" customFormat="1" ht="30" customHeight="1" thickBot="1">
      <c r="A55" s="17"/>
      <c r="B55" s="40" t="s">
        <v>110</v>
      </c>
      <c r="C55" s="139" t="s">
        <v>111</v>
      </c>
      <c r="D55" s="80">
        <v>0</v>
      </c>
      <c r="E55" s="81">
        <f>F53</f>
        <v>45761</v>
      </c>
      <c r="F55" s="140">
        <f>E55+3</f>
        <v>45764</v>
      </c>
      <c r="G55" s="55"/>
      <c r="H55" s="55">
        <f t="shared" ca="1" si="784"/>
        <v>4</v>
      </c>
      <c r="I55" s="30"/>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row>
    <row r="56" spans="1:939" s="3" customFormat="1" ht="30" customHeight="1" thickBot="1">
      <c r="A56" s="17"/>
      <c r="B56" s="40" t="s">
        <v>112</v>
      </c>
      <c r="C56" s="139" t="s">
        <v>113</v>
      </c>
      <c r="D56" s="80">
        <v>0</v>
      </c>
      <c r="E56" s="81">
        <f>F52</f>
        <v>45762</v>
      </c>
      <c r="F56" s="140">
        <f>E56+2</f>
        <v>45764</v>
      </c>
      <c r="G56" s="55"/>
      <c r="H56" s="55">
        <f t="shared" ca="1" si="784"/>
        <v>3</v>
      </c>
      <c r="I56" s="30"/>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row>
    <row r="57" spans="1:939" s="3" customFormat="1" ht="30" customHeight="1" thickBot="1">
      <c r="A57" s="17"/>
      <c r="B57" s="40" t="s">
        <v>114</v>
      </c>
      <c r="C57" s="139" t="s">
        <v>115</v>
      </c>
      <c r="D57" s="80">
        <v>0</v>
      </c>
      <c r="E57" s="81">
        <f>F55+1</f>
        <v>45765</v>
      </c>
      <c r="F57" s="140">
        <f>E57+4</f>
        <v>45769</v>
      </c>
      <c r="G57" s="55"/>
      <c r="H57" s="55">
        <f t="shared" ca="1" si="784"/>
        <v>5</v>
      </c>
      <c r="I57" s="30"/>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c r="ABS57" s="13"/>
      <c r="ABT57" s="13"/>
      <c r="ABU57" s="13"/>
      <c r="ABV57" s="13"/>
      <c r="ABW57" s="13"/>
      <c r="ABX57" s="13"/>
      <c r="ABY57" s="13"/>
      <c r="ABZ57" s="13"/>
      <c r="ACA57" s="13"/>
      <c r="ACB57" s="13"/>
      <c r="ACC57" s="13"/>
      <c r="ACD57" s="13"/>
      <c r="ACE57" s="13"/>
      <c r="ACF57" s="13"/>
      <c r="ACG57" s="13"/>
      <c r="ACH57" s="13"/>
      <c r="ACI57" s="13"/>
      <c r="ACJ57" s="13"/>
      <c r="ACK57" s="13"/>
      <c r="ACL57" s="13"/>
      <c r="ACM57" s="13"/>
      <c r="ACN57" s="13"/>
      <c r="ACO57" s="13"/>
      <c r="ACP57" s="13"/>
      <c r="ACQ57" s="13"/>
      <c r="ACR57" s="13"/>
      <c r="ACS57" s="13"/>
      <c r="ACT57" s="13"/>
      <c r="ACU57" s="13"/>
      <c r="ACV57" s="13"/>
      <c r="ACW57" s="13"/>
      <c r="ACX57" s="13"/>
      <c r="ACY57" s="13"/>
      <c r="ACZ57" s="13"/>
      <c r="ADA57" s="13"/>
      <c r="ADB57" s="13"/>
      <c r="ADC57" s="13"/>
      <c r="ADD57" s="13"/>
      <c r="ADE57" s="13"/>
      <c r="ADF57" s="13"/>
      <c r="ADG57" s="13"/>
      <c r="ADH57" s="13"/>
      <c r="ADI57" s="13"/>
      <c r="ADJ57" s="13"/>
      <c r="ADK57" s="13"/>
      <c r="ADL57" s="13"/>
      <c r="ADM57" s="13"/>
      <c r="ADN57" s="13"/>
      <c r="ADO57" s="13"/>
      <c r="ADP57" s="13"/>
      <c r="ADQ57" s="13"/>
      <c r="ADR57" s="13"/>
      <c r="ADS57" s="13"/>
      <c r="ADT57" s="13"/>
      <c r="ADU57" s="13"/>
      <c r="ADV57" s="13"/>
      <c r="ADW57" s="13"/>
      <c r="ADX57" s="13"/>
      <c r="ADY57" s="13"/>
      <c r="ADZ57" s="13"/>
      <c r="AEA57" s="13"/>
      <c r="AEB57" s="13"/>
      <c r="AEC57" s="13"/>
      <c r="AED57" s="13"/>
      <c r="AEE57" s="13"/>
      <c r="AEF57" s="13"/>
      <c r="AEG57" s="13"/>
      <c r="AEH57" s="13"/>
      <c r="AEI57" s="13"/>
      <c r="AEJ57" s="13"/>
      <c r="AEK57" s="13"/>
      <c r="AEL57" s="13"/>
      <c r="AEM57" s="13"/>
      <c r="AEN57" s="13"/>
      <c r="AEO57" s="13"/>
      <c r="AEP57" s="13"/>
      <c r="AEQ57" s="13"/>
      <c r="AER57" s="13"/>
      <c r="AES57" s="13"/>
      <c r="AET57" s="13"/>
      <c r="AEU57" s="13"/>
      <c r="AEV57" s="13"/>
      <c r="AEW57" s="13"/>
      <c r="AEX57" s="13"/>
      <c r="AEY57" s="13"/>
      <c r="AEZ57" s="13"/>
      <c r="AFA57" s="13"/>
      <c r="AFB57" s="13"/>
      <c r="AFC57" s="13"/>
      <c r="AFD57" s="13"/>
      <c r="AFE57" s="13"/>
      <c r="AFF57" s="13"/>
      <c r="AFG57" s="13"/>
      <c r="AFH57" s="13"/>
      <c r="AFI57" s="13"/>
      <c r="AFJ57" s="13"/>
      <c r="AFK57" s="13"/>
      <c r="AFL57" s="13"/>
      <c r="AFM57" s="13"/>
      <c r="AFN57" s="13"/>
      <c r="AFO57" s="13"/>
      <c r="AFP57" s="13"/>
      <c r="AFQ57" s="13"/>
      <c r="AFR57" s="13"/>
      <c r="AFS57" s="13"/>
      <c r="AFT57" s="13"/>
      <c r="AFU57" s="13"/>
      <c r="AFV57" s="13"/>
      <c r="AFW57" s="13"/>
      <c r="AFX57" s="13"/>
      <c r="AFY57" s="13"/>
      <c r="AFZ57" s="13"/>
      <c r="AGA57" s="13"/>
      <c r="AGB57" s="13"/>
      <c r="AGC57" s="13"/>
      <c r="AGD57" s="13"/>
      <c r="AGE57" s="13"/>
      <c r="AGF57" s="13"/>
      <c r="AGG57" s="13"/>
      <c r="AGH57" s="13"/>
      <c r="AGI57" s="13"/>
      <c r="AGJ57" s="13"/>
      <c r="AGK57" s="13"/>
      <c r="AGL57" s="13"/>
      <c r="AGM57" s="13"/>
      <c r="AGN57" s="13"/>
      <c r="AGO57" s="13"/>
      <c r="AGP57" s="13"/>
      <c r="AGQ57" s="13"/>
      <c r="AGR57" s="13"/>
      <c r="AGS57" s="13"/>
      <c r="AGT57" s="13"/>
      <c r="AGU57" s="13"/>
      <c r="AGV57" s="13"/>
      <c r="AGW57" s="13"/>
      <c r="AGX57" s="13"/>
      <c r="AGY57" s="13"/>
      <c r="AGZ57" s="13"/>
      <c r="AHA57" s="13"/>
      <c r="AHB57" s="13"/>
      <c r="AHC57" s="13"/>
      <c r="AHD57" s="13"/>
      <c r="AHE57" s="13"/>
      <c r="AHF57" s="13"/>
      <c r="AHG57" s="13"/>
      <c r="AHH57" s="13"/>
      <c r="AHI57" s="13"/>
      <c r="AHJ57" s="13"/>
      <c r="AHK57" s="13"/>
      <c r="AHL57" s="13"/>
      <c r="AHM57" s="13"/>
      <c r="AHN57" s="13"/>
      <c r="AHO57" s="13"/>
      <c r="AHP57" s="13"/>
      <c r="AHQ57" s="13"/>
      <c r="AHR57" s="13"/>
      <c r="AHS57" s="13"/>
      <c r="AHT57" s="13"/>
      <c r="AHU57" s="13"/>
      <c r="AHV57" s="13"/>
      <c r="AHW57" s="13"/>
      <c r="AHX57" s="13"/>
      <c r="AHY57" s="13"/>
      <c r="AHZ57" s="13"/>
      <c r="AIA57" s="13"/>
      <c r="AIB57" s="13"/>
      <c r="AIC57" s="13"/>
      <c r="AID57" s="13"/>
      <c r="AIE57" s="13"/>
      <c r="AIF57" s="13"/>
      <c r="AIG57" s="13"/>
      <c r="AIH57" s="13"/>
      <c r="AII57" s="13"/>
      <c r="AIJ57" s="13"/>
      <c r="AIK57" s="13"/>
      <c r="AIL57" s="13"/>
      <c r="AIM57" s="13"/>
      <c r="AIN57" s="13"/>
      <c r="AIO57" s="13"/>
      <c r="AIP57" s="13"/>
      <c r="AIQ57" s="13"/>
      <c r="AIR57" s="13"/>
      <c r="AIS57" s="13"/>
      <c r="AIT57" s="13"/>
      <c r="AIU57" s="13"/>
      <c r="AIV57" s="13"/>
      <c r="AIW57" s="13"/>
      <c r="AIX57" s="13"/>
      <c r="AIY57" s="13"/>
      <c r="AIZ57" s="13"/>
      <c r="AJA57" s="13"/>
      <c r="AJB57" s="13"/>
      <c r="AJC57" s="13"/>
    </row>
    <row r="58" spans="1:939" s="3" customFormat="1" ht="30" customHeight="1" thickBot="1">
      <c r="A58" s="17"/>
      <c r="B58" s="40" t="s">
        <v>116</v>
      </c>
      <c r="C58" s="139" t="s">
        <v>117</v>
      </c>
      <c r="D58" s="80">
        <v>0</v>
      </c>
      <c r="E58" s="81">
        <f>F47</f>
        <v>45784</v>
      </c>
      <c r="F58" s="140">
        <f>E58+3</f>
        <v>45787</v>
      </c>
      <c r="G58" s="55"/>
      <c r="H58" s="55">
        <f t="shared" ca="1" si="784"/>
        <v>4</v>
      </c>
      <c r="I58" s="30"/>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c r="ABS58" s="13"/>
      <c r="ABT58" s="13"/>
      <c r="ABU58" s="13"/>
      <c r="ABV58" s="13"/>
      <c r="ABW58" s="13"/>
      <c r="ABX58" s="13"/>
      <c r="ABY58" s="13"/>
      <c r="ABZ58" s="13"/>
      <c r="ACA58" s="13"/>
      <c r="ACB58" s="13"/>
      <c r="ACC58" s="13"/>
      <c r="ACD58" s="13"/>
      <c r="ACE58" s="13"/>
      <c r="ACF58" s="13"/>
      <c r="ACG58" s="13"/>
      <c r="ACH58" s="13"/>
      <c r="ACI58" s="13"/>
      <c r="ACJ58" s="13"/>
      <c r="ACK58" s="13"/>
      <c r="ACL58" s="13"/>
      <c r="ACM58" s="13"/>
      <c r="ACN58" s="13"/>
      <c r="ACO58" s="13"/>
      <c r="ACP58" s="13"/>
      <c r="ACQ58" s="13"/>
      <c r="ACR58" s="13"/>
      <c r="ACS58" s="13"/>
      <c r="ACT58" s="13"/>
      <c r="ACU58" s="13"/>
      <c r="ACV58" s="13"/>
      <c r="ACW58" s="13"/>
      <c r="ACX58" s="13"/>
      <c r="ACY58" s="13"/>
      <c r="ACZ58" s="13"/>
      <c r="ADA58" s="13"/>
      <c r="ADB58" s="13"/>
      <c r="ADC58" s="13"/>
      <c r="ADD58" s="13"/>
      <c r="ADE58" s="13"/>
      <c r="ADF58" s="13"/>
      <c r="ADG58" s="13"/>
      <c r="ADH58" s="13"/>
      <c r="ADI58" s="13"/>
      <c r="ADJ58" s="13"/>
      <c r="ADK58" s="13"/>
      <c r="ADL58" s="13"/>
      <c r="ADM58" s="13"/>
      <c r="ADN58" s="13"/>
      <c r="ADO58" s="13"/>
      <c r="ADP58" s="13"/>
      <c r="ADQ58" s="13"/>
      <c r="ADR58" s="13"/>
      <c r="ADS58" s="13"/>
      <c r="ADT58" s="13"/>
      <c r="ADU58" s="13"/>
      <c r="ADV58" s="13"/>
      <c r="ADW58" s="13"/>
      <c r="ADX58" s="13"/>
      <c r="ADY58" s="13"/>
      <c r="ADZ58" s="13"/>
      <c r="AEA58" s="13"/>
      <c r="AEB58" s="13"/>
      <c r="AEC58" s="13"/>
      <c r="AED58" s="13"/>
      <c r="AEE58" s="13"/>
      <c r="AEF58" s="13"/>
      <c r="AEG58" s="13"/>
      <c r="AEH58" s="13"/>
      <c r="AEI58" s="13"/>
      <c r="AEJ58" s="13"/>
      <c r="AEK58" s="13"/>
      <c r="AEL58" s="13"/>
      <c r="AEM58" s="13"/>
      <c r="AEN58" s="13"/>
      <c r="AEO58" s="13"/>
      <c r="AEP58" s="13"/>
      <c r="AEQ58" s="13"/>
      <c r="AER58" s="13"/>
      <c r="AES58" s="13"/>
      <c r="AET58" s="13"/>
      <c r="AEU58" s="13"/>
      <c r="AEV58" s="13"/>
      <c r="AEW58" s="13"/>
      <c r="AEX58" s="13"/>
      <c r="AEY58" s="13"/>
      <c r="AEZ58" s="13"/>
      <c r="AFA58" s="13"/>
      <c r="AFB58" s="13"/>
      <c r="AFC58" s="13"/>
      <c r="AFD58" s="13"/>
      <c r="AFE58" s="13"/>
      <c r="AFF58" s="13"/>
      <c r="AFG58" s="13"/>
      <c r="AFH58" s="13"/>
      <c r="AFI58" s="13"/>
      <c r="AFJ58" s="13"/>
      <c r="AFK58" s="13"/>
      <c r="AFL58" s="13"/>
      <c r="AFM58" s="13"/>
      <c r="AFN58" s="13"/>
      <c r="AFO58" s="13"/>
      <c r="AFP58" s="13"/>
      <c r="AFQ58" s="13"/>
      <c r="AFR58" s="13"/>
      <c r="AFS58" s="13"/>
      <c r="AFT58" s="13"/>
      <c r="AFU58" s="13"/>
      <c r="AFV58" s="13"/>
      <c r="AFW58" s="13"/>
      <c r="AFX58" s="13"/>
      <c r="AFY58" s="13"/>
      <c r="AFZ58" s="13"/>
      <c r="AGA58" s="13"/>
      <c r="AGB58" s="13"/>
      <c r="AGC58" s="13"/>
      <c r="AGD58" s="13"/>
      <c r="AGE58" s="13"/>
      <c r="AGF58" s="13"/>
      <c r="AGG58" s="13"/>
      <c r="AGH58" s="13"/>
      <c r="AGI58" s="13"/>
      <c r="AGJ58" s="13"/>
      <c r="AGK58" s="13"/>
      <c r="AGL58" s="13"/>
      <c r="AGM58" s="13"/>
      <c r="AGN58" s="13"/>
      <c r="AGO58" s="13"/>
      <c r="AGP58" s="13"/>
      <c r="AGQ58" s="13"/>
      <c r="AGR58" s="13"/>
      <c r="AGS58" s="13"/>
      <c r="AGT58" s="13"/>
      <c r="AGU58" s="13"/>
      <c r="AGV58" s="13"/>
      <c r="AGW58" s="13"/>
      <c r="AGX58" s="13"/>
      <c r="AGY58" s="13"/>
      <c r="AGZ58" s="13"/>
      <c r="AHA58" s="13"/>
      <c r="AHB58" s="13"/>
      <c r="AHC58" s="13"/>
      <c r="AHD58" s="13"/>
      <c r="AHE58" s="13"/>
      <c r="AHF58" s="13"/>
      <c r="AHG58" s="13"/>
      <c r="AHH58" s="13"/>
      <c r="AHI58" s="13"/>
      <c r="AHJ58" s="13"/>
      <c r="AHK58" s="13"/>
      <c r="AHL58" s="13"/>
      <c r="AHM58" s="13"/>
      <c r="AHN58" s="13"/>
      <c r="AHO58" s="13"/>
      <c r="AHP58" s="13"/>
      <c r="AHQ58" s="13"/>
      <c r="AHR58" s="13"/>
      <c r="AHS58" s="13"/>
      <c r="AHT58" s="13"/>
      <c r="AHU58" s="13"/>
      <c r="AHV58" s="13"/>
      <c r="AHW58" s="13"/>
      <c r="AHX58" s="13"/>
      <c r="AHY58" s="13"/>
      <c r="AHZ58" s="13"/>
      <c r="AIA58" s="13"/>
      <c r="AIB58" s="13"/>
      <c r="AIC58" s="13"/>
      <c r="AID58" s="13"/>
      <c r="AIE58" s="13"/>
      <c r="AIF58" s="13"/>
      <c r="AIG58" s="13"/>
      <c r="AIH58" s="13"/>
      <c r="AII58" s="13"/>
      <c r="AIJ58" s="13"/>
      <c r="AIK58" s="13"/>
      <c r="AIL58" s="13"/>
      <c r="AIM58" s="13"/>
      <c r="AIN58" s="13"/>
      <c r="AIO58" s="13"/>
      <c r="AIP58" s="13"/>
      <c r="AIQ58" s="13"/>
      <c r="AIR58" s="13"/>
      <c r="AIS58" s="13"/>
      <c r="AIT58" s="13"/>
      <c r="AIU58" s="13"/>
      <c r="AIV58" s="13"/>
      <c r="AIW58" s="13"/>
      <c r="AIX58" s="13"/>
      <c r="AIY58" s="13"/>
      <c r="AIZ58" s="13"/>
      <c r="AJA58" s="13"/>
      <c r="AJB58" s="13"/>
      <c r="AJC58" s="13"/>
    </row>
    <row r="59" spans="1:939" s="3" customFormat="1" ht="30" customHeight="1" thickBot="1">
      <c r="A59" s="17"/>
      <c r="B59" s="40" t="s">
        <v>118</v>
      </c>
      <c r="C59" s="139" t="s">
        <v>119</v>
      </c>
      <c r="D59" s="80">
        <v>0</v>
      </c>
      <c r="E59" s="81">
        <f>F48</f>
        <v>45794</v>
      </c>
      <c r="F59" s="140">
        <f>E59+5</f>
        <v>45799</v>
      </c>
      <c r="G59" s="55"/>
      <c r="H59" s="55">
        <f t="shared" ca="1" si="784"/>
        <v>6</v>
      </c>
      <c r="I59" s="30"/>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c r="SP59" s="13"/>
      <c r="SQ59" s="13"/>
      <c r="SR59" s="13"/>
      <c r="SS59" s="13"/>
      <c r="ST59" s="13"/>
      <c r="SU59" s="13"/>
      <c r="SV59" s="13"/>
      <c r="SW59" s="13"/>
      <c r="SX59" s="13"/>
      <c r="SY59" s="13"/>
      <c r="SZ59" s="13"/>
      <c r="TA59" s="13"/>
      <c r="TB59" s="13"/>
      <c r="TC59" s="13"/>
      <c r="TD59" s="13"/>
      <c r="TE59" s="13"/>
      <c r="TF59" s="13"/>
      <c r="TG59" s="13"/>
      <c r="TH59" s="13"/>
      <c r="TI59" s="13"/>
      <c r="TJ59" s="13"/>
      <c r="TK59" s="13"/>
      <c r="TL59" s="13"/>
      <c r="TM59" s="13"/>
      <c r="TN59" s="13"/>
      <c r="TO59" s="13"/>
      <c r="TP59" s="13"/>
      <c r="TQ59" s="13"/>
      <c r="TR59" s="13"/>
      <c r="TS59" s="13"/>
      <c r="TT59" s="13"/>
      <c r="TU59" s="13"/>
      <c r="TV59" s="13"/>
      <c r="TW59" s="13"/>
      <c r="TX59" s="13"/>
      <c r="TY59" s="13"/>
      <c r="TZ59" s="13"/>
      <c r="UA59" s="13"/>
      <c r="UB59" s="13"/>
      <c r="UC59" s="13"/>
      <c r="UD59" s="13"/>
      <c r="UE59" s="13"/>
      <c r="UF59" s="13"/>
      <c r="UG59" s="13"/>
      <c r="UH59" s="13"/>
      <c r="UI59" s="13"/>
      <c r="UJ59" s="13"/>
      <c r="UK59" s="13"/>
      <c r="UL59" s="13"/>
      <c r="UM59" s="13"/>
      <c r="UN59" s="13"/>
      <c r="UO59" s="13"/>
      <c r="UP59" s="13"/>
      <c r="UQ59" s="13"/>
      <c r="UR59" s="13"/>
      <c r="US59" s="13"/>
      <c r="UT59" s="13"/>
      <c r="UU59" s="13"/>
      <c r="UV59" s="13"/>
      <c r="UW59" s="13"/>
      <c r="UX59" s="13"/>
      <c r="UY59" s="13"/>
      <c r="UZ59" s="13"/>
      <c r="VA59" s="13"/>
      <c r="VB59" s="13"/>
      <c r="VC59" s="13"/>
      <c r="VD59" s="13"/>
      <c r="VE59" s="13"/>
      <c r="VF59" s="13"/>
      <c r="VG59" s="13"/>
      <c r="VH59" s="13"/>
      <c r="VI59" s="13"/>
      <c r="VJ59" s="13"/>
      <c r="VK59" s="13"/>
      <c r="VL59" s="13"/>
      <c r="VM59" s="13"/>
      <c r="VN59" s="13"/>
      <c r="VO59" s="13"/>
      <c r="VP59" s="13"/>
      <c r="VQ59" s="13"/>
      <c r="VR59" s="13"/>
      <c r="VS59" s="13"/>
      <c r="VT59" s="13"/>
      <c r="VU59" s="13"/>
      <c r="VV59" s="13"/>
      <c r="VW59" s="13"/>
      <c r="VX59" s="13"/>
      <c r="VY59" s="13"/>
      <c r="VZ59" s="13"/>
      <c r="WA59" s="13"/>
      <c r="WB59" s="13"/>
      <c r="WC59" s="13"/>
      <c r="WD59" s="13"/>
      <c r="WE59" s="13"/>
      <c r="WF59" s="13"/>
      <c r="WG59" s="13"/>
      <c r="WH59" s="13"/>
      <c r="WI59" s="13"/>
      <c r="WJ59" s="13"/>
      <c r="WK59" s="13"/>
      <c r="WL59" s="13"/>
      <c r="WM59" s="13"/>
      <c r="WN59" s="13"/>
      <c r="WO59" s="13"/>
      <c r="WP59" s="13"/>
      <c r="WQ59" s="13"/>
      <c r="WR59" s="13"/>
      <c r="WS59" s="13"/>
      <c r="WT59" s="13"/>
      <c r="WU59" s="13"/>
      <c r="WV59" s="13"/>
      <c r="WW59" s="13"/>
      <c r="WX59" s="13"/>
      <c r="WY59" s="13"/>
      <c r="WZ59" s="13"/>
      <c r="XA59" s="13"/>
      <c r="XB59" s="13"/>
      <c r="XC59" s="13"/>
      <c r="XD59" s="13"/>
      <c r="XE59" s="13"/>
      <c r="XF59" s="13"/>
      <c r="XG59" s="13"/>
      <c r="XH59" s="13"/>
      <c r="XI59" s="13"/>
      <c r="XJ59" s="13"/>
      <c r="XK59" s="13"/>
      <c r="XL59" s="13"/>
      <c r="XM59" s="13"/>
      <c r="XN59" s="13"/>
      <c r="XO59" s="13"/>
      <c r="XP59" s="13"/>
      <c r="XQ59" s="13"/>
      <c r="XR59" s="13"/>
      <c r="XS59" s="13"/>
      <c r="XT59" s="13"/>
      <c r="XU59" s="13"/>
      <c r="XV59" s="13"/>
      <c r="XW59" s="13"/>
      <c r="XX59" s="13"/>
      <c r="XY59" s="13"/>
      <c r="XZ59" s="13"/>
      <c r="YA59" s="13"/>
      <c r="YB59" s="13"/>
      <c r="YC59" s="13"/>
      <c r="YD59" s="13"/>
      <c r="YE59" s="13"/>
      <c r="YF59" s="13"/>
      <c r="YG59" s="13"/>
      <c r="YH59" s="13"/>
      <c r="YI59" s="13"/>
      <c r="YJ59" s="13"/>
      <c r="YK59" s="13"/>
      <c r="YL59" s="13"/>
      <c r="YM59" s="13"/>
      <c r="YN59" s="13"/>
      <c r="YO59" s="13"/>
      <c r="YP59" s="13"/>
      <c r="YQ59" s="13"/>
      <c r="YR59" s="13"/>
      <c r="YS59" s="13"/>
      <c r="YT59" s="13"/>
      <c r="YU59" s="13"/>
      <c r="YV59" s="13"/>
      <c r="YW59" s="13"/>
      <c r="YX59" s="13"/>
      <c r="YY59" s="13"/>
      <c r="YZ59" s="13"/>
      <c r="ZA59" s="13"/>
      <c r="ZB59" s="13"/>
      <c r="ZC59" s="13"/>
      <c r="ZD59" s="13"/>
      <c r="ZE59" s="13"/>
      <c r="ZF59" s="13"/>
      <c r="ZG59" s="13"/>
      <c r="ZH59" s="13"/>
      <c r="ZI59" s="13"/>
      <c r="ZJ59" s="13"/>
      <c r="ZK59" s="13"/>
      <c r="ZL59" s="13"/>
      <c r="ZM59" s="13"/>
      <c r="ZN59" s="13"/>
      <c r="ZO59" s="13"/>
      <c r="ZP59" s="13"/>
      <c r="ZQ59" s="13"/>
      <c r="ZR59" s="13"/>
      <c r="ZS59" s="13"/>
      <c r="ZT59" s="13"/>
      <c r="ZU59" s="13"/>
      <c r="ZV59" s="13"/>
      <c r="ZW59" s="13"/>
      <c r="ZX59" s="13"/>
      <c r="ZY59" s="13"/>
      <c r="ZZ59" s="13"/>
      <c r="AAA59" s="13"/>
      <c r="AAB59" s="13"/>
      <c r="AAC59" s="13"/>
      <c r="AAD59" s="13"/>
      <c r="AAE59" s="13"/>
      <c r="AAF59" s="13"/>
      <c r="AAG59" s="13"/>
      <c r="AAH59" s="13"/>
      <c r="AAI59" s="13"/>
      <c r="AAJ59" s="13"/>
      <c r="AAK59" s="13"/>
      <c r="AAL59" s="13"/>
      <c r="AAM59" s="13"/>
      <c r="AAN59" s="13"/>
      <c r="AAO59" s="13"/>
      <c r="AAP59" s="13"/>
      <c r="AAQ59" s="13"/>
      <c r="AAR59" s="13"/>
      <c r="AAS59" s="13"/>
      <c r="AAT59" s="13"/>
      <c r="AAU59" s="13"/>
      <c r="AAV59" s="13"/>
      <c r="AAW59" s="13"/>
      <c r="AAX59" s="13"/>
      <c r="AAY59" s="13"/>
      <c r="AAZ59" s="13"/>
      <c r="ABA59" s="13"/>
      <c r="ABB59" s="13"/>
      <c r="ABC59" s="13"/>
      <c r="ABD59" s="13"/>
      <c r="ABE59" s="13"/>
      <c r="ABF59" s="13"/>
      <c r="ABG59" s="13"/>
      <c r="ABH59" s="13"/>
      <c r="ABI59" s="13"/>
      <c r="ABJ59" s="13"/>
      <c r="ABK59" s="13"/>
      <c r="ABL59" s="13"/>
      <c r="ABM59" s="13"/>
      <c r="ABN59" s="13"/>
      <c r="ABO59" s="13"/>
      <c r="ABP59" s="13"/>
      <c r="ABQ59" s="13"/>
      <c r="ABR59" s="13"/>
      <c r="ABS59" s="13"/>
      <c r="ABT59" s="13"/>
      <c r="ABU59" s="13"/>
      <c r="ABV59" s="13"/>
      <c r="ABW59" s="13"/>
      <c r="ABX59" s="13"/>
      <c r="ABY59" s="13"/>
      <c r="ABZ59" s="13"/>
      <c r="ACA59" s="13"/>
      <c r="ACB59" s="13"/>
      <c r="ACC59" s="13"/>
      <c r="ACD59" s="13"/>
      <c r="ACE59" s="13"/>
      <c r="ACF59" s="13"/>
      <c r="ACG59" s="13"/>
      <c r="ACH59" s="13"/>
      <c r="ACI59" s="13"/>
      <c r="ACJ59" s="13"/>
      <c r="ACK59" s="13"/>
      <c r="ACL59" s="13"/>
      <c r="ACM59" s="13"/>
      <c r="ACN59" s="13"/>
      <c r="ACO59" s="13"/>
      <c r="ACP59" s="13"/>
      <c r="ACQ59" s="13"/>
      <c r="ACR59" s="13"/>
      <c r="ACS59" s="13"/>
      <c r="ACT59" s="13"/>
      <c r="ACU59" s="13"/>
      <c r="ACV59" s="13"/>
      <c r="ACW59" s="13"/>
      <c r="ACX59" s="13"/>
      <c r="ACY59" s="13"/>
      <c r="ACZ59" s="13"/>
      <c r="ADA59" s="13"/>
      <c r="ADB59" s="13"/>
      <c r="ADC59" s="13"/>
      <c r="ADD59" s="13"/>
      <c r="ADE59" s="13"/>
      <c r="ADF59" s="13"/>
      <c r="ADG59" s="13"/>
      <c r="ADH59" s="13"/>
      <c r="ADI59" s="13"/>
      <c r="ADJ59" s="13"/>
      <c r="ADK59" s="13"/>
      <c r="ADL59" s="13"/>
      <c r="ADM59" s="13"/>
      <c r="ADN59" s="13"/>
      <c r="ADO59" s="13"/>
      <c r="ADP59" s="13"/>
      <c r="ADQ59" s="13"/>
      <c r="ADR59" s="13"/>
      <c r="ADS59" s="13"/>
      <c r="ADT59" s="13"/>
      <c r="ADU59" s="13"/>
      <c r="ADV59" s="13"/>
      <c r="ADW59" s="13"/>
      <c r="ADX59" s="13"/>
      <c r="ADY59" s="13"/>
      <c r="ADZ59" s="13"/>
      <c r="AEA59" s="13"/>
      <c r="AEB59" s="13"/>
      <c r="AEC59" s="13"/>
      <c r="AED59" s="13"/>
      <c r="AEE59" s="13"/>
      <c r="AEF59" s="13"/>
      <c r="AEG59" s="13"/>
      <c r="AEH59" s="13"/>
      <c r="AEI59" s="13"/>
      <c r="AEJ59" s="13"/>
      <c r="AEK59" s="13"/>
      <c r="AEL59" s="13"/>
      <c r="AEM59" s="13"/>
      <c r="AEN59" s="13"/>
      <c r="AEO59" s="13"/>
      <c r="AEP59" s="13"/>
      <c r="AEQ59" s="13"/>
      <c r="AER59" s="13"/>
      <c r="AES59" s="13"/>
      <c r="AET59" s="13"/>
      <c r="AEU59" s="13"/>
      <c r="AEV59" s="13"/>
      <c r="AEW59" s="13"/>
      <c r="AEX59" s="13"/>
      <c r="AEY59" s="13"/>
      <c r="AEZ59" s="13"/>
      <c r="AFA59" s="13"/>
      <c r="AFB59" s="13"/>
      <c r="AFC59" s="13"/>
      <c r="AFD59" s="13"/>
      <c r="AFE59" s="13"/>
      <c r="AFF59" s="13"/>
      <c r="AFG59" s="13"/>
      <c r="AFH59" s="13"/>
      <c r="AFI59" s="13"/>
      <c r="AFJ59" s="13"/>
      <c r="AFK59" s="13"/>
      <c r="AFL59" s="13"/>
      <c r="AFM59" s="13"/>
      <c r="AFN59" s="13"/>
      <c r="AFO59" s="13"/>
      <c r="AFP59" s="13"/>
      <c r="AFQ59" s="13"/>
      <c r="AFR59" s="13"/>
      <c r="AFS59" s="13"/>
      <c r="AFT59" s="13"/>
      <c r="AFU59" s="13"/>
      <c r="AFV59" s="13"/>
      <c r="AFW59" s="13"/>
      <c r="AFX59" s="13"/>
      <c r="AFY59" s="13"/>
      <c r="AFZ59" s="13"/>
      <c r="AGA59" s="13"/>
      <c r="AGB59" s="13"/>
      <c r="AGC59" s="13"/>
      <c r="AGD59" s="13"/>
      <c r="AGE59" s="13"/>
      <c r="AGF59" s="13"/>
      <c r="AGG59" s="13"/>
      <c r="AGH59" s="13"/>
      <c r="AGI59" s="13"/>
      <c r="AGJ59" s="13"/>
      <c r="AGK59" s="13"/>
      <c r="AGL59" s="13"/>
      <c r="AGM59" s="13"/>
      <c r="AGN59" s="13"/>
      <c r="AGO59" s="13"/>
      <c r="AGP59" s="13"/>
      <c r="AGQ59" s="13"/>
      <c r="AGR59" s="13"/>
      <c r="AGS59" s="13"/>
      <c r="AGT59" s="13"/>
      <c r="AGU59" s="13"/>
      <c r="AGV59" s="13"/>
      <c r="AGW59" s="13"/>
      <c r="AGX59" s="13"/>
      <c r="AGY59" s="13"/>
      <c r="AGZ59" s="13"/>
      <c r="AHA59" s="13"/>
      <c r="AHB59" s="13"/>
      <c r="AHC59" s="13"/>
      <c r="AHD59" s="13"/>
      <c r="AHE59" s="13"/>
      <c r="AHF59" s="13"/>
      <c r="AHG59" s="13"/>
      <c r="AHH59" s="13"/>
      <c r="AHI59" s="13"/>
      <c r="AHJ59" s="13"/>
      <c r="AHK59" s="13"/>
      <c r="AHL59" s="13"/>
      <c r="AHM59" s="13"/>
      <c r="AHN59" s="13"/>
      <c r="AHO59" s="13"/>
      <c r="AHP59" s="13"/>
      <c r="AHQ59" s="13"/>
      <c r="AHR59" s="13"/>
      <c r="AHS59" s="13"/>
      <c r="AHT59" s="13"/>
      <c r="AHU59" s="13"/>
      <c r="AHV59" s="13"/>
      <c r="AHW59" s="13"/>
      <c r="AHX59" s="13"/>
      <c r="AHY59" s="13"/>
      <c r="AHZ59" s="13"/>
      <c r="AIA59" s="13"/>
      <c r="AIB59" s="13"/>
      <c r="AIC59" s="13"/>
      <c r="AID59" s="13"/>
      <c r="AIE59" s="13"/>
      <c r="AIF59" s="13"/>
      <c r="AIG59" s="13"/>
      <c r="AIH59" s="13"/>
      <c r="AII59" s="13"/>
      <c r="AIJ59" s="13"/>
      <c r="AIK59" s="13"/>
      <c r="AIL59" s="13"/>
      <c r="AIM59" s="13"/>
      <c r="AIN59" s="13"/>
      <c r="AIO59" s="13"/>
      <c r="AIP59" s="13"/>
      <c r="AIQ59" s="13"/>
      <c r="AIR59" s="13"/>
      <c r="AIS59" s="13"/>
      <c r="AIT59" s="13"/>
      <c r="AIU59" s="13"/>
      <c r="AIV59" s="13"/>
      <c r="AIW59" s="13"/>
      <c r="AIX59" s="13"/>
      <c r="AIY59" s="13"/>
      <c r="AIZ59" s="13"/>
      <c r="AJA59" s="13"/>
      <c r="AJB59" s="13"/>
      <c r="AJC59" s="13"/>
    </row>
    <row r="60" spans="1:939" s="3" customFormat="1" ht="15" customHeight="1" thickBot="1">
      <c r="A60" s="17"/>
      <c r="B60" s="41" t="s">
        <v>156</v>
      </c>
      <c r="C60" s="82"/>
      <c r="D60" s="83">
        <f>SUM(D61:D65)/COUNT(D61:D65)</f>
        <v>0</v>
      </c>
      <c r="E60" s="84">
        <f>MIN(E61:E65)</f>
        <v>45800</v>
      </c>
      <c r="F60" s="85">
        <f>MAX(F61:F65)</f>
        <v>45818</v>
      </c>
      <c r="G60" s="52"/>
      <c r="H60" s="52">
        <f t="shared" ca="1" si="784"/>
        <v>19</v>
      </c>
      <c r="I60" s="30"/>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c r="ABS60" s="13"/>
      <c r="ABT60" s="13"/>
      <c r="ABU60" s="13"/>
      <c r="ABV60" s="13"/>
      <c r="ABW60" s="13"/>
      <c r="ABX60" s="13"/>
      <c r="ABY60" s="13"/>
      <c r="ABZ60" s="13"/>
      <c r="ACA60" s="13"/>
      <c r="ACB60" s="13"/>
      <c r="ACC60" s="13"/>
      <c r="ACD60" s="13"/>
      <c r="ACE60" s="13"/>
      <c r="ACF60" s="13"/>
      <c r="ACG60" s="13"/>
      <c r="ACH60" s="13"/>
      <c r="ACI60" s="13"/>
      <c r="ACJ60" s="13"/>
      <c r="ACK60" s="13"/>
      <c r="ACL60" s="13"/>
      <c r="ACM60" s="13"/>
      <c r="ACN60" s="13"/>
      <c r="ACO60" s="13"/>
      <c r="ACP60" s="13"/>
      <c r="ACQ60" s="13"/>
      <c r="ACR60" s="13"/>
      <c r="ACS60" s="13"/>
      <c r="ACT60" s="13"/>
      <c r="ACU60" s="13"/>
      <c r="ACV60" s="13"/>
      <c r="ACW60" s="13"/>
      <c r="ACX60" s="13"/>
      <c r="ACY60" s="13"/>
      <c r="ACZ60" s="13"/>
      <c r="ADA60" s="13"/>
      <c r="ADB60" s="13"/>
      <c r="ADC60" s="13"/>
      <c r="ADD60" s="13"/>
      <c r="ADE60" s="13"/>
      <c r="ADF60" s="13"/>
      <c r="ADG60" s="13"/>
      <c r="ADH60" s="13"/>
      <c r="ADI60" s="13"/>
      <c r="ADJ60" s="13"/>
      <c r="ADK60" s="13"/>
      <c r="ADL60" s="13"/>
      <c r="ADM60" s="13"/>
      <c r="ADN60" s="13"/>
      <c r="ADO60" s="13"/>
      <c r="ADP60" s="13"/>
      <c r="ADQ60" s="13"/>
      <c r="ADR60" s="13"/>
      <c r="ADS60" s="13"/>
      <c r="ADT60" s="13"/>
      <c r="ADU60" s="13"/>
      <c r="ADV60" s="13"/>
      <c r="ADW60" s="13"/>
      <c r="ADX60" s="13"/>
      <c r="ADY60" s="13"/>
      <c r="ADZ60" s="13"/>
      <c r="AEA60" s="13"/>
      <c r="AEB60" s="13"/>
      <c r="AEC60" s="13"/>
      <c r="AED60" s="13"/>
      <c r="AEE60" s="13"/>
      <c r="AEF60" s="13"/>
      <c r="AEG60" s="13"/>
      <c r="AEH60" s="13"/>
      <c r="AEI60" s="13"/>
      <c r="AEJ60" s="13"/>
      <c r="AEK60" s="13"/>
      <c r="AEL60" s="13"/>
      <c r="AEM60" s="13"/>
      <c r="AEN60" s="13"/>
      <c r="AEO60" s="13"/>
      <c r="AEP60" s="13"/>
      <c r="AEQ60" s="13"/>
      <c r="AER60" s="13"/>
      <c r="AES60" s="13"/>
      <c r="AET60" s="13"/>
      <c r="AEU60" s="13"/>
      <c r="AEV60" s="13"/>
      <c r="AEW60" s="13"/>
      <c r="AEX60" s="13"/>
      <c r="AEY60" s="13"/>
      <c r="AEZ60" s="13"/>
      <c r="AFA60" s="13"/>
      <c r="AFB60" s="13"/>
      <c r="AFC60" s="13"/>
      <c r="AFD60" s="13"/>
      <c r="AFE60" s="13"/>
      <c r="AFF60" s="13"/>
      <c r="AFG60" s="13"/>
      <c r="AFH60" s="13"/>
      <c r="AFI60" s="13"/>
      <c r="AFJ60" s="13"/>
      <c r="AFK60" s="13"/>
      <c r="AFL60" s="13"/>
      <c r="AFM60" s="13"/>
      <c r="AFN60" s="13"/>
      <c r="AFO60" s="13"/>
      <c r="AFP60" s="13"/>
      <c r="AFQ60" s="13"/>
      <c r="AFR60" s="13"/>
      <c r="AFS60" s="13"/>
      <c r="AFT60" s="13"/>
      <c r="AFU60" s="13"/>
      <c r="AFV60" s="13"/>
      <c r="AFW60" s="13"/>
      <c r="AFX60" s="13"/>
      <c r="AFY60" s="13"/>
      <c r="AFZ60" s="13"/>
      <c r="AGA60" s="13"/>
      <c r="AGB60" s="13"/>
      <c r="AGC60" s="13"/>
      <c r="AGD60" s="13"/>
      <c r="AGE60" s="13"/>
      <c r="AGF60" s="13"/>
      <c r="AGG60" s="13"/>
      <c r="AGH60" s="13"/>
      <c r="AGI60" s="13"/>
      <c r="AGJ60" s="13"/>
      <c r="AGK60" s="13"/>
      <c r="AGL60" s="13"/>
      <c r="AGM60" s="13"/>
      <c r="AGN60" s="13"/>
      <c r="AGO60" s="13"/>
      <c r="AGP60" s="13"/>
      <c r="AGQ60" s="13"/>
      <c r="AGR60" s="13"/>
      <c r="AGS60" s="13"/>
      <c r="AGT60" s="13"/>
      <c r="AGU60" s="13"/>
      <c r="AGV60" s="13"/>
      <c r="AGW60" s="13"/>
      <c r="AGX60" s="13"/>
      <c r="AGY60" s="13"/>
      <c r="AGZ60" s="13"/>
      <c r="AHA60" s="13"/>
      <c r="AHB60" s="13"/>
      <c r="AHC60" s="13"/>
      <c r="AHD60" s="13"/>
      <c r="AHE60" s="13"/>
      <c r="AHF60" s="13"/>
      <c r="AHG60" s="13"/>
      <c r="AHH60" s="13"/>
      <c r="AHI60" s="13"/>
      <c r="AHJ60" s="13"/>
      <c r="AHK60" s="13"/>
      <c r="AHL60" s="13"/>
      <c r="AHM60" s="13"/>
      <c r="AHN60" s="13"/>
      <c r="AHO60" s="13"/>
      <c r="AHP60" s="13"/>
      <c r="AHQ60" s="13"/>
      <c r="AHR60" s="13"/>
      <c r="AHS60" s="13"/>
      <c r="AHT60" s="13"/>
      <c r="AHU60" s="13"/>
      <c r="AHV60" s="13"/>
      <c r="AHW60" s="13"/>
      <c r="AHX60" s="13"/>
      <c r="AHY60" s="13"/>
      <c r="AHZ60" s="13"/>
      <c r="AIA60" s="13"/>
      <c r="AIB60" s="13"/>
      <c r="AIC60" s="13"/>
      <c r="AID60" s="13"/>
      <c r="AIE60" s="13"/>
      <c r="AIF60" s="13"/>
      <c r="AIG60" s="13"/>
      <c r="AIH60" s="13"/>
      <c r="AII60" s="13"/>
      <c r="AIJ60" s="13"/>
      <c r="AIK60" s="13"/>
      <c r="AIL60" s="13"/>
      <c r="AIM60" s="13"/>
      <c r="AIN60" s="13"/>
      <c r="AIO60" s="13"/>
      <c r="AIP60" s="13"/>
      <c r="AIQ60" s="13"/>
      <c r="AIR60" s="13"/>
      <c r="AIS60" s="13"/>
      <c r="AIT60" s="13"/>
      <c r="AIU60" s="13"/>
      <c r="AIV60" s="13"/>
      <c r="AIW60" s="13"/>
      <c r="AIX60" s="13"/>
      <c r="AIY60" s="13"/>
      <c r="AIZ60" s="13"/>
      <c r="AJA60" s="13"/>
      <c r="AJB60" s="13"/>
      <c r="AJC60" s="13"/>
    </row>
    <row r="61" spans="1:939" s="3" customFormat="1" ht="30" customHeight="1" thickBot="1">
      <c r="A61" s="17"/>
      <c r="B61" s="31" t="s">
        <v>121</v>
      </c>
      <c r="C61" s="148" t="s">
        <v>122</v>
      </c>
      <c r="D61" s="86">
        <v>0</v>
      </c>
      <c r="E61" s="87">
        <f>F59+1</f>
        <v>45800</v>
      </c>
      <c r="F61" s="141">
        <f>E61+3</f>
        <v>45803</v>
      </c>
      <c r="G61" s="55"/>
      <c r="H61" s="55">
        <f t="shared" ca="1" si="784"/>
        <v>4</v>
      </c>
      <c r="I61" s="30"/>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c r="ABS61" s="13"/>
      <c r="ABT61" s="13"/>
      <c r="ABU61" s="13"/>
      <c r="ABV61" s="13"/>
      <c r="ABW61" s="13"/>
      <c r="ABX61" s="13"/>
      <c r="ABY61" s="13"/>
      <c r="ABZ61" s="13"/>
      <c r="ACA61" s="13"/>
      <c r="ACB61" s="13"/>
      <c r="ACC61" s="13"/>
      <c r="ACD61" s="13"/>
      <c r="ACE61" s="13"/>
      <c r="ACF61" s="13"/>
      <c r="ACG61" s="13"/>
      <c r="ACH61" s="13"/>
      <c r="ACI61" s="13"/>
      <c r="ACJ61" s="13"/>
      <c r="ACK61" s="13"/>
      <c r="ACL61" s="13"/>
      <c r="ACM61" s="13"/>
      <c r="ACN61" s="13"/>
      <c r="ACO61" s="13"/>
      <c r="ACP61" s="13"/>
      <c r="ACQ61" s="13"/>
      <c r="ACR61" s="13"/>
      <c r="ACS61" s="13"/>
      <c r="ACT61" s="13"/>
      <c r="ACU61" s="13"/>
      <c r="ACV61" s="13"/>
      <c r="ACW61" s="13"/>
      <c r="ACX61" s="13"/>
      <c r="ACY61" s="13"/>
      <c r="ACZ61" s="13"/>
      <c r="ADA61" s="13"/>
      <c r="ADB61" s="13"/>
      <c r="ADC61" s="13"/>
      <c r="ADD61" s="13"/>
      <c r="ADE61" s="13"/>
      <c r="ADF61" s="13"/>
      <c r="ADG61" s="13"/>
      <c r="ADH61" s="13"/>
      <c r="ADI61" s="13"/>
      <c r="ADJ61" s="13"/>
      <c r="ADK61" s="13"/>
      <c r="ADL61" s="13"/>
      <c r="ADM61" s="13"/>
      <c r="ADN61" s="13"/>
      <c r="ADO61" s="13"/>
      <c r="ADP61" s="13"/>
      <c r="ADQ61" s="13"/>
      <c r="ADR61" s="13"/>
      <c r="ADS61" s="13"/>
      <c r="ADT61" s="13"/>
      <c r="ADU61" s="13"/>
      <c r="ADV61" s="13"/>
      <c r="ADW61" s="13"/>
      <c r="ADX61" s="13"/>
      <c r="ADY61" s="13"/>
      <c r="ADZ61" s="13"/>
      <c r="AEA61" s="13"/>
      <c r="AEB61" s="13"/>
      <c r="AEC61" s="13"/>
      <c r="AED61" s="13"/>
      <c r="AEE61" s="13"/>
      <c r="AEF61" s="13"/>
      <c r="AEG61" s="13"/>
      <c r="AEH61" s="13"/>
      <c r="AEI61" s="13"/>
      <c r="AEJ61" s="13"/>
      <c r="AEK61" s="13"/>
      <c r="AEL61" s="13"/>
      <c r="AEM61" s="13"/>
      <c r="AEN61" s="13"/>
      <c r="AEO61" s="13"/>
      <c r="AEP61" s="13"/>
      <c r="AEQ61" s="13"/>
      <c r="AER61" s="13"/>
      <c r="AES61" s="13"/>
      <c r="AET61" s="13"/>
      <c r="AEU61" s="13"/>
      <c r="AEV61" s="13"/>
      <c r="AEW61" s="13"/>
      <c r="AEX61" s="13"/>
      <c r="AEY61" s="13"/>
      <c r="AEZ61" s="13"/>
      <c r="AFA61" s="13"/>
      <c r="AFB61" s="13"/>
      <c r="AFC61" s="13"/>
      <c r="AFD61" s="13"/>
      <c r="AFE61" s="13"/>
      <c r="AFF61" s="13"/>
      <c r="AFG61" s="13"/>
      <c r="AFH61" s="13"/>
      <c r="AFI61" s="13"/>
      <c r="AFJ61" s="13"/>
      <c r="AFK61" s="13"/>
      <c r="AFL61" s="13"/>
      <c r="AFM61" s="13"/>
      <c r="AFN61" s="13"/>
      <c r="AFO61" s="13"/>
      <c r="AFP61" s="13"/>
      <c r="AFQ61" s="13"/>
      <c r="AFR61" s="13"/>
      <c r="AFS61" s="13"/>
      <c r="AFT61" s="13"/>
      <c r="AFU61" s="13"/>
      <c r="AFV61" s="13"/>
      <c r="AFW61" s="13"/>
      <c r="AFX61" s="13"/>
      <c r="AFY61" s="13"/>
      <c r="AFZ61" s="13"/>
      <c r="AGA61" s="13"/>
      <c r="AGB61" s="13"/>
      <c r="AGC61" s="13"/>
      <c r="AGD61" s="13"/>
      <c r="AGE61" s="13"/>
      <c r="AGF61" s="13"/>
      <c r="AGG61" s="13"/>
      <c r="AGH61" s="13"/>
      <c r="AGI61" s="13"/>
      <c r="AGJ61" s="13"/>
      <c r="AGK61" s="13"/>
      <c r="AGL61" s="13"/>
      <c r="AGM61" s="13"/>
      <c r="AGN61" s="13"/>
      <c r="AGO61" s="13"/>
      <c r="AGP61" s="13"/>
      <c r="AGQ61" s="13"/>
      <c r="AGR61" s="13"/>
      <c r="AGS61" s="13"/>
      <c r="AGT61" s="13"/>
      <c r="AGU61" s="13"/>
      <c r="AGV61" s="13"/>
      <c r="AGW61" s="13"/>
      <c r="AGX61" s="13"/>
      <c r="AGY61" s="13"/>
      <c r="AGZ61" s="13"/>
      <c r="AHA61" s="13"/>
      <c r="AHB61" s="13"/>
      <c r="AHC61" s="13"/>
      <c r="AHD61" s="13"/>
      <c r="AHE61" s="13"/>
      <c r="AHF61" s="13"/>
      <c r="AHG61" s="13"/>
      <c r="AHH61" s="13"/>
      <c r="AHI61" s="13"/>
      <c r="AHJ61" s="13"/>
      <c r="AHK61" s="13"/>
      <c r="AHL61" s="13"/>
      <c r="AHM61" s="13"/>
      <c r="AHN61" s="13"/>
      <c r="AHO61" s="13"/>
      <c r="AHP61" s="13"/>
      <c r="AHQ61" s="13"/>
      <c r="AHR61" s="13"/>
      <c r="AHS61" s="13"/>
      <c r="AHT61" s="13"/>
      <c r="AHU61" s="13"/>
      <c r="AHV61" s="13"/>
      <c r="AHW61" s="13"/>
      <c r="AHX61" s="13"/>
      <c r="AHY61" s="13"/>
      <c r="AHZ61" s="13"/>
      <c r="AIA61" s="13"/>
      <c r="AIB61" s="13"/>
      <c r="AIC61" s="13"/>
      <c r="AID61" s="13"/>
      <c r="AIE61" s="13"/>
      <c r="AIF61" s="13"/>
      <c r="AIG61" s="13"/>
      <c r="AIH61" s="13"/>
      <c r="AII61" s="13"/>
      <c r="AIJ61" s="13"/>
      <c r="AIK61" s="13"/>
      <c r="AIL61" s="13"/>
      <c r="AIM61" s="13"/>
      <c r="AIN61" s="13"/>
      <c r="AIO61" s="13"/>
      <c r="AIP61" s="13"/>
      <c r="AIQ61" s="13"/>
      <c r="AIR61" s="13"/>
      <c r="AIS61" s="13"/>
      <c r="AIT61" s="13"/>
      <c r="AIU61" s="13"/>
      <c r="AIV61" s="13"/>
      <c r="AIW61" s="13"/>
      <c r="AIX61" s="13"/>
      <c r="AIY61" s="13"/>
      <c r="AIZ61" s="13"/>
      <c r="AJA61" s="13"/>
      <c r="AJB61" s="13"/>
      <c r="AJC61" s="13"/>
    </row>
    <row r="62" spans="1:939" s="3" customFormat="1" ht="30" customHeight="1" thickBot="1">
      <c r="A62" s="17"/>
      <c r="B62" s="31" t="s">
        <v>157</v>
      </c>
      <c r="C62" s="148" t="s">
        <v>124</v>
      </c>
      <c r="D62" s="86">
        <v>0</v>
      </c>
      <c r="E62" s="87">
        <f>F61+1</f>
        <v>45804</v>
      </c>
      <c r="F62" s="141">
        <f>E62+3</f>
        <v>45807</v>
      </c>
      <c r="G62" s="55"/>
      <c r="H62" s="55">
        <f t="shared" ca="1" si="784"/>
        <v>4</v>
      </c>
      <c r="I62" s="30"/>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row>
    <row r="63" spans="1:939" s="3" customFormat="1" ht="30" customHeight="1" thickBot="1">
      <c r="A63" s="17"/>
      <c r="B63" s="31" t="s">
        <v>158</v>
      </c>
      <c r="C63" s="142" t="s">
        <v>126</v>
      </c>
      <c r="D63" s="86">
        <v>0</v>
      </c>
      <c r="E63" s="87">
        <f>F62+1</f>
        <v>45808</v>
      </c>
      <c r="F63" s="141">
        <f>E63+3</f>
        <v>45811</v>
      </c>
      <c r="G63" s="55"/>
      <c r="H63" s="55">
        <f t="shared" ca="1" si="784"/>
        <v>4</v>
      </c>
      <c r="I63" s="30"/>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row>
    <row r="64" spans="1:939" s="3" customFormat="1" ht="30" customHeight="1" thickBot="1">
      <c r="A64" s="17"/>
      <c r="B64" s="31" t="s">
        <v>125</v>
      </c>
      <c r="C64" s="142" t="s">
        <v>128</v>
      </c>
      <c r="D64" s="86">
        <v>0</v>
      </c>
      <c r="E64" s="87">
        <f>F63+1</f>
        <v>45812</v>
      </c>
      <c r="F64" s="141">
        <f>E64+2</f>
        <v>45814</v>
      </c>
      <c r="G64" s="55"/>
      <c r="H64" s="55">
        <f t="shared" ca="1" si="784"/>
        <v>3</v>
      </c>
      <c r="I64" s="30"/>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row>
    <row r="65" spans="1:939" s="3" customFormat="1" ht="30" customHeight="1" thickBot="1">
      <c r="A65" s="17"/>
      <c r="B65" s="31" t="s">
        <v>127</v>
      </c>
      <c r="C65" s="142" t="s">
        <v>131</v>
      </c>
      <c r="D65" s="86">
        <v>0</v>
      </c>
      <c r="E65" s="87">
        <f>F64</f>
        <v>45814</v>
      </c>
      <c r="F65" s="141">
        <f>E65+4</f>
        <v>45818</v>
      </c>
      <c r="G65" s="55"/>
      <c r="H65" s="55">
        <f t="shared" ca="1" si="784"/>
        <v>5</v>
      </c>
      <c r="I65" s="30"/>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row>
    <row r="66" spans="1:939" s="3" customFormat="1" ht="15" customHeight="1" thickBot="1">
      <c r="A66" s="17"/>
      <c r="B66" s="111" t="s">
        <v>159</v>
      </c>
      <c r="C66" s="112"/>
      <c r="D66" s="113">
        <f>SUM(D67:D72)/COUNT(D67:D72)</f>
        <v>0</v>
      </c>
      <c r="E66" s="114">
        <f>MIN(E67:E72)</f>
        <v>45818</v>
      </c>
      <c r="F66" s="115">
        <f>MAX(F67:F72)</f>
        <v>46496</v>
      </c>
      <c r="G66" s="52"/>
      <c r="H66" s="52">
        <f t="shared" ca="1" si="784"/>
        <v>679</v>
      </c>
      <c r="I66" s="30"/>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row>
    <row r="67" spans="1:939" s="3" customFormat="1" ht="30" customHeight="1" thickBot="1">
      <c r="A67" s="17"/>
      <c r="B67" s="169" t="s">
        <v>130</v>
      </c>
      <c r="C67" s="143" t="s">
        <v>133</v>
      </c>
      <c r="D67" s="116">
        <v>0</v>
      </c>
      <c r="E67" s="117">
        <f>F65</f>
        <v>45818</v>
      </c>
      <c r="F67" s="144">
        <f>E67+3</f>
        <v>45821</v>
      </c>
      <c r="G67" s="55"/>
      <c r="H67" s="55">
        <f t="shared" ca="1" si="784"/>
        <v>4</v>
      </c>
      <c r="I67" s="30"/>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row>
    <row r="68" spans="1:939" s="3" customFormat="1" ht="30" customHeight="1" thickBot="1">
      <c r="A68" s="17"/>
      <c r="B68" s="169" t="s">
        <v>132</v>
      </c>
      <c r="C68" s="143" t="s">
        <v>135</v>
      </c>
      <c r="D68" s="116">
        <v>0</v>
      </c>
      <c r="E68" s="117">
        <f>F67</f>
        <v>45821</v>
      </c>
      <c r="F68" s="144">
        <f>E68+30</f>
        <v>45851</v>
      </c>
      <c r="G68" s="55"/>
      <c r="H68" s="55">
        <f t="shared" ca="1" si="784"/>
        <v>31</v>
      </c>
      <c r="I68" s="30"/>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row>
    <row r="69" spans="1:939" s="3" customFormat="1" ht="30" customHeight="1" thickBot="1">
      <c r="A69" s="17"/>
      <c r="B69" s="169" t="s">
        <v>134</v>
      </c>
      <c r="C69" s="143" t="s">
        <v>137</v>
      </c>
      <c r="D69" s="116">
        <v>0</v>
      </c>
      <c r="E69" s="117">
        <f>F68</f>
        <v>45851</v>
      </c>
      <c r="F69" s="144">
        <f>E69+60</f>
        <v>45911</v>
      </c>
      <c r="G69" s="55"/>
      <c r="H69" s="55">
        <f t="shared" ca="1" si="784"/>
        <v>61</v>
      </c>
      <c r="I69" s="30"/>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row>
    <row r="70" spans="1:939" s="3" customFormat="1" ht="30" customHeight="1" thickBot="1">
      <c r="A70" s="17"/>
      <c r="B70" s="169" t="s">
        <v>136</v>
      </c>
      <c r="C70" s="143" t="s">
        <v>140</v>
      </c>
      <c r="D70" s="116">
        <v>0</v>
      </c>
      <c r="E70" s="117">
        <f>F69</f>
        <v>45911</v>
      </c>
      <c r="F70" s="144">
        <f>E70+4</f>
        <v>45915</v>
      </c>
      <c r="G70" s="55"/>
      <c r="H70" s="55">
        <f t="shared" ca="1" si="784"/>
        <v>5</v>
      </c>
      <c r="I70" s="30"/>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row>
    <row r="71" spans="1:939" s="3" customFormat="1" ht="30" customHeight="1" thickBot="1">
      <c r="A71" s="17"/>
      <c r="B71" s="169" t="s">
        <v>139</v>
      </c>
      <c r="C71" s="143" t="s">
        <v>142</v>
      </c>
      <c r="D71" s="116">
        <v>0</v>
      </c>
      <c r="E71" s="117">
        <f>F70+1</f>
        <v>45916</v>
      </c>
      <c r="F71" s="144">
        <v>46493</v>
      </c>
      <c r="G71" s="55"/>
      <c r="H71" s="55">
        <f t="shared" ca="1" si="784"/>
        <v>578</v>
      </c>
      <c r="I71" s="30"/>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row>
    <row r="72" spans="1:939" s="3" customFormat="1" ht="30" customHeight="1" thickBot="1">
      <c r="A72" s="17"/>
      <c r="B72" s="169" t="s">
        <v>141</v>
      </c>
      <c r="C72" s="143" t="s">
        <v>145</v>
      </c>
      <c r="D72" s="116">
        <v>0</v>
      </c>
      <c r="E72" s="117">
        <f>F71+1</f>
        <v>46494</v>
      </c>
      <c r="F72" s="144">
        <f>E72+2</f>
        <v>46496</v>
      </c>
      <c r="G72" s="55"/>
      <c r="H72" s="55">
        <f t="shared" ca="1" si="784"/>
        <v>3</v>
      </c>
      <c r="I72" s="30"/>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row>
    <row r="73" spans="1:939" s="3" customFormat="1" ht="15" customHeight="1" thickBot="1">
      <c r="A73" s="17"/>
      <c r="B73" s="118" t="s">
        <v>143</v>
      </c>
      <c r="C73" s="119"/>
      <c r="D73" s="120">
        <f>SUM(D74:D79)/COUNT(D74:D79)</f>
        <v>0</v>
      </c>
      <c r="E73" s="121">
        <f>MIN(E74:E79)</f>
        <v>46494</v>
      </c>
      <c r="F73" s="122">
        <f>MAX(F74:F79)</f>
        <v>46616</v>
      </c>
      <c r="G73" s="52"/>
      <c r="H73" s="52">
        <f t="shared" ca="1" si="784"/>
        <v>123</v>
      </c>
      <c r="I73" s="30"/>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c r="ABS73" s="13"/>
      <c r="ABT73" s="13"/>
      <c r="ABU73" s="13"/>
      <c r="ABV73" s="13"/>
      <c r="ABW73" s="13"/>
      <c r="ABX73" s="13"/>
      <c r="ABY73" s="13"/>
      <c r="ABZ73" s="13"/>
      <c r="ACA73" s="13"/>
      <c r="ACB73" s="13"/>
      <c r="ACC73" s="13"/>
      <c r="ACD73" s="13"/>
      <c r="ACE73" s="13"/>
      <c r="ACF73" s="13"/>
      <c r="ACG73" s="13"/>
      <c r="ACH73" s="13"/>
      <c r="ACI73" s="13"/>
      <c r="ACJ73" s="13"/>
      <c r="ACK73" s="13"/>
      <c r="ACL73" s="13"/>
      <c r="ACM73" s="13"/>
      <c r="ACN73" s="13"/>
      <c r="ACO73" s="13"/>
      <c r="ACP73" s="13"/>
      <c r="ACQ73" s="13"/>
      <c r="ACR73" s="13"/>
      <c r="ACS73" s="13"/>
      <c r="ACT73" s="13"/>
      <c r="ACU73" s="13"/>
      <c r="ACV73" s="13"/>
      <c r="ACW73" s="13"/>
      <c r="ACX73" s="13"/>
      <c r="ACY73" s="13"/>
      <c r="ACZ73" s="13"/>
      <c r="ADA73" s="13"/>
      <c r="ADB73" s="13"/>
      <c r="ADC73" s="13"/>
      <c r="ADD73" s="13"/>
      <c r="ADE73" s="13"/>
      <c r="ADF73" s="13"/>
      <c r="ADG73" s="13"/>
      <c r="ADH73" s="13"/>
      <c r="ADI73" s="13"/>
      <c r="ADJ73" s="13"/>
      <c r="ADK73" s="13"/>
      <c r="ADL73" s="13"/>
      <c r="ADM73" s="13"/>
      <c r="ADN73" s="13"/>
      <c r="ADO73" s="13"/>
      <c r="ADP73" s="13"/>
      <c r="ADQ73" s="13"/>
      <c r="ADR73" s="13"/>
      <c r="ADS73" s="13"/>
      <c r="ADT73" s="13"/>
      <c r="ADU73" s="13"/>
      <c r="ADV73" s="13"/>
      <c r="ADW73" s="13"/>
      <c r="ADX73" s="13"/>
      <c r="ADY73" s="13"/>
      <c r="ADZ73" s="13"/>
      <c r="AEA73" s="13"/>
      <c r="AEB73" s="13"/>
      <c r="AEC73" s="13"/>
      <c r="AED73" s="13"/>
      <c r="AEE73" s="13"/>
      <c r="AEF73" s="13"/>
      <c r="AEG73" s="13"/>
      <c r="AEH73" s="13"/>
      <c r="AEI73" s="13"/>
      <c r="AEJ73" s="13"/>
      <c r="AEK73" s="13"/>
      <c r="AEL73" s="13"/>
      <c r="AEM73" s="13"/>
      <c r="AEN73" s="13"/>
      <c r="AEO73" s="13"/>
      <c r="AEP73" s="13"/>
      <c r="AEQ73" s="13"/>
      <c r="AER73" s="13"/>
      <c r="AES73" s="13"/>
      <c r="AET73" s="13"/>
      <c r="AEU73" s="13"/>
      <c r="AEV73" s="13"/>
      <c r="AEW73" s="13"/>
      <c r="AEX73" s="13"/>
      <c r="AEY73" s="13"/>
      <c r="AEZ73" s="13"/>
      <c r="AFA73" s="13"/>
      <c r="AFB73" s="13"/>
      <c r="AFC73" s="13"/>
      <c r="AFD73" s="13"/>
      <c r="AFE73" s="13"/>
      <c r="AFF73" s="13"/>
      <c r="AFG73" s="13"/>
      <c r="AFH73" s="13"/>
      <c r="AFI73" s="13"/>
      <c r="AFJ73" s="13"/>
      <c r="AFK73" s="13"/>
      <c r="AFL73" s="13"/>
      <c r="AFM73" s="13"/>
      <c r="AFN73" s="13"/>
      <c r="AFO73" s="13"/>
      <c r="AFP73" s="13"/>
      <c r="AFQ73" s="13"/>
      <c r="AFR73" s="13"/>
      <c r="AFS73" s="13"/>
      <c r="AFT73" s="13"/>
      <c r="AFU73" s="13"/>
      <c r="AFV73" s="13"/>
      <c r="AFW73" s="13"/>
      <c r="AFX73" s="13"/>
      <c r="AFY73" s="13"/>
      <c r="AFZ73" s="13"/>
      <c r="AGA73" s="13"/>
      <c r="AGB73" s="13"/>
      <c r="AGC73" s="13"/>
      <c r="AGD73" s="13"/>
      <c r="AGE73" s="13"/>
      <c r="AGF73" s="13"/>
      <c r="AGG73" s="13"/>
      <c r="AGH73" s="13"/>
      <c r="AGI73" s="13"/>
      <c r="AGJ73" s="13"/>
      <c r="AGK73" s="13"/>
      <c r="AGL73" s="13"/>
      <c r="AGM73" s="13"/>
      <c r="AGN73" s="13"/>
      <c r="AGO73" s="13"/>
      <c r="AGP73" s="13"/>
      <c r="AGQ73" s="13"/>
      <c r="AGR73" s="13"/>
      <c r="AGS73" s="13"/>
      <c r="AGT73" s="13"/>
      <c r="AGU73" s="13"/>
      <c r="AGV73" s="13"/>
      <c r="AGW73" s="13"/>
      <c r="AGX73" s="13"/>
      <c r="AGY73" s="13"/>
      <c r="AGZ73" s="13"/>
      <c r="AHA73" s="13"/>
      <c r="AHB73" s="13"/>
      <c r="AHC73" s="13"/>
      <c r="AHD73" s="13"/>
      <c r="AHE73" s="13"/>
      <c r="AHF73" s="13"/>
      <c r="AHG73" s="13"/>
      <c r="AHH73" s="13"/>
      <c r="AHI73" s="13"/>
      <c r="AHJ73" s="13"/>
      <c r="AHK73" s="13"/>
      <c r="AHL73" s="13"/>
      <c r="AHM73" s="13"/>
      <c r="AHN73" s="13"/>
      <c r="AHO73" s="13"/>
      <c r="AHP73" s="13"/>
      <c r="AHQ73" s="13"/>
      <c r="AHR73" s="13"/>
      <c r="AHS73" s="13"/>
      <c r="AHT73" s="13"/>
      <c r="AHU73" s="13"/>
      <c r="AHV73" s="13"/>
      <c r="AHW73" s="13"/>
      <c r="AHX73" s="13"/>
      <c r="AHY73" s="13"/>
      <c r="AHZ73" s="13"/>
      <c r="AIA73" s="13"/>
      <c r="AIB73" s="13"/>
      <c r="AIC73" s="13"/>
      <c r="AID73" s="13"/>
      <c r="AIE73" s="13"/>
      <c r="AIF73" s="13"/>
      <c r="AIG73" s="13"/>
      <c r="AIH73" s="13"/>
      <c r="AII73" s="13"/>
      <c r="AIJ73" s="13"/>
      <c r="AIK73" s="13"/>
      <c r="AIL73" s="13"/>
      <c r="AIM73" s="13"/>
      <c r="AIN73" s="13"/>
      <c r="AIO73" s="13"/>
      <c r="AIP73" s="13"/>
      <c r="AIQ73" s="13"/>
      <c r="AIR73" s="13"/>
      <c r="AIS73" s="13"/>
      <c r="AIT73" s="13"/>
      <c r="AIU73" s="13"/>
      <c r="AIV73" s="13"/>
      <c r="AIW73" s="13"/>
      <c r="AIX73" s="13"/>
      <c r="AIY73" s="13"/>
      <c r="AIZ73" s="13"/>
      <c r="AJA73" s="13"/>
      <c r="AJB73" s="13"/>
      <c r="AJC73" s="13"/>
    </row>
    <row r="74" spans="1:939" s="3" customFormat="1" ht="30" customHeight="1" thickBot="1">
      <c r="A74" s="17"/>
      <c r="B74" s="170" t="s">
        <v>144</v>
      </c>
      <c r="C74" s="145" t="s">
        <v>147</v>
      </c>
      <c r="D74" s="123">
        <v>0</v>
      </c>
      <c r="E74" s="124">
        <f>F71+1</f>
        <v>46494</v>
      </c>
      <c r="F74" s="146">
        <f>E74+6</f>
        <v>46500</v>
      </c>
      <c r="G74" s="55"/>
      <c r="H74" s="55">
        <f t="shared" ca="1" si="784"/>
        <v>7</v>
      </c>
      <c r="I74" s="30"/>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c r="ABS74" s="13"/>
      <c r="ABT74" s="13"/>
      <c r="ABU74" s="13"/>
      <c r="ABV74" s="13"/>
      <c r="ABW74" s="13"/>
      <c r="ABX74" s="13"/>
      <c r="ABY74" s="13"/>
      <c r="ABZ74" s="13"/>
      <c r="ACA74" s="13"/>
      <c r="ACB74" s="13"/>
      <c r="ACC74" s="13"/>
      <c r="ACD74" s="13"/>
      <c r="ACE74" s="13"/>
      <c r="ACF74" s="13"/>
      <c r="ACG74" s="13"/>
      <c r="ACH74" s="13"/>
      <c r="ACI74" s="13"/>
      <c r="ACJ74" s="13"/>
      <c r="ACK74" s="13"/>
      <c r="ACL74" s="13"/>
      <c r="ACM74" s="13"/>
      <c r="ACN74" s="13"/>
      <c r="ACO74" s="13"/>
      <c r="ACP74" s="13"/>
      <c r="ACQ74" s="13"/>
      <c r="ACR74" s="13"/>
      <c r="ACS74" s="13"/>
      <c r="ACT74" s="13"/>
      <c r="ACU74" s="13"/>
      <c r="ACV74" s="13"/>
      <c r="ACW74" s="13"/>
      <c r="ACX74" s="13"/>
      <c r="ACY74" s="13"/>
      <c r="ACZ74" s="13"/>
      <c r="ADA74" s="13"/>
      <c r="ADB74" s="13"/>
      <c r="ADC74" s="13"/>
      <c r="ADD74" s="13"/>
      <c r="ADE74" s="13"/>
      <c r="ADF74" s="13"/>
      <c r="ADG74" s="13"/>
      <c r="ADH74" s="13"/>
      <c r="ADI74" s="13"/>
      <c r="ADJ74" s="13"/>
      <c r="ADK74" s="13"/>
      <c r="ADL74" s="13"/>
      <c r="ADM74" s="13"/>
      <c r="ADN74" s="13"/>
      <c r="ADO74" s="13"/>
      <c r="ADP74" s="13"/>
      <c r="ADQ74" s="13"/>
      <c r="ADR74" s="13"/>
      <c r="ADS74" s="13"/>
      <c r="ADT74" s="13"/>
      <c r="ADU74" s="13"/>
      <c r="ADV74" s="13"/>
      <c r="ADW74" s="13"/>
      <c r="ADX74" s="13"/>
      <c r="ADY74" s="13"/>
      <c r="ADZ74" s="13"/>
      <c r="AEA74" s="13"/>
      <c r="AEB74" s="13"/>
      <c r="AEC74" s="13"/>
      <c r="AED74" s="13"/>
      <c r="AEE74" s="13"/>
      <c r="AEF74" s="13"/>
      <c r="AEG74" s="13"/>
      <c r="AEH74" s="13"/>
      <c r="AEI74" s="13"/>
      <c r="AEJ74" s="13"/>
      <c r="AEK74" s="13"/>
      <c r="AEL74" s="13"/>
      <c r="AEM74" s="13"/>
      <c r="AEN74" s="13"/>
      <c r="AEO74" s="13"/>
      <c r="AEP74" s="13"/>
      <c r="AEQ74" s="13"/>
      <c r="AER74" s="13"/>
      <c r="AES74" s="13"/>
      <c r="AET74" s="13"/>
      <c r="AEU74" s="13"/>
      <c r="AEV74" s="13"/>
      <c r="AEW74" s="13"/>
      <c r="AEX74" s="13"/>
      <c r="AEY74" s="13"/>
      <c r="AEZ74" s="13"/>
      <c r="AFA74" s="13"/>
      <c r="AFB74" s="13"/>
      <c r="AFC74" s="13"/>
      <c r="AFD74" s="13"/>
      <c r="AFE74" s="13"/>
      <c r="AFF74" s="13"/>
      <c r="AFG74" s="13"/>
      <c r="AFH74" s="13"/>
      <c r="AFI74" s="13"/>
      <c r="AFJ74" s="13"/>
      <c r="AFK74" s="13"/>
      <c r="AFL74" s="13"/>
      <c r="AFM74" s="13"/>
      <c r="AFN74" s="13"/>
      <c r="AFO74" s="13"/>
      <c r="AFP74" s="13"/>
      <c r="AFQ74" s="13"/>
      <c r="AFR74" s="13"/>
      <c r="AFS74" s="13"/>
      <c r="AFT74" s="13"/>
      <c r="AFU74" s="13"/>
      <c r="AFV74" s="13"/>
      <c r="AFW74" s="13"/>
      <c r="AFX74" s="13"/>
      <c r="AFY74" s="13"/>
      <c r="AFZ74" s="13"/>
      <c r="AGA74" s="13"/>
      <c r="AGB74" s="13"/>
      <c r="AGC74" s="13"/>
      <c r="AGD74" s="13"/>
      <c r="AGE74" s="13"/>
      <c r="AGF74" s="13"/>
      <c r="AGG74" s="13"/>
      <c r="AGH74" s="13"/>
      <c r="AGI74" s="13"/>
      <c r="AGJ74" s="13"/>
      <c r="AGK74" s="13"/>
      <c r="AGL74" s="13"/>
      <c r="AGM74" s="13"/>
      <c r="AGN74" s="13"/>
      <c r="AGO74" s="13"/>
      <c r="AGP74" s="13"/>
      <c r="AGQ74" s="13"/>
      <c r="AGR74" s="13"/>
      <c r="AGS74" s="13"/>
      <c r="AGT74" s="13"/>
      <c r="AGU74" s="13"/>
      <c r="AGV74" s="13"/>
      <c r="AGW74" s="13"/>
      <c r="AGX74" s="13"/>
      <c r="AGY74" s="13"/>
      <c r="AGZ74" s="13"/>
      <c r="AHA74" s="13"/>
      <c r="AHB74" s="13"/>
      <c r="AHC74" s="13"/>
      <c r="AHD74" s="13"/>
      <c r="AHE74" s="13"/>
      <c r="AHF74" s="13"/>
      <c r="AHG74" s="13"/>
      <c r="AHH74" s="13"/>
      <c r="AHI74" s="13"/>
      <c r="AHJ74" s="13"/>
      <c r="AHK74" s="13"/>
      <c r="AHL74" s="13"/>
      <c r="AHM74" s="13"/>
      <c r="AHN74" s="13"/>
      <c r="AHO74" s="13"/>
      <c r="AHP74" s="13"/>
      <c r="AHQ74" s="13"/>
      <c r="AHR74" s="13"/>
      <c r="AHS74" s="13"/>
      <c r="AHT74" s="13"/>
      <c r="AHU74" s="13"/>
      <c r="AHV74" s="13"/>
      <c r="AHW74" s="13"/>
      <c r="AHX74" s="13"/>
      <c r="AHY74" s="13"/>
      <c r="AHZ74" s="13"/>
      <c r="AIA74" s="13"/>
      <c r="AIB74" s="13"/>
      <c r="AIC74" s="13"/>
      <c r="AID74" s="13"/>
      <c r="AIE74" s="13"/>
      <c r="AIF74" s="13"/>
      <c r="AIG74" s="13"/>
      <c r="AIH74" s="13"/>
      <c r="AII74" s="13"/>
      <c r="AIJ74" s="13"/>
      <c r="AIK74" s="13"/>
      <c r="AIL74" s="13"/>
      <c r="AIM74" s="13"/>
      <c r="AIN74" s="13"/>
      <c r="AIO74" s="13"/>
      <c r="AIP74" s="13"/>
      <c r="AIQ74" s="13"/>
      <c r="AIR74" s="13"/>
      <c r="AIS74" s="13"/>
      <c r="AIT74" s="13"/>
      <c r="AIU74" s="13"/>
      <c r="AIV74" s="13"/>
      <c r="AIW74" s="13"/>
      <c r="AIX74" s="13"/>
      <c r="AIY74" s="13"/>
      <c r="AIZ74" s="13"/>
      <c r="AJA74" s="13"/>
      <c r="AJB74" s="13"/>
      <c r="AJC74" s="13"/>
    </row>
    <row r="75" spans="1:939" s="3" customFormat="1" ht="30" customHeight="1" thickBot="1">
      <c r="A75" s="17"/>
      <c r="B75" s="170" t="s">
        <v>146</v>
      </c>
      <c r="C75" s="145" t="s">
        <v>149</v>
      </c>
      <c r="D75" s="123">
        <v>0</v>
      </c>
      <c r="E75" s="124">
        <f>F74+1</f>
        <v>46501</v>
      </c>
      <c r="F75" s="146">
        <f>E75+7</f>
        <v>46508</v>
      </c>
      <c r="G75" s="55"/>
      <c r="H75" s="55">
        <f t="shared" ref="H75:H79" ca="1" si="785">IF(OR(ISBLANK(task_start),ISBLANK(task_end)),"",task_end-task_start+1)</f>
        <v>8</v>
      </c>
      <c r="I75" s="30"/>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c r="ABS75" s="13"/>
      <c r="ABT75" s="13"/>
      <c r="ABU75" s="13"/>
      <c r="ABV75" s="13"/>
      <c r="ABW75" s="13"/>
      <c r="ABX75" s="13"/>
      <c r="ABY75" s="13"/>
      <c r="ABZ75" s="13"/>
      <c r="ACA75" s="13"/>
      <c r="ACB75" s="13"/>
      <c r="ACC75" s="13"/>
      <c r="ACD75" s="13"/>
      <c r="ACE75" s="13"/>
      <c r="ACF75" s="13"/>
      <c r="ACG75" s="13"/>
      <c r="ACH75" s="13"/>
      <c r="ACI75" s="13"/>
      <c r="ACJ75" s="13"/>
      <c r="ACK75" s="13"/>
      <c r="ACL75" s="13"/>
      <c r="ACM75" s="13"/>
      <c r="ACN75" s="13"/>
      <c r="ACO75" s="13"/>
      <c r="ACP75" s="13"/>
      <c r="ACQ75" s="13"/>
      <c r="ACR75" s="13"/>
      <c r="ACS75" s="13"/>
      <c r="ACT75" s="13"/>
      <c r="ACU75" s="13"/>
      <c r="ACV75" s="13"/>
      <c r="ACW75" s="13"/>
      <c r="ACX75" s="13"/>
      <c r="ACY75" s="13"/>
      <c r="ACZ75" s="13"/>
      <c r="ADA75" s="13"/>
      <c r="ADB75" s="13"/>
      <c r="ADC75" s="13"/>
      <c r="ADD75" s="13"/>
      <c r="ADE75" s="13"/>
      <c r="ADF75" s="13"/>
      <c r="ADG75" s="13"/>
      <c r="ADH75" s="13"/>
      <c r="ADI75" s="13"/>
      <c r="ADJ75" s="13"/>
      <c r="ADK75" s="13"/>
      <c r="ADL75" s="13"/>
      <c r="ADM75" s="13"/>
      <c r="ADN75" s="13"/>
      <c r="ADO75" s="13"/>
      <c r="ADP75" s="13"/>
      <c r="ADQ75" s="13"/>
      <c r="ADR75" s="13"/>
      <c r="ADS75" s="13"/>
      <c r="ADT75" s="13"/>
      <c r="ADU75" s="13"/>
      <c r="ADV75" s="13"/>
      <c r="ADW75" s="13"/>
      <c r="ADX75" s="13"/>
      <c r="ADY75" s="13"/>
      <c r="ADZ75" s="13"/>
      <c r="AEA75" s="13"/>
      <c r="AEB75" s="13"/>
      <c r="AEC75" s="13"/>
      <c r="AED75" s="13"/>
      <c r="AEE75" s="13"/>
      <c r="AEF75" s="13"/>
      <c r="AEG75" s="13"/>
      <c r="AEH75" s="13"/>
      <c r="AEI75" s="13"/>
      <c r="AEJ75" s="13"/>
      <c r="AEK75" s="13"/>
      <c r="AEL75" s="13"/>
      <c r="AEM75" s="13"/>
      <c r="AEN75" s="13"/>
      <c r="AEO75" s="13"/>
      <c r="AEP75" s="13"/>
      <c r="AEQ75" s="13"/>
      <c r="AER75" s="13"/>
      <c r="AES75" s="13"/>
      <c r="AET75" s="13"/>
      <c r="AEU75" s="13"/>
      <c r="AEV75" s="13"/>
      <c r="AEW75" s="13"/>
      <c r="AEX75" s="13"/>
      <c r="AEY75" s="13"/>
      <c r="AEZ75" s="13"/>
      <c r="AFA75" s="13"/>
      <c r="AFB75" s="13"/>
      <c r="AFC75" s="13"/>
      <c r="AFD75" s="13"/>
      <c r="AFE75" s="13"/>
      <c r="AFF75" s="13"/>
      <c r="AFG75" s="13"/>
      <c r="AFH75" s="13"/>
      <c r="AFI75" s="13"/>
      <c r="AFJ75" s="13"/>
      <c r="AFK75" s="13"/>
      <c r="AFL75" s="13"/>
      <c r="AFM75" s="13"/>
      <c r="AFN75" s="13"/>
      <c r="AFO75" s="13"/>
      <c r="AFP75" s="13"/>
      <c r="AFQ75" s="13"/>
      <c r="AFR75" s="13"/>
      <c r="AFS75" s="13"/>
      <c r="AFT75" s="13"/>
      <c r="AFU75" s="13"/>
      <c r="AFV75" s="13"/>
      <c r="AFW75" s="13"/>
      <c r="AFX75" s="13"/>
      <c r="AFY75" s="13"/>
      <c r="AFZ75" s="13"/>
      <c r="AGA75" s="13"/>
      <c r="AGB75" s="13"/>
      <c r="AGC75" s="13"/>
      <c r="AGD75" s="13"/>
      <c r="AGE75" s="13"/>
      <c r="AGF75" s="13"/>
      <c r="AGG75" s="13"/>
      <c r="AGH75" s="13"/>
      <c r="AGI75" s="13"/>
      <c r="AGJ75" s="13"/>
      <c r="AGK75" s="13"/>
      <c r="AGL75" s="13"/>
      <c r="AGM75" s="13"/>
      <c r="AGN75" s="13"/>
      <c r="AGO75" s="13"/>
      <c r="AGP75" s="13"/>
      <c r="AGQ75" s="13"/>
      <c r="AGR75" s="13"/>
      <c r="AGS75" s="13"/>
      <c r="AGT75" s="13"/>
      <c r="AGU75" s="13"/>
      <c r="AGV75" s="13"/>
      <c r="AGW75" s="13"/>
      <c r="AGX75" s="13"/>
      <c r="AGY75" s="13"/>
      <c r="AGZ75" s="13"/>
      <c r="AHA75" s="13"/>
      <c r="AHB75" s="13"/>
      <c r="AHC75" s="13"/>
      <c r="AHD75" s="13"/>
      <c r="AHE75" s="13"/>
      <c r="AHF75" s="13"/>
      <c r="AHG75" s="13"/>
      <c r="AHH75" s="13"/>
      <c r="AHI75" s="13"/>
      <c r="AHJ75" s="13"/>
      <c r="AHK75" s="13"/>
      <c r="AHL75" s="13"/>
      <c r="AHM75" s="13"/>
      <c r="AHN75" s="13"/>
      <c r="AHO75" s="13"/>
      <c r="AHP75" s="13"/>
      <c r="AHQ75" s="13"/>
      <c r="AHR75" s="13"/>
      <c r="AHS75" s="13"/>
      <c r="AHT75" s="13"/>
      <c r="AHU75" s="13"/>
      <c r="AHV75" s="13"/>
      <c r="AHW75" s="13"/>
      <c r="AHX75" s="13"/>
      <c r="AHY75" s="13"/>
      <c r="AHZ75" s="13"/>
      <c r="AIA75" s="13"/>
      <c r="AIB75" s="13"/>
      <c r="AIC75" s="13"/>
      <c r="AID75" s="13"/>
      <c r="AIE75" s="13"/>
      <c r="AIF75" s="13"/>
      <c r="AIG75" s="13"/>
      <c r="AIH75" s="13"/>
      <c r="AII75" s="13"/>
      <c r="AIJ75" s="13"/>
      <c r="AIK75" s="13"/>
      <c r="AIL75" s="13"/>
      <c r="AIM75" s="13"/>
      <c r="AIN75" s="13"/>
      <c r="AIO75" s="13"/>
      <c r="AIP75" s="13"/>
      <c r="AIQ75" s="13"/>
      <c r="AIR75" s="13"/>
      <c r="AIS75" s="13"/>
      <c r="AIT75" s="13"/>
      <c r="AIU75" s="13"/>
      <c r="AIV75" s="13"/>
      <c r="AIW75" s="13"/>
      <c r="AIX75" s="13"/>
      <c r="AIY75" s="13"/>
      <c r="AIZ75" s="13"/>
      <c r="AJA75" s="13"/>
      <c r="AJB75" s="13"/>
      <c r="AJC75" s="13"/>
    </row>
    <row r="76" spans="1:939" s="3" customFormat="1" ht="30" customHeight="1" thickBot="1">
      <c r="A76" s="17"/>
      <c r="B76" s="170" t="s">
        <v>148</v>
      </c>
      <c r="C76" s="145" t="s">
        <v>151</v>
      </c>
      <c r="D76" s="123">
        <v>0</v>
      </c>
      <c r="E76" s="124">
        <f>F75+1</f>
        <v>46509</v>
      </c>
      <c r="F76" s="146">
        <f>E76+7</f>
        <v>46516</v>
      </c>
      <c r="G76" s="55"/>
      <c r="H76" s="55">
        <f t="shared" ca="1" si="785"/>
        <v>8</v>
      </c>
      <c r="I76" s="30"/>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c r="PN76" s="13"/>
      <c r="PO76" s="13"/>
      <c r="PP76" s="13"/>
      <c r="PQ76" s="13"/>
      <c r="PR76" s="13"/>
      <c r="PS76" s="13"/>
      <c r="PT76" s="13"/>
      <c r="PU76" s="13"/>
      <c r="PV76" s="13"/>
      <c r="PW76" s="13"/>
      <c r="PX76" s="13"/>
      <c r="PY76" s="13"/>
      <c r="PZ76" s="13"/>
      <c r="QA76" s="13"/>
      <c r="QB76" s="13"/>
      <c r="QC76" s="13"/>
      <c r="QD76" s="13"/>
      <c r="QE76" s="13"/>
      <c r="QF76" s="13"/>
      <c r="QG76" s="13"/>
      <c r="QH76" s="13"/>
      <c r="QI76" s="13"/>
      <c r="QJ76" s="13"/>
      <c r="QK76" s="13"/>
      <c r="QL76" s="13"/>
      <c r="QM76" s="13"/>
      <c r="QN76" s="13"/>
      <c r="QO76" s="13"/>
      <c r="QP76" s="13"/>
      <c r="QQ76" s="13"/>
      <c r="QR76" s="13"/>
      <c r="QS76" s="13"/>
      <c r="QT76" s="13"/>
      <c r="QU76" s="13"/>
      <c r="QV76" s="13"/>
      <c r="QW76" s="13"/>
      <c r="QX76" s="13"/>
      <c r="QY76" s="13"/>
      <c r="QZ76" s="13"/>
      <c r="RA76" s="13"/>
      <c r="RB76" s="13"/>
      <c r="RC76" s="13"/>
      <c r="RD76" s="13"/>
      <c r="RE76" s="13"/>
      <c r="RF76" s="13"/>
      <c r="RG76" s="13"/>
      <c r="RH76" s="13"/>
      <c r="RI76" s="13"/>
      <c r="RJ76" s="13"/>
      <c r="RK76" s="13"/>
      <c r="RL76" s="13"/>
      <c r="RM76" s="13"/>
      <c r="RN76" s="13"/>
      <c r="RO76" s="13"/>
      <c r="RP76" s="13"/>
      <c r="RQ76" s="13"/>
      <c r="RR76" s="13"/>
      <c r="RS76" s="13"/>
      <c r="RT76" s="13"/>
      <c r="RU76" s="13"/>
      <c r="RV76" s="13"/>
      <c r="RW76" s="13"/>
      <c r="RX76" s="13"/>
      <c r="RY76" s="13"/>
      <c r="RZ76" s="13"/>
      <c r="SA76" s="13"/>
      <c r="SB76" s="13"/>
      <c r="SC76" s="13"/>
      <c r="SD76" s="13"/>
      <c r="SE76" s="13"/>
      <c r="SF76" s="13"/>
      <c r="SG76" s="13"/>
      <c r="SH76" s="13"/>
      <c r="SI76" s="13"/>
      <c r="SJ76" s="13"/>
      <c r="SK76" s="13"/>
      <c r="SL76" s="13"/>
      <c r="SM76" s="13"/>
      <c r="SN76" s="13"/>
      <c r="SO76" s="13"/>
      <c r="SP76" s="13"/>
      <c r="SQ76" s="13"/>
      <c r="SR76" s="13"/>
      <c r="SS76" s="13"/>
      <c r="ST76" s="13"/>
      <c r="SU76" s="13"/>
      <c r="SV76" s="13"/>
      <c r="SW76" s="13"/>
      <c r="SX76" s="13"/>
      <c r="SY76" s="13"/>
      <c r="SZ76" s="13"/>
      <c r="TA76" s="13"/>
      <c r="TB76" s="13"/>
      <c r="TC76" s="13"/>
      <c r="TD76" s="13"/>
      <c r="TE76" s="13"/>
      <c r="TF76" s="13"/>
      <c r="TG76" s="13"/>
      <c r="TH76" s="13"/>
      <c r="TI76" s="13"/>
      <c r="TJ76" s="13"/>
      <c r="TK76" s="13"/>
      <c r="TL76" s="13"/>
      <c r="TM76" s="13"/>
      <c r="TN76" s="13"/>
      <c r="TO76" s="13"/>
      <c r="TP76" s="13"/>
      <c r="TQ76" s="13"/>
      <c r="TR76" s="13"/>
      <c r="TS76" s="13"/>
      <c r="TT76" s="13"/>
      <c r="TU76" s="13"/>
      <c r="TV76" s="13"/>
      <c r="TW76" s="13"/>
      <c r="TX76" s="13"/>
      <c r="TY76" s="13"/>
      <c r="TZ76" s="13"/>
      <c r="UA76" s="13"/>
      <c r="UB76" s="13"/>
      <c r="UC76" s="13"/>
      <c r="UD76" s="13"/>
      <c r="UE76" s="13"/>
      <c r="UF76" s="13"/>
      <c r="UG76" s="13"/>
      <c r="UH76" s="13"/>
      <c r="UI76" s="13"/>
      <c r="UJ76" s="13"/>
      <c r="UK76" s="13"/>
      <c r="UL76" s="13"/>
      <c r="UM76" s="13"/>
      <c r="UN76" s="13"/>
      <c r="UO76" s="13"/>
      <c r="UP76" s="13"/>
      <c r="UQ76" s="13"/>
      <c r="UR76" s="13"/>
      <c r="US76" s="13"/>
      <c r="UT76" s="13"/>
      <c r="UU76" s="13"/>
      <c r="UV76" s="13"/>
      <c r="UW76" s="13"/>
      <c r="UX76" s="13"/>
      <c r="UY76" s="13"/>
      <c r="UZ76" s="13"/>
      <c r="VA76" s="13"/>
      <c r="VB76" s="13"/>
      <c r="VC76" s="13"/>
      <c r="VD76" s="13"/>
      <c r="VE76" s="13"/>
      <c r="VF76" s="13"/>
      <c r="VG76" s="13"/>
      <c r="VH76" s="13"/>
      <c r="VI76" s="13"/>
      <c r="VJ76" s="13"/>
      <c r="VK76" s="13"/>
      <c r="VL76" s="13"/>
      <c r="VM76" s="13"/>
      <c r="VN76" s="13"/>
      <c r="VO76" s="13"/>
      <c r="VP76" s="13"/>
      <c r="VQ76" s="13"/>
      <c r="VR76" s="13"/>
      <c r="VS76" s="13"/>
      <c r="VT76" s="13"/>
      <c r="VU76" s="13"/>
      <c r="VV76" s="13"/>
      <c r="VW76" s="13"/>
      <c r="VX76" s="13"/>
      <c r="VY76" s="13"/>
      <c r="VZ76" s="13"/>
      <c r="WA76" s="13"/>
      <c r="WB76" s="13"/>
      <c r="WC76" s="13"/>
      <c r="WD76" s="13"/>
      <c r="WE76" s="13"/>
      <c r="WF76" s="13"/>
      <c r="WG76" s="13"/>
      <c r="WH76" s="13"/>
      <c r="WI76" s="13"/>
      <c r="WJ76" s="13"/>
      <c r="WK76" s="13"/>
      <c r="WL76" s="13"/>
      <c r="WM76" s="13"/>
      <c r="WN76" s="13"/>
      <c r="WO76" s="13"/>
      <c r="WP76" s="13"/>
      <c r="WQ76" s="13"/>
      <c r="WR76" s="13"/>
      <c r="WS76" s="13"/>
      <c r="WT76" s="13"/>
      <c r="WU76" s="13"/>
      <c r="WV76" s="13"/>
      <c r="WW76" s="13"/>
      <c r="WX76" s="13"/>
      <c r="WY76" s="13"/>
      <c r="WZ76" s="13"/>
      <c r="XA76" s="13"/>
      <c r="XB76" s="13"/>
      <c r="XC76" s="13"/>
      <c r="XD76" s="13"/>
      <c r="XE76" s="13"/>
      <c r="XF76" s="13"/>
      <c r="XG76" s="13"/>
      <c r="XH76" s="13"/>
      <c r="XI76" s="13"/>
      <c r="XJ76" s="13"/>
      <c r="XK76" s="13"/>
      <c r="XL76" s="13"/>
      <c r="XM76" s="13"/>
      <c r="XN76" s="13"/>
      <c r="XO76" s="13"/>
      <c r="XP76" s="13"/>
      <c r="XQ76" s="13"/>
      <c r="XR76" s="13"/>
      <c r="XS76" s="13"/>
      <c r="XT76" s="13"/>
      <c r="XU76" s="13"/>
      <c r="XV76" s="13"/>
      <c r="XW76" s="13"/>
      <c r="XX76" s="13"/>
      <c r="XY76" s="13"/>
      <c r="XZ76" s="13"/>
      <c r="YA76" s="13"/>
      <c r="YB76" s="13"/>
      <c r="YC76" s="13"/>
      <c r="YD76" s="13"/>
      <c r="YE76" s="13"/>
      <c r="YF76" s="13"/>
      <c r="YG76" s="13"/>
      <c r="YH76" s="13"/>
      <c r="YI76" s="13"/>
      <c r="YJ76" s="13"/>
      <c r="YK76" s="13"/>
      <c r="YL76" s="13"/>
      <c r="YM76" s="13"/>
      <c r="YN76" s="13"/>
      <c r="YO76" s="13"/>
      <c r="YP76" s="13"/>
      <c r="YQ76" s="13"/>
      <c r="YR76" s="13"/>
      <c r="YS76" s="13"/>
      <c r="YT76" s="13"/>
      <c r="YU76" s="13"/>
      <c r="YV76" s="13"/>
      <c r="YW76" s="13"/>
      <c r="YX76" s="13"/>
      <c r="YY76" s="13"/>
      <c r="YZ76" s="13"/>
      <c r="ZA76" s="13"/>
      <c r="ZB76" s="13"/>
      <c r="ZC76" s="13"/>
      <c r="ZD76" s="13"/>
      <c r="ZE76" s="13"/>
      <c r="ZF76" s="13"/>
      <c r="ZG76" s="13"/>
      <c r="ZH76" s="13"/>
      <c r="ZI76" s="13"/>
      <c r="ZJ76" s="13"/>
      <c r="ZK76" s="13"/>
      <c r="ZL76" s="13"/>
      <c r="ZM76" s="13"/>
      <c r="ZN76" s="13"/>
      <c r="ZO76" s="13"/>
      <c r="ZP76" s="13"/>
      <c r="ZQ76" s="13"/>
      <c r="ZR76" s="13"/>
      <c r="ZS76" s="13"/>
      <c r="ZT76" s="13"/>
      <c r="ZU76" s="13"/>
      <c r="ZV76" s="13"/>
      <c r="ZW76" s="13"/>
      <c r="ZX76" s="13"/>
      <c r="ZY76" s="13"/>
      <c r="ZZ76" s="13"/>
      <c r="AAA76" s="13"/>
      <c r="AAB76" s="13"/>
      <c r="AAC76" s="13"/>
      <c r="AAD76" s="13"/>
      <c r="AAE76" s="13"/>
      <c r="AAF76" s="13"/>
      <c r="AAG76" s="13"/>
      <c r="AAH76" s="13"/>
      <c r="AAI76" s="13"/>
      <c r="AAJ76" s="13"/>
      <c r="AAK76" s="13"/>
      <c r="AAL76" s="13"/>
      <c r="AAM76" s="13"/>
      <c r="AAN76" s="13"/>
      <c r="AAO76" s="13"/>
      <c r="AAP76" s="13"/>
      <c r="AAQ76" s="13"/>
      <c r="AAR76" s="13"/>
      <c r="AAS76" s="13"/>
      <c r="AAT76" s="13"/>
      <c r="AAU76" s="13"/>
      <c r="AAV76" s="13"/>
      <c r="AAW76" s="13"/>
      <c r="AAX76" s="13"/>
      <c r="AAY76" s="13"/>
      <c r="AAZ76" s="13"/>
      <c r="ABA76" s="13"/>
      <c r="ABB76" s="13"/>
      <c r="ABC76" s="13"/>
      <c r="ABD76" s="13"/>
      <c r="ABE76" s="13"/>
      <c r="ABF76" s="13"/>
      <c r="ABG76" s="13"/>
      <c r="ABH76" s="13"/>
      <c r="ABI76" s="13"/>
      <c r="ABJ76" s="13"/>
      <c r="ABK76" s="13"/>
      <c r="ABL76" s="13"/>
      <c r="ABM76" s="13"/>
      <c r="ABN76" s="13"/>
      <c r="ABO76" s="13"/>
      <c r="ABP76" s="13"/>
      <c r="ABQ76" s="13"/>
      <c r="ABR76" s="13"/>
      <c r="ABS76" s="13"/>
      <c r="ABT76" s="13"/>
      <c r="ABU76" s="13"/>
      <c r="ABV76" s="13"/>
      <c r="ABW76" s="13"/>
      <c r="ABX76" s="13"/>
      <c r="ABY76" s="13"/>
      <c r="ABZ76" s="13"/>
      <c r="ACA76" s="13"/>
      <c r="ACB76" s="13"/>
      <c r="ACC76" s="13"/>
      <c r="ACD76" s="13"/>
      <c r="ACE76" s="13"/>
      <c r="ACF76" s="13"/>
      <c r="ACG76" s="13"/>
      <c r="ACH76" s="13"/>
      <c r="ACI76" s="13"/>
      <c r="ACJ76" s="13"/>
      <c r="ACK76" s="13"/>
      <c r="ACL76" s="13"/>
      <c r="ACM76" s="13"/>
      <c r="ACN76" s="13"/>
      <c r="ACO76" s="13"/>
      <c r="ACP76" s="13"/>
      <c r="ACQ76" s="13"/>
      <c r="ACR76" s="13"/>
      <c r="ACS76" s="13"/>
      <c r="ACT76" s="13"/>
      <c r="ACU76" s="13"/>
      <c r="ACV76" s="13"/>
      <c r="ACW76" s="13"/>
      <c r="ACX76" s="13"/>
      <c r="ACY76" s="13"/>
      <c r="ACZ76" s="13"/>
      <c r="ADA76" s="13"/>
      <c r="ADB76" s="13"/>
      <c r="ADC76" s="13"/>
      <c r="ADD76" s="13"/>
      <c r="ADE76" s="13"/>
      <c r="ADF76" s="13"/>
      <c r="ADG76" s="13"/>
      <c r="ADH76" s="13"/>
      <c r="ADI76" s="13"/>
      <c r="ADJ76" s="13"/>
      <c r="ADK76" s="13"/>
      <c r="ADL76" s="13"/>
      <c r="ADM76" s="13"/>
      <c r="ADN76" s="13"/>
      <c r="ADO76" s="13"/>
      <c r="ADP76" s="13"/>
      <c r="ADQ76" s="13"/>
      <c r="ADR76" s="13"/>
      <c r="ADS76" s="13"/>
      <c r="ADT76" s="13"/>
      <c r="ADU76" s="13"/>
      <c r="ADV76" s="13"/>
      <c r="ADW76" s="13"/>
      <c r="ADX76" s="13"/>
      <c r="ADY76" s="13"/>
      <c r="ADZ76" s="13"/>
      <c r="AEA76" s="13"/>
      <c r="AEB76" s="13"/>
      <c r="AEC76" s="13"/>
      <c r="AED76" s="13"/>
      <c r="AEE76" s="13"/>
      <c r="AEF76" s="13"/>
      <c r="AEG76" s="13"/>
      <c r="AEH76" s="13"/>
      <c r="AEI76" s="13"/>
      <c r="AEJ76" s="13"/>
      <c r="AEK76" s="13"/>
      <c r="AEL76" s="13"/>
      <c r="AEM76" s="13"/>
      <c r="AEN76" s="13"/>
      <c r="AEO76" s="13"/>
      <c r="AEP76" s="13"/>
      <c r="AEQ76" s="13"/>
      <c r="AER76" s="13"/>
      <c r="AES76" s="13"/>
      <c r="AET76" s="13"/>
      <c r="AEU76" s="13"/>
      <c r="AEV76" s="13"/>
      <c r="AEW76" s="13"/>
      <c r="AEX76" s="13"/>
      <c r="AEY76" s="13"/>
      <c r="AEZ76" s="13"/>
      <c r="AFA76" s="13"/>
      <c r="AFB76" s="13"/>
      <c r="AFC76" s="13"/>
      <c r="AFD76" s="13"/>
      <c r="AFE76" s="13"/>
      <c r="AFF76" s="13"/>
      <c r="AFG76" s="13"/>
      <c r="AFH76" s="13"/>
      <c r="AFI76" s="13"/>
      <c r="AFJ76" s="13"/>
      <c r="AFK76" s="13"/>
      <c r="AFL76" s="13"/>
      <c r="AFM76" s="13"/>
      <c r="AFN76" s="13"/>
      <c r="AFO76" s="13"/>
      <c r="AFP76" s="13"/>
      <c r="AFQ76" s="13"/>
      <c r="AFR76" s="13"/>
      <c r="AFS76" s="13"/>
      <c r="AFT76" s="13"/>
      <c r="AFU76" s="13"/>
      <c r="AFV76" s="13"/>
      <c r="AFW76" s="13"/>
      <c r="AFX76" s="13"/>
      <c r="AFY76" s="13"/>
      <c r="AFZ76" s="13"/>
      <c r="AGA76" s="13"/>
      <c r="AGB76" s="13"/>
      <c r="AGC76" s="13"/>
      <c r="AGD76" s="13"/>
      <c r="AGE76" s="13"/>
      <c r="AGF76" s="13"/>
      <c r="AGG76" s="13"/>
      <c r="AGH76" s="13"/>
      <c r="AGI76" s="13"/>
      <c r="AGJ76" s="13"/>
      <c r="AGK76" s="13"/>
      <c r="AGL76" s="13"/>
      <c r="AGM76" s="13"/>
      <c r="AGN76" s="13"/>
      <c r="AGO76" s="13"/>
      <c r="AGP76" s="13"/>
      <c r="AGQ76" s="13"/>
      <c r="AGR76" s="13"/>
      <c r="AGS76" s="13"/>
      <c r="AGT76" s="13"/>
      <c r="AGU76" s="13"/>
      <c r="AGV76" s="13"/>
      <c r="AGW76" s="13"/>
      <c r="AGX76" s="13"/>
      <c r="AGY76" s="13"/>
      <c r="AGZ76" s="13"/>
      <c r="AHA76" s="13"/>
      <c r="AHB76" s="13"/>
      <c r="AHC76" s="13"/>
      <c r="AHD76" s="13"/>
      <c r="AHE76" s="13"/>
      <c r="AHF76" s="13"/>
      <c r="AHG76" s="13"/>
      <c r="AHH76" s="13"/>
      <c r="AHI76" s="13"/>
      <c r="AHJ76" s="13"/>
      <c r="AHK76" s="13"/>
      <c r="AHL76" s="13"/>
      <c r="AHM76" s="13"/>
      <c r="AHN76" s="13"/>
      <c r="AHO76" s="13"/>
      <c r="AHP76" s="13"/>
      <c r="AHQ76" s="13"/>
      <c r="AHR76" s="13"/>
      <c r="AHS76" s="13"/>
      <c r="AHT76" s="13"/>
      <c r="AHU76" s="13"/>
      <c r="AHV76" s="13"/>
      <c r="AHW76" s="13"/>
      <c r="AHX76" s="13"/>
      <c r="AHY76" s="13"/>
      <c r="AHZ76" s="13"/>
      <c r="AIA76" s="13"/>
      <c r="AIB76" s="13"/>
      <c r="AIC76" s="13"/>
      <c r="AID76" s="13"/>
      <c r="AIE76" s="13"/>
      <c r="AIF76" s="13"/>
      <c r="AIG76" s="13"/>
      <c r="AIH76" s="13"/>
      <c r="AII76" s="13"/>
      <c r="AIJ76" s="13"/>
      <c r="AIK76" s="13"/>
      <c r="AIL76" s="13"/>
      <c r="AIM76" s="13"/>
      <c r="AIN76" s="13"/>
      <c r="AIO76" s="13"/>
      <c r="AIP76" s="13"/>
      <c r="AIQ76" s="13"/>
      <c r="AIR76" s="13"/>
      <c r="AIS76" s="13"/>
      <c r="AIT76" s="13"/>
      <c r="AIU76" s="13"/>
      <c r="AIV76" s="13"/>
      <c r="AIW76" s="13"/>
      <c r="AIX76" s="13"/>
      <c r="AIY76" s="13"/>
      <c r="AIZ76" s="13"/>
      <c r="AJA76" s="13"/>
      <c r="AJB76" s="13"/>
      <c r="AJC76" s="13"/>
    </row>
    <row r="77" spans="1:939" s="3" customFormat="1" ht="30" customHeight="1" thickBot="1">
      <c r="A77" s="17"/>
      <c r="B77" s="170" t="s">
        <v>150</v>
      </c>
      <c r="C77" s="145" t="s">
        <v>153</v>
      </c>
      <c r="D77" s="123">
        <v>0</v>
      </c>
      <c r="E77" s="124">
        <f>F76+1</f>
        <v>46517</v>
      </c>
      <c r="F77" s="146">
        <f>E77+5</f>
        <v>46522</v>
      </c>
      <c r="G77" s="55"/>
      <c r="H77" s="55">
        <f t="shared" ca="1" si="785"/>
        <v>6</v>
      </c>
      <c r="I77" s="30"/>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c r="ABS77" s="13"/>
      <c r="ABT77" s="13"/>
      <c r="ABU77" s="13"/>
      <c r="ABV77" s="13"/>
      <c r="ABW77" s="13"/>
      <c r="ABX77" s="13"/>
      <c r="ABY77" s="13"/>
      <c r="ABZ77" s="13"/>
      <c r="ACA77" s="13"/>
      <c r="ACB77" s="13"/>
      <c r="ACC77" s="13"/>
      <c r="ACD77" s="13"/>
      <c r="ACE77" s="13"/>
      <c r="ACF77" s="13"/>
      <c r="ACG77" s="13"/>
      <c r="ACH77" s="13"/>
      <c r="ACI77" s="13"/>
      <c r="ACJ77" s="13"/>
      <c r="ACK77" s="13"/>
      <c r="ACL77" s="13"/>
      <c r="ACM77" s="13"/>
      <c r="ACN77" s="13"/>
      <c r="ACO77" s="13"/>
      <c r="ACP77" s="13"/>
      <c r="ACQ77" s="13"/>
      <c r="ACR77" s="13"/>
      <c r="ACS77" s="13"/>
      <c r="ACT77" s="13"/>
      <c r="ACU77" s="13"/>
      <c r="ACV77" s="13"/>
      <c r="ACW77" s="13"/>
      <c r="ACX77" s="13"/>
      <c r="ACY77" s="13"/>
      <c r="ACZ77" s="13"/>
      <c r="ADA77" s="13"/>
      <c r="ADB77" s="13"/>
      <c r="ADC77" s="13"/>
      <c r="ADD77" s="13"/>
      <c r="ADE77" s="13"/>
      <c r="ADF77" s="13"/>
      <c r="ADG77" s="13"/>
      <c r="ADH77" s="13"/>
      <c r="ADI77" s="13"/>
      <c r="ADJ77" s="13"/>
      <c r="ADK77" s="13"/>
      <c r="ADL77" s="13"/>
      <c r="ADM77" s="13"/>
      <c r="ADN77" s="13"/>
      <c r="ADO77" s="13"/>
      <c r="ADP77" s="13"/>
      <c r="ADQ77" s="13"/>
      <c r="ADR77" s="13"/>
      <c r="ADS77" s="13"/>
      <c r="ADT77" s="13"/>
      <c r="ADU77" s="13"/>
      <c r="ADV77" s="13"/>
      <c r="ADW77" s="13"/>
      <c r="ADX77" s="13"/>
      <c r="ADY77" s="13"/>
      <c r="ADZ77" s="13"/>
      <c r="AEA77" s="13"/>
      <c r="AEB77" s="13"/>
      <c r="AEC77" s="13"/>
      <c r="AED77" s="13"/>
      <c r="AEE77" s="13"/>
      <c r="AEF77" s="13"/>
      <c r="AEG77" s="13"/>
      <c r="AEH77" s="13"/>
      <c r="AEI77" s="13"/>
      <c r="AEJ77" s="13"/>
      <c r="AEK77" s="13"/>
      <c r="AEL77" s="13"/>
      <c r="AEM77" s="13"/>
      <c r="AEN77" s="13"/>
      <c r="AEO77" s="13"/>
      <c r="AEP77" s="13"/>
      <c r="AEQ77" s="13"/>
      <c r="AER77" s="13"/>
      <c r="AES77" s="13"/>
      <c r="AET77" s="13"/>
      <c r="AEU77" s="13"/>
      <c r="AEV77" s="13"/>
      <c r="AEW77" s="13"/>
      <c r="AEX77" s="13"/>
      <c r="AEY77" s="13"/>
      <c r="AEZ77" s="13"/>
      <c r="AFA77" s="13"/>
      <c r="AFB77" s="13"/>
      <c r="AFC77" s="13"/>
      <c r="AFD77" s="13"/>
      <c r="AFE77" s="13"/>
      <c r="AFF77" s="13"/>
      <c r="AFG77" s="13"/>
      <c r="AFH77" s="13"/>
      <c r="AFI77" s="13"/>
      <c r="AFJ77" s="13"/>
      <c r="AFK77" s="13"/>
      <c r="AFL77" s="13"/>
      <c r="AFM77" s="13"/>
      <c r="AFN77" s="13"/>
      <c r="AFO77" s="13"/>
      <c r="AFP77" s="13"/>
      <c r="AFQ77" s="13"/>
      <c r="AFR77" s="13"/>
      <c r="AFS77" s="13"/>
      <c r="AFT77" s="13"/>
      <c r="AFU77" s="13"/>
      <c r="AFV77" s="13"/>
      <c r="AFW77" s="13"/>
      <c r="AFX77" s="13"/>
      <c r="AFY77" s="13"/>
      <c r="AFZ77" s="13"/>
      <c r="AGA77" s="13"/>
      <c r="AGB77" s="13"/>
      <c r="AGC77" s="13"/>
      <c r="AGD77" s="13"/>
      <c r="AGE77" s="13"/>
      <c r="AGF77" s="13"/>
      <c r="AGG77" s="13"/>
      <c r="AGH77" s="13"/>
      <c r="AGI77" s="13"/>
      <c r="AGJ77" s="13"/>
      <c r="AGK77" s="13"/>
      <c r="AGL77" s="13"/>
      <c r="AGM77" s="13"/>
      <c r="AGN77" s="13"/>
      <c r="AGO77" s="13"/>
      <c r="AGP77" s="13"/>
      <c r="AGQ77" s="13"/>
      <c r="AGR77" s="13"/>
      <c r="AGS77" s="13"/>
      <c r="AGT77" s="13"/>
      <c r="AGU77" s="13"/>
      <c r="AGV77" s="13"/>
      <c r="AGW77" s="13"/>
      <c r="AGX77" s="13"/>
      <c r="AGY77" s="13"/>
      <c r="AGZ77" s="13"/>
      <c r="AHA77" s="13"/>
      <c r="AHB77" s="13"/>
      <c r="AHC77" s="13"/>
      <c r="AHD77" s="13"/>
      <c r="AHE77" s="13"/>
      <c r="AHF77" s="13"/>
      <c r="AHG77" s="13"/>
      <c r="AHH77" s="13"/>
      <c r="AHI77" s="13"/>
      <c r="AHJ77" s="13"/>
      <c r="AHK77" s="13"/>
      <c r="AHL77" s="13"/>
      <c r="AHM77" s="13"/>
      <c r="AHN77" s="13"/>
      <c r="AHO77" s="13"/>
      <c r="AHP77" s="13"/>
      <c r="AHQ77" s="13"/>
      <c r="AHR77" s="13"/>
      <c r="AHS77" s="13"/>
      <c r="AHT77" s="13"/>
      <c r="AHU77" s="13"/>
      <c r="AHV77" s="13"/>
      <c r="AHW77" s="13"/>
      <c r="AHX77" s="13"/>
      <c r="AHY77" s="13"/>
      <c r="AHZ77" s="13"/>
      <c r="AIA77" s="13"/>
      <c r="AIB77" s="13"/>
      <c r="AIC77" s="13"/>
      <c r="AID77" s="13"/>
      <c r="AIE77" s="13"/>
      <c r="AIF77" s="13"/>
      <c r="AIG77" s="13"/>
      <c r="AIH77" s="13"/>
      <c r="AII77" s="13"/>
      <c r="AIJ77" s="13"/>
      <c r="AIK77" s="13"/>
      <c r="AIL77" s="13"/>
      <c r="AIM77" s="13"/>
      <c r="AIN77" s="13"/>
      <c r="AIO77" s="13"/>
      <c r="AIP77" s="13"/>
      <c r="AIQ77" s="13"/>
      <c r="AIR77" s="13"/>
      <c r="AIS77" s="13"/>
      <c r="AIT77" s="13"/>
      <c r="AIU77" s="13"/>
      <c r="AIV77" s="13"/>
      <c r="AIW77" s="13"/>
      <c r="AIX77" s="13"/>
      <c r="AIY77" s="13"/>
      <c r="AIZ77" s="13"/>
      <c r="AJA77" s="13"/>
      <c r="AJB77" s="13"/>
      <c r="AJC77" s="13"/>
    </row>
    <row r="78" spans="1:939" s="3" customFormat="1" ht="30" customHeight="1" thickBot="1">
      <c r="A78" s="17"/>
      <c r="B78" s="170" t="s">
        <v>152</v>
      </c>
      <c r="C78" s="145" t="s">
        <v>155</v>
      </c>
      <c r="D78" s="123">
        <v>0</v>
      </c>
      <c r="E78" s="124">
        <f t="shared" ref="E78" si="786">F77+1</f>
        <v>46523</v>
      </c>
      <c r="F78" s="146">
        <f>E78+2</f>
        <v>46525</v>
      </c>
      <c r="G78" s="55"/>
      <c r="H78" s="55">
        <f t="shared" ca="1" si="785"/>
        <v>3</v>
      </c>
      <c r="I78" s="30"/>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row>
    <row r="79" spans="1:939" s="3" customFormat="1" ht="30" customHeight="1" thickBot="1">
      <c r="A79" s="17"/>
      <c r="B79" s="170" t="s">
        <v>154</v>
      </c>
      <c r="C79" s="145" t="s">
        <v>160</v>
      </c>
      <c r="D79" s="123">
        <v>0</v>
      </c>
      <c r="E79" s="124">
        <f>F78+1</f>
        <v>46526</v>
      </c>
      <c r="F79" s="146">
        <f>E79+90</f>
        <v>46616</v>
      </c>
      <c r="G79" s="55"/>
      <c r="H79" s="55">
        <f t="shared" ca="1" si="785"/>
        <v>91</v>
      </c>
      <c r="I79" s="30"/>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row>
    <row r="80" spans="1:939" s="3" customFormat="1" ht="15" customHeight="1" thickBot="1">
      <c r="A80" s="17"/>
      <c r="B80" s="177" t="s">
        <v>161</v>
      </c>
      <c r="C80" s="186"/>
      <c r="D80" s="178">
        <f>SUM(D81:D81)/COUNT(D81:D81)</f>
        <v>0</v>
      </c>
      <c r="E80" s="179">
        <f>MIN(E81:E81)</f>
        <v>46617</v>
      </c>
      <c r="F80" s="180">
        <f>MAX(F81:F81)</f>
        <v>46621</v>
      </c>
      <c r="G80" s="52"/>
      <c r="H80" s="52">
        <f t="shared" ref="H80:H81" ca="1" si="787">IF(OR(ISBLANK(task_start),ISBLANK(task_end)),"",task_end-task_start+1)</f>
        <v>5</v>
      </c>
      <c r="I80" s="30"/>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row>
    <row r="81" spans="1:939" s="3" customFormat="1" ht="30" customHeight="1" thickBot="1">
      <c r="A81" s="17"/>
      <c r="B81" s="181" t="s">
        <v>162</v>
      </c>
      <c r="C81" s="185" t="s">
        <v>163</v>
      </c>
      <c r="D81" s="182">
        <v>0</v>
      </c>
      <c r="E81" s="183">
        <f>F79+1</f>
        <v>46617</v>
      </c>
      <c r="F81" s="184">
        <f>E81+4</f>
        <v>46621</v>
      </c>
      <c r="G81" s="55"/>
      <c r="H81" s="55">
        <f t="shared" ca="1" si="787"/>
        <v>5</v>
      </c>
      <c r="I81" s="30"/>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row>
    <row r="82" spans="1:939" ht="30" customHeight="1">
      <c r="G82" s="6"/>
    </row>
    <row r="84" spans="1:939" ht="30" customHeight="1">
      <c r="C84" s="11"/>
      <c r="F84" s="19"/>
    </row>
    <row r="85" spans="1:939" ht="30" customHeight="1">
      <c r="C85" s="12"/>
    </row>
  </sheetData>
  <mergeCells count="136">
    <mergeCell ref="AHU4:AIA4"/>
    <mergeCell ref="AIB4:AIH4"/>
    <mergeCell ref="AII4:AIO4"/>
    <mergeCell ref="AIP4:AIV4"/>
    <mergeCell ref="AIW4:AJC4"/>
    <mergeCell ref="AGL4:AGR4"/>
    <mergeCell ref="AGS4:AGY4"/>
    <mergeCell ref="AGZ4:AHF4"/>
    <mergeCell ref="AHG4:AHM4"/>
    <mergeCell ref="AHN4:AHT4"/>
    <mergeCell ref="AFC4:AFI4"/>
    <mergeCell ref="AFJ4:AFP4"/>
    <mergeCell ref="AFQ4:AFW4"/>
    <mergeCell ref="AFX4:AGD4"/>
    <mergeCell ref="AGE4:AGK4"/>
    <mergeCell ref="ADT4:ADZ4"/>
    <mergeCell ref="AEA4:AEG4"/>
    <mergeCell ref="AEH4:AEN4"/>
    <mergeCell ref="AEO4:AEU4"/>
    <mergeCell ref="AEV4:AFB4"/>
    <mergeCell ref="ACK4:ACQ4"/>
    <mergeCell ref="ACR4:ACX4"/>
    <mergeCell ref="ACY4:ADE4"/>
    <mergeCell ref="ADF4:ADL4"/>
    <mergeCell ref="ADM4:ADS4"/>
    <mergeCell ref="ABB4:ABH4"/>
    <mergeCell ref="ABI4:ABO4"/>
    <mergeCell ref="ABP4:ABV4"/>
    <mergeCell ref="ABW4:ACC4"/>
    <mergeCell ref="ACD4:ACJ4"/>
    <mergeCell ref="ZS4:ZY4"/>
    <mergeCell ref="ZZ4:AAF4"/>
    <mergeCell ref="AAG4:AAM4"/>
    <mergeCell ref="AAN4:AAT4"/>
    <mergeCell ref="AAU4:ABA4"/>
    <mergeCell ref="YJ4:YP4"/>
    <mergeCell ref="YQ4:YW4"/>
    <mergeCell ref="YX4:ZD4"/>
    <mergeCell ref="ZE4:ZK4"/>
    <mergeCell ref="ZL4:ZR4"/>
    <mergeCell ref="XA4:XG4"/>
    <mergeCell ref="XH4:XN4"/>
    <mergeCell ref="XO4:XU4"/>
    <mergeCell ref="XV4:YB4"/>
    <mergeCell ref="YC4:YI4"/>
    <mergeCell ref="VR4:VX4"/>
    <mergeCell ref="VY4:WE4"/>
    <mergeCell ref="WF4:WL4"/>
    <mergeCell ref="WM4:WS4"/>
    <mergeCell ref="WT4:WZ4"/>
    <mergeCell ref="UI4:UO4"/>
    <mergeCell ref="UP4:UV4"/>
    <mergeCell ref="UW4:VC4"/>
    <mergeCell ref="VD4:VJ4"/>
    <mergeCell ref="VK4:VQ4"/>
    <mergeCell ref="SZ4:TF4"/>
    <mergeCell ref="TG4:TM4"/>
    <mergeCell ref="TN4:TT4"/>
    <mergeCell ref="TU4:UA4"/>
    <mergeCell ref="UB4:UH4"/>
    <mergeCell ref="RQ4:RW4"/>
    <mergeCell ref="RX4:SD4"/>
    <mergeCell ref="SE4:SK4"/>
    <mergeCell ref="SL4:SR4"/>
    <mergeCell ref="SS4:SY4"/>
    <mergeCell ref="QH4:QN4"/>
    <mergeCell ref="QO4:QU4"/>
    <mergeCell ref="QV4:RB4"/>
    <mergeCell ref="RC4:RI4"/>
    <mergeCell ref="RJ4:RP4"/>
    <mergeCell ref="W4:AC4"/>
    <mergeCell ref="C3:D3"/>
    <mergeCell ref="E3:F3"/>
    <mergeCell ref="C4:D4"/>
    <mergeCell ref="I4:O4"/>
    <mergeCell ref="P4:V4"/>
    <mergeCell ref="DC4:DI4"/>
    <mergeCell ref="AD4:AJ4"/>
    <mergeCell ref="AK4:AQ4"/>
    <mergeCell ref="AR4:AX4"/>
    <mergeCell ref="AY4:BE4"/>
    <mergeCell ref="BF4:BL4"/>
    <mergeCell ref="BM4:BS4"/>
    <mergeCell ref="BT4:BZ4"/>
    <mergeCell ref="CA4:CG4"/>
    <mergeCell ref="CH4:CN4"/>
    <mergeCell ref="CO4:CU4"/>
    <mergeCell ref="CV4:DB4"/>
    <mergeCell ref="EZ4:FF4"/>
    <mergeCell ref="FG4:FM4"/>
    <mergeCell ref="FN4:FT4"/>
    <mergeCell ref="DJ4:DP4"/>
    <mergeCell ref="DQ4:DW4"/>
    <mergeCell ref="DX4:ED4"/>
    <mergeCell ref="EE4:EK4"/>
    <mergeCell ref="EL4:ER4"/>
    <mergeCell ref="ES4:EY4"/>
    <mergeCell ref="FU4:GA4"/>
    <mergeCell ref="GB4:GH4"/>
    <mergeCell ref="GI4:GO4"/>
    <mergeCell ref="GP4:GV4"/>
    <mergeCell ref="GW4:HC4"/>
    <mergeCell ref="HD4:HJ4"/>
    <mergeCell ref="HK4:HQ4"/>
    <mergeCell ref="HR4:HX4"/>
    <mergeCell ref="HY4:IE4"/>
    <mergeCell ref="IF4:IL4"/>
    <mergeCell ref="IM4:IS4"/>
    <mergeCell ref="IT4:IZ4"/>
    <mergeCell ref="JA4:JG4"/>
    <mergeCell ref="JH4:JN4"/>
    <mergeCell ref="JO4:JU4"/>
    <mergeCell ref="JV4:KB4"/>
    <mergeCell ref="KC4:KI4"/>
    <mergeCell ref="KJ4:KP4"/>
    <mergeCell ref="KQ4:KW4"/>
    <mergeCell ref="KX4:LD4"/>
    <mergeCell ref="LE4:LK4"/>
    <mergeCell ref="LL4:LR4"/>
    <mergeCell ref="LS4:LY4"/>
    <mergeCell ref="LZ4:MF4"/>
    <mergeCell ref="MG4:MM4"/>
    <mergeCell ref="MN4:MT4"/>
    <mergeCell ref="MU4:NA4"/>
    <mergeCell ref="NB4:NH4"/>
    <mergeCell ref="NI4:NO4"/>
    <mergeCell ref="NP4:NV4"/>
    <mergeCell ref="PF4:PL4"/>
    <mergeCell ref="PM4:PS4"/>
    <mergeCell ref="PT4:PZ4"/>
    <mergeCell ref="QA4:QG4"/>
    <mergeCell ref="NW4:OC4"/>
    <mergeCell ref="OD4:OJ4"/>
    <mergeCell ref="OK4:OQ4"/>
    <mergeCell ref="OR4:OX4"/>
    <mergeCell ref="OY4:PE4"/>
  </mergeCells>
  <conditionalFormatting sqref="D7">
    <cfRule type="dataBar" priority="33">
      <dataBar>
        <cfvo type="num" val="0"/>
        <cfvo type="num" val="1"/>
        <color rgb="FF00B050"/>
      </dataBar>
      <extLst>
        <ext xmlns:x14="http://schemas.microsoft.com/office/spreadsheetml/2009/9/main" uri="{B025F937-C7B1-47D3-B67F-A62EFF666E3E}">
          <x14:id>{24F783D0-81FF-4211-8B25-F9351B8CAADE}</x14:id>
        </ext>
      </extLst>
    </cfRule>
  </conditionalFormatting>
  <conditionalFormatting sqref="D8:D79">
    <cfRule type="dataBar" priority="8">
      <dataBar>
        <cfvo type="num" val="0"/>
        <cfvo type="num" val="1"/>
        <color rgb="FF00B050"/>
      </dataBar>
      <extLst>
        <ext xmlns:x14="http://schemas.microsoft.com/office/spreadsheetml/2009/9/main" uri="{B025F937-C7B1-47D3-B67F-A62EFF666E3E}">
          <x14:id>{42859E08-226D-45C4-83E6-F5D16AB58796}</x14:id>
        </ext>
      </extLst>
    </cfRule>
  </conditionalFormatting>
  <conditionalFormatting sqref="D80">
    <cfRule type="dataBar" priority="4">
      <dataBar>
        <cfvo type="num" val="0"/>
        <cfvo type="num" val="1"/>
        <color rgb="FF00B050"/>
      </dataBar>
      <extLst>
        <ext xmlns:x14="http://schemas.microsoft.com/office/spreadsheetml/2009/9/main" uri="{B025F937-C7B1-47D3-B67F-A62EFF666E3E}">
          <x14:id>{E58F8820-8052-4AF6-BEF3-8CA291FAA21A}</x14:id>
        </ext>
      </extLst>
    </cfRule>
  </conditionalFormatting>
  <conditionalFormatting sqref="D80:D81">
    <cfRule type="dataBar" priority="2">
      <dataBar>
        <cfvo type="num" val="0"/>
        <cfvo type="num" val="1"/>
        <color rgb="FF00B050"/>
      </dataBar>
      <extLst>
        <ext xmlns:x14="http://schemas.microsoft.com/office/spreadsheetml/2009/9/main" uri="{B025F937-C7B1-47D3-B67F-A62EFF666E3E}">
          <x14:id>{4EB2E3BA-89B6-45F7-A39B-A34939816B4D}</x14:id>
        </ext>
      </extLst>
    </cfRule>
  </conditionalFormatting>
  <conditionalFormatting sqref="I7:BL79 BM8:QF79 QH8:YO79 YQ8:AGX79 AGZ8:AJB79">
    <cfRule type="expression" dxfId="29" priority="35" stopIfTrue="1">
      <formula>AND(task_end&gt;=I$5,task_start&lt;J$5)</formula>
    </cfRule>
  </conditionalFormatting>
  <conditionalFormatting sqref="I80:FZ81">
    <cfRule type="expression" dxfId="28" priority="6" stopIfTrue="1">
      <formula>AND(task_end&gt;=I$5,task_start&lt;J$5)</formula>
    </cfRule>
  </conditionalFormatting>
  <conditionalFormatting sqref="I8:AJC8">
    <cfRule type="expression" dxfId="27" priority="32">
      <formula>AND(I$5&gt;=$E8,I$5&lt;=$F8)</formula>
    </cfRule>
  </conditionalFormatting>
  <conditionalFormatting sqref="I8:AJC81">
    <cfRule type="expression" dxfId="26" priority="34">
      <formula>AND(task_start&lt;=I$5,ROUNDDOWN((task_end-task_start+1)*task_progress,0)+task_start-1&gt;=I$5)</formula>
    </cfRule>
  </conditionalFormatting>
  <conditionalFormatting sqref="I9:AJC13">
    <cfRule type="expression" dxfId="25" priority="24">
      <formula>AND(I$5&gt;=$E9,I$5&lt;=$F9)</formula>
    </cfRule>
  </conditionalFormatting>
  <conditionalFormatting sqref="I14:AJC14">
    <cfRule type="expression" dxfId="24" priority="23">
      <formula>AND(I$5&gt;=$E14,I$5&lt;=$F14)</formula>
    </cfRule>
  </conditionalFormatting>
  <conditionalFormatting sqref="I15:AJC16">
    <cfRule type="expression" dxfId="23" priority="22">
      <formula>AND(I$5&gt;=$E15,I$5&lt;=$F15)</formula>
    </cfRule>
  </conditionalFormatting>
  <conditionalFormatting sqref="I17:AJC17">
    <cfRule type="expression" dxfId="22" priority="15">
      <formula>AND(I$5&gt;=$E17,I$5&lt;=$F17)</formula>
    </cfRule>
  </conditionalFormatting>
  <conditionalFormatting sqref="I18:AJC25">
    <cfRule type="expression" dxfId="21" priority="21">
      <formula>AND(I$5&gt;=$E18,I$5&lt;=$F18)</formula>
    </cfRule>
  </conditionalFormatting>
  <conditionalFormatting sqref="I26:AJC26">
    <cfRule type="expression" dxfId="20" priority="20">
      <formula>AND(I$5&gt;=$E26,I$5&lt;=$F26)</formula>
    </cfRule>
  </conditionalFormatting>
  <conditionalFormatting sqref="I27:AJC34">
    <cfRule type="expression" dxfId="19" priority="19">
      <formula>AND(I$5&gt;=$E27,I$5&lt;=$F27)</formula>
    </cfRule>
  </conditionalFormatting>
  <conditionalFormatting sqref="I35:AJC35">
    <cfRule type="expression" dxfId="18" priority="31">
      <formula>AND(I$5&gt;=$E35,I$5&lt;=$F35)</formula>
    </cfRule>
  </conditionalFormatting>
  <conditionalFormatting sqref="I36:AJC40">
    <cfRule type="expression" dxfId="17" priority="18">
      <formula>AND(I$5&gt;=$E36,I$5&lt;=$F36)</formula>
    </cfRule>
  </conditionalFormatting>
  <conditionalFormatting sqref="I41:AJC41">
    <cfRule type="expression" dxfId="16" priority="30">
      <formula>AND(I$5&gt;=$E41,I$5&lt;=$F41)</formula>
    </cfRule>
  </conditionalFormatting>
  <conditionalFormatting sqref="I42:AJC48">
    <cfRule type="expression" dxfId="15" priority="17">
      <formula>AND(I$5&gt;=$E42,I$5&lt;=$F42)</formula>
    </cfRule>
  </conditionalFormatting>
  <conditionalFormatting sqref="I49:AJC49">
    <cfRule type="expression" dxfId="14" priority="29">
      <formula>AND(I$5&gt;=$E49,I$5&lt;=$F49)</formula>
    </cfRule>
  </conditionalFormatting>
  <conditionalFormatting sqref="I50:AJC53">
    <cfRule type="expression" dxfId="13" priority="28">
      <formula>AND(I$5&gt;=$E50,I$5&lt;=$F50)</formula>
    </cfRule>
  </conditionalFormatting>
  <conditionalFormatting sqref="I54:AJC54">
    <cfRule type="expression" dxfId="12" priority="27">
      <formula>AND(I$5&gt;=$E54,I$5&lt;=$F54)</formula>
    </cfRule>
  </conditionalFormatting>
  <conditionalFormatting sqref="I55:AJC59">
    <cfRule type="expression" dxfId="11" priority="16">
      <formula>AND(I$5&gt;=$E55,I$5&lt;=$F55)</formula>
    </cfRule>
  </conditionalFormatting>
  <conditionalFormatting sqref="I60:AJC60">
    <cfRule type="expression" dxfId="10" priority="26">
      <formula>AND(I$5&gt;=$E60,I$5&lt;=$F60)</formula>
    </cfRule>
  </conditionalFormatting>
  <conditionalFormatting sqref="I61:AJC65">
    <cfRule type="expression" dxfId="9" priority="25">
      <formula>AND(I$5&gt;=$E61,I$5&lt;=$F61)</formula>
    </cfRule>
  </conditionalFormatting>
  <conditionalFormatting sqref="I66:AJC66">
    <cfRule type="expression" dxfId="8" priority="14">
      <formula>AND(I$5&gt;=$E66,I$5&lt;=$F66)</formula>
    </cfRule>
  </conditionalFormatting>
  <conditionalFormatting sqref="I67:AJC72">
    <cfRule type="expression" dxfId="7" priority="13">
      <formula>AND(I$5&gt;=$E67,I$5&lt;=$F67)</formula>
    </cfRule>
  </conditionalFormatting>
  <conditionalFormatting sqref="I73:AJC73">
    <cfRule type="expression" dxfId="6" priority="12">
      <formula>AND(I$5&gt;=$E73,I$5&lt;=$F73)</formula>
    </cfRule>
  </conditionalFormatting>
  <conditionalFormatting sqref="I74:AJC79">
    <cfRule type="expression" dxfId="5" priority="11">
      <formula>AND(I$5&gt;=$E74,I$5&lt;=$F74)</formula>
    </cfRule>
  </conditionalFormatting>
  <conditionalFormatting sqref="I80:AJC81">
    <cfRule type="expression" dxfId="4" priority="3">
      <formula>AND(I$5&gt;=$E80,I$5&lt;=$F80)</formula>
    </cfRule>
    <cfRule type="expression" dxfId="3" priority="5">
      <formula>AND(task_start&lt;=I$5,ROUNDDOWN((task_end-task_start+1)*task_progress,0)+task_start-1&gt;=I$5)</formula>
    </cfRule>
  </conditionalFormatting>
  <conditionalFormatting sqref="I81:AJC81">
    <cfRule type="expression" dxfId="2" priority="1">
      <formula>AND(I$5&gt;=$E81,I$5&lt;=$F81)</formula>
    </cfRule>
  </conditionalFormatting>
  <conditionalFormatting sqref="QG8:QG79 YP8:YP79 AGY8:AGY79">
    <cfRule type="expression" dxfId="1" priority="52" stopIfTrue="1">
      <formula>AND(task_end&gt;=QG$5,task_start&lt;#REF!)</formula>
    </cfRule>
  </conditionalFormatting>
  <conditionalFormatting sqref="AJC8:AJC79">
    <cfRule type="expression" dxfId="0" priority="60" stopIfTrue="1">
      <formula>AND(task_end&gt;=AJC$5,task_start&lt;#REF!)</formula>
    </cfRule>
  </conditionalFormatting>
  <dataValidations disablePrompts="1" count="1">
    <dataValidation type="whole" operator="greaterThanOrEqual" allowBlank="1" showInputMessage="1" promptTitle="Mostrar semana" prompt="Al cambiar este número, se desplazará la vista del diagrama de Gantt." sqref="E4" xr:uid="{41204991-E6B8-4173-8AE1-492EF1DF7AD8}">
      <formula1>1</formula1>
    </dataValidation>
  </dataValidations>
  <printOptions horizontalCentered="1"/>
  <pageMargins left="0.35" right="0.35" top="0.35" bottom="0.5" header="0.3" footer="0.3"/>
  <pageSetup paperSize="9" scale="1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4F783D0-81FF-4211-8B25-F9351B8CAADE}">
            <x14:dataBar minLength="0" maxLength="100" gradient="0">
              <x14:cfvo type="num">
                <xm:f>0</xm:f>
              </x14:cfvo>
              <x14:cfvo type="num">
                <xm:f>1</xm:f>
              </x14:cfvo>
              <x14:negativeFillColor rgb="FFFF0000"/>
              <x14:axisColor rgb="FF000000"/>
            </x14:dataBar>
          </x14:cfRule>
          <xm:sqref>D7</xm:sqref>
        </x14:conditionalFormatting>
        <x14:conditionalFormatting xmlns:xm="http://schemas.microsoft.com/office/excel/2006/main">
          <x14:cfRule type="dataBar" id="{42859E08-226D-45C4-83E6-F5D16AB58796}">
            <x14:dataBar minLength="0" maxLength="100" gradient="0">
              <x14:cfvo type="num">
                <xm:f>0</xm:f>
              </x14:cfvo>
              <x14:cfvo type="num">
                <xm:f>1</xm:f>
              </x14:cfvo>
              <x14:negativeFillColor rgb="FFFF0000"/>
              <x14:axisColor rgb="FF000000"/>
            </x14:dataBar>
          </x14:cfRule>
          <xm:sqref>D8:D79</xm:sqref>
        </x14:conditionalFormatting>
        <x14:conditionalFormatting xmlns:xm="http://schemas.microsoft.com/office/excel/2006/main">
          <x14:cfRule type="dataBar" id="{E58F8820-8052-4AF6-BEF3-8CA291FAA21A}">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4EB2E3BA-89B6-45F7-A39B-A34939816B4D}">
            <x14:dataBar minLength="0" maxLength="100" gradient="0">
              <x14:cfvo type="num">
                <xm:f>0</xm:f>
              </x14:cfvo>
              <x14:cfvo type="num">
                <xm:f>1</xm:f>
              </x14:cfvo>
              <x14:negativeFillColor rgb="FFFF0000"/>
              <x14:axisColor rgb="FF000000"/>
            </x14:dataBar>
          </x14:cfRule>
          <xm:sqref>D80:D81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E3F9C-1CDE-4F22-9F3C-F985C2BF040F}">
  <dimension ref="A1:G76"/>
  <sheetViews>
    <sheetView topLeftCell="B48" zoomScale="85" zoomScaleNormal="85" workbookViewId="0">
      <selection activeCell="B57" sqref="B57"/>
    </sheetView>
  </sheetViews>
  <sheetFormatPr defaultColWidth="11.42578125" defaultRowHeight="14.45"/>
  <cols>
    <col min="1" max="1" width="17.140625" customWidth="1"/>
    <col min="2" max="2" width="60.140625" bestFit="1" customWidth="1"/>
    <col min="3" max="3" width="4.140625" bestFit="1" customWidth="1"/>
    <col min="4" max="4" width="10.85546875" bestFit="1" customWidth="1"/>
    <col min="5" max="5" width="14.42578125" bestFit="1" customWidth="1"/>
    <col min="6" max="6" width="10.85546875" bestFit="1" customWidth="1"/>
    <col min="7" max="7" width="7.28515625" bestFit="1" customWidth="1"/>
    <col min="8" max="8" width="11.42578125" customWidth="1"/>
  </cols>
  <sheetData>
    <row r="1" spans="1:7" ht="18.600000000000001" thickBot="1">
      <c r="D1" s="194" t="s">
        <v>164</v>
      </c>
      <c r="E1" s="195"/>
      <c r="F1" s="195"/>
      <c r="G1" s="196"/>
    </row>
    <row r="2" spans="1:7" ht="15" customHeight="1" thickBot="1">
      <c r="A2" s="191" t="s">
        <v>165</v>
      </c>
      <c r="B2" s="152" t="s">
        <v>11</v>
      </c>
      <c r="C2" s="151"/>
      <c r="D2" s="153" t="s">
        <v>166</v>
      </c>
      <c r="E2" s="153" t="s">
        <v>167</v>
      </c>
      <c r="F2" s="153" t="s">
        <v>168</v>
      </c>
      <c r="G2" s="154" t="s">
        <v>169</v>
      </c>
    </row>
    <row r="3" spans="1:7" ht="11.25" customHeight="1">
      <c r="A3" s="192"/>
      <c r="B3" s="99" t="s">
        <v>170</v>
      </c>
      <c r="C3" s="150"/>
      <c r="D3" s="150">
        <f>SUM(D4:D8)</f>
        <v>548</v>
      </c>
      <c r="E3" s="150">
        <f>SUM(E4:E8)</f>
        <v>660</v>
      </c>
      <c r="F3" s="150">
        <f>SUM(F4:F8)</f>
        <v>924</v>
      </c>
      <c r="G3" s="150"/>
    </row>
    <row r="4" spans="1:7" ht="15" customHeight="1">
      <c r="A4" s="192"/>
      <c r="B4" s="126" t="s">
        <v>20</v>
      </c>
      <c r="C4" s="127" t="s">
        <v>21</v>
      </c>
      <c r="D4" s="127">
        <v>6</v>
      </c>
      <c r="E4" s="127">
        <v>9</v>
      </c>
      <c r="F4" s="127">
        <v>16</v>
      </c>
      <c r="G4" s="155">
        <f>ROUND((D4+4*E4+F4)/6,1)</f>
        <v>9.6999999999999993</v>
      </c>
    </row>
    <row r="5" spans="1:7" ht="15" customHeight="1">
      <c r="A5" s="192"/>
      <c r="B5" s="126" t="s">
        <v>22</v>
      </c>
      <c r="C5" s="127" t="s">
        <v>23</v>
      </c>
      <c r="D5" s="127">
        <v>9</v>
      </c>
      <c r="E5" s="127">
        <v>11</v>
      </c>
      <c r="F5" s="127">
        <v>16</v>
      </c>
      <c r="G5" s="155">
        <f t="shared" ref="G5:G8" si="0">ROUND((D5+4*E5+F5)/6,1)</f>
        <v>11.5</v>
      </c>
    </row>
    <row r="6" spans="1:7" ht="15" customHeight="1">
      <c r="A6" s="192"/>
      <c r="B6" s="126" t="s">
        <v>24</v>
      </c>
      <c r="C6" s="127" t="s">
        <v>25</v>
      </c>
      <c r="D6" s="127">
        <v>8</v>
      </c>
      <c r="E6" s="127">
        <v>10</v>
      </c>
      <c r="F6" s="127">
        <v>16</v>
      </c>
      <c r="G6" s="155">
        <f t="shared" si="0"/>
        <v>10.7</v>
      </c>
    </row>
    <row r="7" spans="1:7" ht="15" customHeight="1">
      <c r="A7" s="192"/>
      <c r="B7" s="126" t="s">
        <v>26</v>
      </c>
      <c r="C7" s="127" t="s">
        <v>27</v>
      </c>
      <c r="D7" s="127">
        <v>8</v>
      </c>
      <c r="E7" s="127">
        <v>10</v>
      </c>
      <c r="F7" s="127">
        <v>16</v>
      </c>
      <c r="G7" s="155">
        <f t="shared" si="0"/>
        <v>10.7</v>
      </c>
    </row>
    <row r="8" spans="1:7" ht="15" customHeight="1">
      <c r="A8" s="192"/>
      <c r="B8" s="126" t="s">
        <v>28</v>
      </c>
      <c r="C8" s="127" t="s">
        <v>29</v>
      </c>
      <c r="D8" s="127">
        <v>517</v>
      </c>
      <c r="E8" s="127">
        <v>620</v>
      </c>
      <c r="F8" s="127">
        <v>860</v>
      </c>
      <c r="G8" s="155">
        <f t="shared" si="0"/>
        <v>642.79999999999995</v>
      </c>
    </row>
    <row r="9" spans="1:7" ht="11.25" customHeight="1">
      <c r="A9" s="192"/>
      <c r="B9" s="91" t="s">
        <v>30</v>
      </c>
      <c r="C9" s="92"/>
      <c r="D9" s="92">
        <f>SUM(D10:D11)</f>
        <v>8</v>
      </c>
      <c r="E9" s="92">
        <f>SUM(E10:E11)</f>
        <v>10</v>
      </c>
      <c r="F9" s="92">
        <f>SUM(F10:F11)</f>
        <v>16</v>
      </c>
      <c r="G9" s="92"/>
    </row>
    <row r="10" spans="1:7" ht="15" customHeight="1">
      <c r="A10" s="192"/>
      <c r="B10" s="171" t="s">
        <v>31</v>
      </c>
      <c r="C10" s="129" t="s">
        <v>32</v>
      </c>
      <c r="D10" s="129">
        <v>4</v>
      </c>
      <c r="E10" s="129">
        <v>5</v>
      </c>
      <c r="F10" s="129">
        <v>8</v>
      </c>
      <c r="G10" s="156">
        <f>ROUND((D10+4*E10+F10)/6,1)</f>
        <v>5.3</v>
      </c>
    </row>
    <row r="11" spans="1:7" ht="15" customHeight="1">
      <c r="A11" s="192"/>
      <c r="B11" s="171" t="s">
        <v>33</v>
      </c>
      <c r="C11" s="129" t="s">
        <v>34</v>
      </c>
      <c r="D11" s="129">
        <v>4</v>
      </c>
      <c r="E11" s="129">
        <v>5</v>
      </c>
      <c r="F11" s="129">
        <v>8</v>
      </c>
      <c r="G11" s="156">
        <f>ROUND((D11+4*E11+F11)/6,1)</f>
        <v>5.3</v>
      </c>
    </row>
    <row r="12" spans="1:7" ht="11.25" customHeight="1">
      <c r="A12" s="192"/>
      <c r="B12" s="104" t="s">
        <v>36</v>
      </c>
      <c r="C12" s="105"/>
      <c r="D12" s="105">
        <v>1</v>
      </c>
      <c r="E12" s="105">
        <v>1</v>
      </c>
      <c r="F12" s="105">
        <v>1</v>
      </c>
      <c r="G12" s="105"/>
    </row>
    <row r="13" spans="1:7" ht="15" customHeight="1">
      <c r="A13" s="192"/>
      <c r="B13" s="172" t="s">
        <v>38</v>
      </c>
      <c r="C13" s="131" t="s">
        <v>39</v>
      </c>
      <c r="D13" s="131">
        <v>1</v>
      </c>
      <c r="E13" s="131">
        <v>1</v>
      </c>
      <c r="F13" s="131">
        <v>1</v>
      </c>
      <c r="G13" s="157">
        <f>ROUND((D13+4*E13+F13)/6,1)</f>
        <v>1</v>
      </c>
    </row>
    <row r="14" spans="1:7" ht="15" customHeight="1">
      <c r="A14" s="192"/>
      <c r="B14" s="172" t="s">
        <v>40</v>
      </c>
      <c r="C14" s="131" t="s">
        <v>41</v>
      </c>
      <c r="D14" s="131">
        <v>1</v>
      </c>
      <c r="E14" s="131">
        <v>1</v>
      </c>
      <c r="F14" s="131">
        <v>1</v>
      </c>
      <c r="G14" s="157">
        <f>ROUND((D14+4*E14+F14)/6,1)</f>
        <v>1</v>
      </c>
    </row>
    <row r="15" spans="1:7" ht="15" customHeight="1">
      <c r="A15" s="192"/>
      <c r="B15" s="172" t="s">
        <v>42</v>
      </c>
      <c r="C15" s="131" t="s">
        <v>43</v>
      </c>
      <c r="D15" s="131">
        <v>1</v>
      </c>
      <c r="E15" s="131">
        <v>1</v>
      </c>
      <c r="F15" s="131">
        <v>1</v>
      </c>
      <c r="G15" s="157">
        <f>ROUND((D15+4*E15+F15)/6,1)</f>
        <v>1</v>
      </c>
    </row>
    <row r="16" spans="1:7" ht="15" customHeight="1">
      <c r="A16" s="192"/>
      <c r="B16" s="172" t="s">
        <v>44</v>
      </c>
      <c r="C16" s="131" t="s">
        <v>45</v>
      </c>
      <c r="D16" s="131">
        <v>1</v>
      </c>
      <c r="E16" s="131">
        <v>1</v>
      </c>
      <c r="F16" s="131">
        <v>1</v>
      </c>
      <c r="G16" s="157">
        <f t="shared" ref="G16:G19" si="1">ROUND((D16+4*E16+F16)/6,1)</f>
        <v>1</v>
      </c>
    </row>
    <row r="17" spans="1:7" ht="15" customHeight="1">
      <c r="A17" s="192"/>
      <c r="B17" s="172" t="s">
        <v>46</v>
      </c>
      <c r="C17" s="131" t="s">
        <v>47</v>
      </c>
      <c r="D17" s="131">
        <v>1</v>
      </c>
      <c r="E17" s="131">
        <v>1</v>
      </c>
      <c r="F17" s="131">
        <v>1</v>
      </c>
      <c r="G17" s="157">
        <f>ROUND((D17+4*E17+F17)/6,1)</f>
        <v>1</v>
      </c>
    </row>
    <row r="18" spans="1:7" ht="15" customHeight="1">
      <c r="A18" s="192"/>
      <c r="B18" s="172" t="s">
        <v>48</v>
      </c>
      <c r="C18" s="131" t="s">
        <v>49</v>
      </c>
      <c r="D18" s="131">
        <v>1</v>
      </c>
      <c r="E18" s="131">
        <v>1</v>
      </c>
      <c r="F18" s="131">
        <v>1</v>
      </c>
      <c r="G18" s="157">
        <f>ROUND((D18+4*E18+F18)/6,1)</f>
        <v>1</v>
      </c>
    </row>
    <row r="19" spans="1:7" ht="15" customHeight="1">
      <c r="A19" s="192"/>
      <c r="B19" s="172" t="s">
        <v>171</v>
      </c>
      <c r="C19" s="131" t="s">
        <v>51</v>
      </c>
      <c r="D19" s="131">
        <v>1</v>
      </c>
      <c r="E19" s="131">
        <v>1</v>
      </c>
      <c r="F19" s="131">
        <v>1</v>
      </c>
      <c r="G19" s="157">
        <f t="shared" si="1"/>
        <v>1</v>
      </c>
    </row>
    <row r="20" spans="1:7" ht="15" customHeight="1">
      <c r="A20" s="192"/>
      <c r="B20" s="172" t="s">
        <v>52</v>
      </c>
      <c r="C20" s="131" t="s">
        <v>53</v>
      </c>
      <c r="D20" s="131">
        <v>1</v>
      </c>
      <c r="E20" s="131">
        <v>1</v>
      </c>
      <c r="F20" s="131">
        <v>1</v>
      </c>
      <c r="G20" s="157">
        <f>ROUND((D20+4*E20+F20)/6,1)</f>
        <v>1</v>
      </c>
    </row>
    <row r="21" spans="1:7" ht="11.25" customHeight="1">
      <c r="A21" s="192"/>
      <c r="B21" s="32" t="s">
        <v>54</v>
      </c>
      <c r="C21" s="48"/>
      <c r="D21" s="48">
        <v>9</v>
      </c>
      <c r="E21" s="48">
        <v>10</v>
      </c>
      <c r="F21" s="48">
        <v>15</v>
      </c>
      <c r="G21" s="48"/>
    </row>
    <row r="22" spans="1:7" ht="15" customHeight="1">
      <c r="A22" s="192"/>
      <c r="B22" s="173" t="s">
        <v>55</v>
      </c>
      <c r="C22" s="133" t="s">
        <v>56</v>
      </c>
      <c r="D22" s="133">
        <v>8</v>
      </c>
      <c r="E22" s="133">
        <v>10</v>
      </c>
      <c r="F22" s="133">
        <v>15</v>
      </c>
      <c r="G22" s="158">
        <f>ROUND((D22+4*E22+F22)/6,1)</f>
        <v>10.5</v>
      </c>
    </row>
    <row r="23" spans="1:7" ht="15" customHeight="1">
      <c r="A23" s="192"/>
      <c r="B23" s="173" t="s">
        <v>57</v>
      </c>
      <c r="C23" s="133" t="s">
        <v>58</v>
      </c>
      <c r="D23" s="133">
        <v>4</v>
      </c>
      <c r="E23" s="133">
        <v>5</v>
      </c>
      <c r="F23" s="133">
        <v>7</v>
      </c>
      <c r="G23" s="158">
        <f t="shared" ref="G23:G29" si="2">ROUND((D23+4*E23+F23)/6,1)</f>
        <v>5.2</v>
      </c>
    </row>
    <row r="24" spans="1:7" ht="15" customHeight="1">
      <c r="A24" s="192"/>
      <c r="B24" s="173" t="s">
        <v>59</v>
      </c>
      <c r="C24" s="133" t="s">
        <v>60</v>
      </c>
      <c r="D24" s="133">
        <v>9</v>
      </c>
      <c r="E24" s="133">
        <v>10</v>
      </c>
      <c r="F24" s="133">
        <v>13</v>
      </c>
      <c r="G24" s="158">
        <f t="shared" si="2"/>
        <v>10.3</v>
      </c>
    </row>
    <row r="25" spans="1:7" ht="15" customHeight="1">
      <c r="A25" s="192"/>
      <c r="B25" s="173" t="s">
        <v>61</v>
      </c>
      <c r="C25" s="133" t="s">
        <v>62</v>
      </c>
      <c r="D25" s="133">
        <v>2</v>
      </c>
      <c r="E25" s="133">
        <v>3</v>
      </c>
      <c r="F25" s="133">
        <v>5</v>
      </c>
      <c r="G25" s="158">
        <f t="shared" si="2"/>
        <v>3.2</v>
      </c>
    </row>
    <row r="26" spans="1:7" ht="15" customHeight="1">
      <c r="A26" s="192"/>
      <c r="B26" s="173" t="s">
        <v>63</v>
      </c>
      <c r="C26" s="133" t="s">
        <v>64</v>
      </c>
      <c r="D26" s="133">
        <v>6</v>
      </c>
      <c r="E26" s="133">
        <v>6</v>
      </c>
      <c r="F26" s="133">
        <v>11</v>
      </c>
      <c r="G26" s="158">
        <f t="shared" si="2"/>
        <v>6.8</v>
      </c>
    </row>
    <row r="27" spans="1:7" ht="15" customHeight="1">
      <c r="A27" s="192"/>
      <c r="B27" s="173" t="s">
        <v>65</v>
      </c>
      <c r="C27" s="133" t="s">
        <v>66</v>
      </c>
      <c r="D27" s="133">
        <v>6</v>
      </c>
      <c r="E27" s="133">
        <v>6</v>
      </c>
      <c r="F27" s="133">
        <v>10</v>
      </c>
      <c r="G27" s="158">
        <f t="shared" si="2"/>
        <v>6.7</v>
      </c>
    </row>
    <row r="28" spans="1:7" ht="15" customHeight="1">
      <c r="A28" s="192"/>
      <c r="B28" s="173" t="s">
        <v>172</v>
      </c>
      <c r="C28" s="133" t="s">
        <v>68</v>
      </c>
      <c r="D28" s="133">
        <v>4</v>
      </c>
      <c r="E28" s="133">
        <v>5</v>
      </c>
      <c r="F28" s="133">
        <v>8</v>
      </c>
      <c r="G28" s="158">
        <f t="shared" si="2"/>
        <v>5.3</v>
      </c>
    </row>
    <row r="29" spans="1:7" ht="15" customHeight="1">
      <c r="A29" s="192"/>
      <c r="B29" s="173" t="s">
        <v>69</v>
      </c>
      <c r="C29" s="133" t="s">
        <v>70</v>
      </c>
      <c r="D29" s="133">
        <v>7</v>
      </c>
      <c r="E29" s="133">
        <v>9</v>
      </c>
      <c r="F29" s="133">
        <v>10</v>
      </c>
      <c r="G29" s="158">
        <f t="shared" si="2"/>
        <v>8.8000000000000007</v>
      </c>
    </row>
    <row r="30" spans="1:7" ht="11.25" customHeight="1">
      <c r="A30" s="192"/>
      <c r="B30" s="33" t="s">
        <v>72</v>
      </c>
      <c r="C30" s="56"/>
      <c r="D30" s="56">
        <v>8</v>
      </c>
      <c r="E30" s="56">
        <v>9</v>
      </c>
      <c r="F30" s="56">
        <v>12</v>
      </c>
      <c r="G30" s="56"/>
    </row>
    <row r="31" spans="1:7" ht="15" customHeight="1">
      <c r="A31" s="192"/>
      <c r="B31" s="174" t="s">
        <v>73</v>
      </c>
      <c r="C31" s="135" t="s">
        <v>74</v>
      </c>
      <c r="D31" s="135">
        <v>1</v>
      </c>
      <c r="E31" s="135">
        <v>1</v>
      </c>
      <c r="F31" s="135">
        <v>3</v>
      </c>
      <c r="G31" s="159">
        <f>ROUND((D31+4*E31+F31)/6,1)</f>
        <v>1.3</v>
      </c>
    </row>
    <row r="32" spans="1:7" ht="15" customHeight="1">
      <c r="A32" s="192"/>
      <c r="B32" s="174" t="s">
        <v>75</v>
      </c>
      <c r="C32" s="135" t="s">
        <v>76</v>
      </c>
      <c r="D32" s="135">
        <v>1</v>
      </c>
      <c r="E32" s="135">
        <v>1</v>
      </c>
      <c r="F32" s="135">
        <v>2</v>
      </c>
      <c r="G32" s="159">
        <f t="shared" ref="G32:G35" si="3">ROUND((D32+4*E32+F32)/6,1)</f>
        <v>1.2</v>
      </c>
    </row>
    <row r="33" spans="1:7" ht="15" customHeight="1">
      <c r="A33" s="192"/>
      <c r="B33" s="174" t="s">
        <v>77</v>
      </c>
      <c r="C33" s="135" t="s">
        <v>78</v>
      </c>
      <c r="D33" s="135">
        <v>1</v>
      </c>
      <c r="E33" s="135">
        <v>2</v>
      </c>
      <c r="F33" s="135">
        <v>2</v>
      </c>
      <c r="G33" s="159">
        <f t="shared" si="3"/>
        <v>1.8</v>
      </c>
    </row>
    <row r="34" spans="1:7" ht="15" customHeight="1">
      <c r="A34" s="192"/>
      <c r="B34" s="174" t="s">
        <v>173</v>
      </c>
      <c r="C34" s="135" t="s">
        <v>80</v>
      </c>
      <c r="D34" s="135">
        <v>1</v>
      </c>
      <c r="E34" s="135">
        <v>2</v>
      </c>
      <c r="F34" s="135">
        <v>4</v>
      </c>
      <c r="G34" s="159">
        <f t="shared" si="3"/>
        <v>2.2000000000000002</v>
      </c>
    </row>
    <row r="35" spans="1:7" ht="15" customHeight="1">
      <c r="A35" s="192"/>
      <c r="B35" s="174" t="s">
        <v>174</v>
      </c>
      <c r="C35" s="135" t="s">
        <v>82</v>
      </c>
      <c r="D35" s="135">
        <v>1</v>
      </c>
      <c r="E35" s="135">
        <v>2</v>
      </c>
      <c r="F35" s="135">
        <v>4</v>
      </c>
      <c r="G35" s="159">
        <f t="shared" si="3"/>
        <v>2.2000000000000002</v>
      </c>
    </row>
    <row r="36" spans="1:7" ht="11.25" customHeight="1">
      <c r="A36" s="192"/>
      <c r="B36" s="34" t="s">
        <v>84</v>
      </c>
      <c r="C36" s="62"/>
      <c r="D36" s="62">
        <v>5</v>
      </c>
      <c r="E36" s="62">
        <v>10</v>
      </c>
      <c r="F36" s="62">
        <v>18</v>
      </c>
      <c r="G36" s="62"/>
    </row>
    <row r="37" spans="1:7" ht="15" customHeight="1">
      <c r="A37" s="192"/>
      <c r="B37" s="175" t="s">
        <v>85</v>
      </c>
      <c r="C37" s="137" t="s">
        <v>86</v>
      </c>
      <c r="D37" s="137">
        <v>1</v>
      </c>
      <c r="E37" s="137">
        <v>3</v>
      </c>
      <c r="F37" s="137">
        <v>4</v>
      </c>
      <c r="G37" s="160">
        <f>ROUND((D37+4*E37+F37)/6,1)</f>
        <v>2.8</v>
      </c>
    </row>
    <row r="38" spans="1:7" ht="15" customHeight="1">
      <c r="A38" s="192"/>
      <c r="B38" s="175" t="s">
        <v>87</v>
      </c>
      <c r="C38" s="137" t="s">
        <v>88</v>
      </c>
      <c r="D38" s="137">
        <v>1</v>
      </c>
      <c r="E38" s="137">
        <v>1</v>
      </c>
      <c r="F38" s="137">
        <v>2</v>
      </c>
      <c r="G38" s="160">
        <f t="shared" ref="G38:G43" si="4">ROUND((D38+4*E38+F38)/6,1)</f>
        <v>1.2</v>
      </c>
    </row>
    <row r="39" spans="1:7" ht="15" customHeight="1">
      <c r="A39" s="192"/>
      <c r="B39" s="175" t="s">
        <v>89</v>
      </c>
      <c r="C39" s="137" t="s">
        <v>90</v>
      </c>
      <c r="D39" s="137">
        <v>1</v>
      </c>
      <c r="E39" s="137">
        <v>1</v>
      </c>
      <c r="F39" s="137">
        <v>2</v>
      </c>
      <c r="G39" s="160">
        <f t="shared" si="4"/>
        <v>1.2</v>
      </c>
    </row>
    <row r="40" spans="1:7" ht="15" customHeight="1">
      <c r="A40" s="192"/>
      <c r="B40" s="175" t="s">
        <v>91</v>
      </c>
      <c r="C40" s="137" t="s">
        <v>92</v>
      </c>
      <c r="D40" s="137">
        <v>1</v>
      </c>
      <c r="E40" s="137">
        <v>2</v>
      </c>
      <c r="F40" s="137">
        <v>3</v>
      </c>
      <c r="G40" s="160">
        <f t="shared" si="4"/>
        <v>2</v>
      </c>
    </row>
    <row r="41" spans="1:7" ht="15" customHeight="1">
      <c r="A41" s="192"/>
      <c r="B41" s="175" t="s">
        <v>93</v>
      </c>
      <c r="C41" s="137" t="s">
        <v>94</v>
      </c>
      <c r="D41" s="137">
        <v>1</v>
      </c>
      <c r="E41" s="137">
        <v>2</v>
      </c>
      <c r="F41" s="137">
        <v>2</v>
      </c>
      <c r="G41" s="160">
        <f t="shared" si="4"/>
        <v>1.8</v>
      </c>
    </row>
    <row r="42" spans="1:7" ht="15" customHeight="1">
      <c r="A42" s="192"/>
      <c r="B42" s="175" t="s">
        <v>95</v>
      </c>
      <c r="C42" s="137" t="s">
        <v>96</v>
      </c>
      <c r="D42" s="137">
        <v>1</v>
      </c>
      <c r="E42" s="137">
        <v>1</v>
      </c>
      <c r="F42" s="137">
        <v>2</v>
      </c>
      <c r="G42" s="160">
        <f t="shared" si="4"/>
        <v>1.2</v>
      </c>
    </row>
    <row r="43" spans="1:7" ht="15" customHeight="1">
      <c r="A43" s="192"/>
      <c r="B43" s="175" t="s">
        <v>97</v>
      </c>
      <c r="C43" s="137" t="s">
        <v>98</v>
      </c>
      <c r="D43" s="137">
        <v>2</v>
      </c>
      <c r="E43" s="137">
        <v>3</v>
      </c>
      <c r="F43" s="137">
        <v>4</v>
      </c>
      <c r="G43" s="160">
        <f t="shared" si="4"/>
        <v>3</v>
      </c>
    </row>
    <row r="44" spans="1:7" ht="11.25" customHeight="1">
      <c r="A44" s="192"/>
      <c r="B44" s="36" t="s">
        <v>100</v>
      </c>
      <c r="C44" s="68"/>
      <c r="D44" s="68">
        <v>3</v>
      </c>
      <c r="E44" s="68">
        <v>3</v>
      </c>
      <c r="F44" s="68">
        <v>6</v>
      </c>
      <c r="G44" s="68"/>
    </row>
    <row r="45" spans="1:7" ht="15" customHeight="1">
      <c r="A45" s="192"/>
      <c r="B45" s="38" t="s">
        <v>101</v>
      </c>
      <c r="C45" s="74" t="s">
        <v>102</v>
      </c>
      <c r="D45" s="74">
        <v>1</v>
      </c>
      <c r="E45" s="74">
        <v>1</v>
      </c>
      <c r="F45" s="74">
        <v>2</v>
      </c>
      <c r="G45" s="161">
        <f>ROUND((D45+4*E45+F45)/6,1)</f>
        <v>1.2</v>
      </c>
    </row>
    <row r="46" spans="1:7" ht="15" customHeight="1">
      <c r="A46" s="192"/>
      <c r="B46" s="38" t="s">
        <v>103</v>
      </c>
      <c r="C46" s="74" t="s">
        <v>104</v>
      </c>
      <c r="D46" s="74">
        <v>1</v>
      </c>
      <c r="E46" s="74">
        <v>1</v>
      </c>
      <c r="F46" s="74">
        <v>3</v>
      </c>
      <c r="G46" s="161">
        <f t="shared" ref="G46:G48" si="5">ROUND((D46+4*E46+F46)/6,1)</f>
        <v>1.3</v>
      </c>
    </row>
    <row r="47" spans="1:7" ht="15" customHeight="1">
      <c r="A47" s="192"/>
      <c r="B47" s="38" t="s">
        <v>105</v>
      </c>
      <c r="C47" s="74" t="s">
        <v>106</v>
      </c>
      <c r="D47" s="74">
        <v>2</v>
      </c>
      <c r="E47" s="74">
        <v>2</v>
      </c>
      <c r="F47" s="74">
        <v>3</v>
      </c>
      <c r="G47" s="161">
        <f t="shared" si="5"/>
        <v>2.2000000000000002</v>
      </c>
    </row>
    <row r="48" spans="1:7" ht="15" customHeight="1">
      <c r="A48" s="192"/>
      <c r="B48" s="38" t="s">
        <v>175</v>
      </c>
      <c r="C48" s="74" t="s">
        <v>108</v>
      </c>
      <c r="D48" s="74">
        <v>1</v>
      </c>
      <c r="E48" s="74">
        <v>2</v>
      </c>
      <c r="F48" s="74">
        <v>5</v>
      </c>
      <c r="G48" s="161">
        <f t="shared" si="5"/>
        <v>2.2999999999999998</v>
      </c>
    </row>
    <row r="49" spans="1:7" ht="11.25" customHeight="1">
      <c r="A49" s="192"/>
      <c r="B49" s="39" t="s">
        <v>109</v>
      </c>
      <c r="C49" s="76"/>
      <c r="D49" s="76">
        <v>18</v>
      </c>
      <c r="E49" s="76">
        <v>27</v>
      </c>
      <c r="F49" s="76">
        <v>39</v>
      </c>
      <c r="G49" s="76"/>
    </row>
    <row r="50" spans="1:7" ht="15" customHeight="1">
      <c r="A50" s="192"/>
      <c r="B50" s="176" t="s">
        <v>110</v>
      </c>
      <c r="C50" s="139" t="s">
        <v>111</v>
      </c>
      <c r="D50" s="139">
        <v>2</v>
      </c>
      <c r="E50" s="139">
        <v>2</v>
      </c>
      <c r="F50" s="139">
        <v>4</v>
      </c>
      <c r="G50" s="162">
        <f>ROUND((D50+4*E50+F50)/6,1)</f>
        <v>2.2999999999999998</v>
      </c>
    </row>
    <row r="51" spans="1:7" ht="15" customHeight="1">
      <c r="A51" s="192"/>
      <c r="B51" s="176" t="s">
        <v>112</v>
      </c>
      <c r="C51" s="139" t="s">
        <v>113</v>
      </c>
      <c r="D51" s="139">
        <v>1</v>
      </c>
      <c r="E51" s="139">
        <v>1</v>
      </c>
      <c r="F51" s="139">
        <v>3</v>
      </c>
      <c r="G51" s="162">
        <f t="shared" ref="G51:G54" si="6">ROUND((D51+4*E51+F51)/6,1)</f>
        <v>1.3</v>
      </c>
    </row>
    <row r="52" spans="1:7" ht="15" customHeight="1">
      <c r="A52" s="192"/>
      <c r="B52" s="176" t="s">
        <v>114</v>
      </c>
      <c r="C52" s="139" t="s">
        <v>115</v>
      </c>
      <c r="D52" s="139">
        <v>1</v>
      </c>
      <c r="E52" s="139">
        <v>2</v>
      </c>
      <c r="F52" s="139">
        <v>5</v>
      </c>
      <c r="G52" s="162">
        <f t="shared" si="6"/>
        <v>2.2999999999999998</v>
      </c>
    </row>
    <row r="53" spans="1:7" ht="15" customHeight="1">
      <c r="A53" s="192"/>
      <c r="B53" s="176" t="s">
        <v>176</v>
      </c>
      <c r="C53" s="139" t="s">
        <v>117</v>
      </c>
      <c r="D53" s="139">
        <v>1</v>
      </c>
      <c r="E53" s="139">
        <v>2</v>
      </c>
      <c r="F53" s="139">
        <v>4</v>
      </c>
      <c r="G53" s="162">
        <f t="shared" si="6"/>
        <v>2.2000000000000002</v>
      </c>
    </row>
    <row r="54" spans="1:7" ht="15" customHeight="1">
      <c r="A54" s="192"/>
      <c r="B54" s="176" t="s">
        <v>118</v>
      </c>
      <c r="C54" s="139" t="s">
        <v>119</v>
      </c>
      <c r="D54" s="139">
        <v>2</v>
      </c>
      <c r="E54" s="139">
        <v>3</v>
      </c>
      <c r="F54" s="139">
        <v>6</v>
      </c>
      <c r="G54" s="162">
        <f t="shared" si="6"/>
        <v>3.3</v>
      </c>
    </row>
    <row r="55" spans="1:7" ht="11.25" customHeight="1">
      <c r="A55" s="192"/>
      <c r="B55" s="41" t="s">
        <v>156</v>
      </c>
      <c r="C55" s="82"/>
      <c r="D55" s="82">
        <v>5</v>
      </c>
      <c r="E55" s="82">
        <v>7</v>
      </c>
      <c r="F55" s="82">
        <v>15</v>
      </c>
      <c r="G55" s="82"/>
    </row>
    <row r="56" spans="1:7" ht="15" customHeight="1">
      <c r="A56" s="192"/>
      <c r="B56" s="31" t="s">
        <v>121</v>
      </c>
      <c r="C56" s="148" t="s">
        <v>122</v>
      </c>
      <c r="D56" s="148">
        <v>2</v>
      </c>
      <c r="E56" s="148">
        <v>2</v>
      </c>
      <c r="F56" s="148">
        <v>4</v>
      </c>
      <c r="G56" s="163">
        <f>ROUND((D56+4*E56+F56)/6,1)</f>
        <v>2.2999999999999998</v>
      </c>
    </row>
    <row r="57" spans="1:7" ht="15" customHeight="1">
      <c r="A57" s="192"/>
      <c r="B57" s="31" t="s">
        <v>157</v>
      </c>
      <c r="C57" s="148" t="s">
        <v>124</v>
      </c>
      <c r="D57" s="148">
        <v>2</v>
      </c>
      <c r="E57" s="148">
        <v>3</v>
      </c>
      <c r="F57" s="148">
        <v>4</v>
      </c>
      <c r="G57" s="163">
        <f t="shared" ref="G57:G60" si="7">ROUND((D57+4*E57+F57)/6,1)</f>
        <v>3</v>
      </c>
    </row>
    <row r="58" spans="1:7" ht="15" customHeight="1">
      <c r="A58" s="192"/>
      <c r="B58" s="31" t="s">
        <v>158</v>
      </c>
      <c r="C58" s="142" t="s">
        <v>126</v>
      </c>
      <c r="D58" s="148">
        <v>2</v>
      </c>
      <c r="E58" s="148">
        <v>3</v>
      </c>
      <c r="F58" s="148">
        <v>4</v>
      </c>
      <c r="G58" s="163">
        <f t="shared" si="7"/>
        <v>3</v>
      </c>
    </row>
    <row r="59" spans="1:7" ht="15" customHeight="1">
      <c r="A59" s="192"/>
      <c r="B59" s="31" t="s">
        <v>125</v>
      </c>
      <c r="C59" s="142" t="s">
        <v>128</v>
      </c>
      <c r="D59" s="142">
        <v>1</v>
      </c>
      <c r="E59" s="142">
        <v>2</v>
      </c>
      <c r="F59" s="142">
        <v>3</v>
      </c>
      <c r="G59" s="163">
        <f t="shared" si="7"/>
        <v>2</v>
      </c>
    </row>
    <row r="60" spans="1:7" ht="15" customHeight="1">
      <c r="A60" s="192"/>
      <c r="B60" s="31" t="s">
        <v>127</v>
      </c>
      <c r="C60" s="142" t="s">
        <v>131</v>
      </c>
      <c r="D60" s="142">
        <v>1</v>
      </c>
      <c r="E60" s="142">
        <v>1</v>
      </c>
      <c r="F60" s="142">
        <v>5</v>
      </c>
      <c r="G60" s="163">
        <f t="shared" si="7"/>
        <v>1.7</v>
      </c>
    </row>
    <row r="61" spans="1:7" ht="11.25" customHeight="1">
      <c r="A61" s="192"/>
      <c r="B61" s="111" t="s">
        <v>159</v>
      </c>
      <c r="C61" s="112"/>
      <c r="D61" s="112">
        <v>54</v>
      </c>
      <c r="E61" s="112">
        <v>94</v>
      </c>
      <c r="F61" s="112">
        <v>192</v>
      </c>
      <c r="G61" s="112"/>
    </row>
    <row r="62" spans="1:7" ht="15" customHeight="1">
      <c r="A62" s="192"/>
      <c r="B62" s="169" t="s">
        <v>130</v>
      </c>
      <c r="C62" s="143" t="s">
        <v>133</v>
      </c>
      <c r="D62" s="143">
        <v>1</v>
      </c>
      <c r="E62" s="143">
        <v>2</v>
      </c>
      <c r="F62" s="143">
        <v>4</v>
      </c>
      <c r="G62" s="164">
        <f>ROUND((D62+4*E62+F62)/6,1)</f>
        <v>2.2000000000000002</v>
      </c>
    </row>
    <row r="63" spans="1:7" ht="15" customHeight="1">
      <c r="A63" s="192"/>
      <c r="B63" s="169" t="s">
        <v>132</v>
      </c>
      <c r="C63" s="143" t="s">
        <v>135</v>
      </c>
      <c r="D63" s="143">
        <v>31</v>
      </c>
      <c r="E63" s="143">
        <v>31</v>
      </c>
      <c r="F63" s="143">
        <v>31</v>
      </c>
      <c r="G63" s="164">
        <f t="shared" ref="G63:G64" si="8">ROUND((D63+4*E63+F63)/6,1)</f>
        <v>31</v>
      </c>
    </row>
    <row r="64" spans="1:7" ht="15" customHeight="1">
      <c r="A64" s="192"/>
      <c r="B64" s="169" t="s">
        <v>134</v>
      </c>
      <c r="C64" s="143" t="s">
        <v>137</v>
      </c>
      <c r="D64" s="143">
        <v>1</v>
      </c>
      <c r="E64" s="143">
        <v>31</v>
      </c>
      <c r="F64" s="143">
        <v>61</v>
      </c>
      <c r="G64" s="164">
        <f t="shared" si="8"/>
        <v>31</v>
      </c>
    </row>
    <row r="65" spans="1:7" ht="15" customHeight="1">
      <c r="A65" s="192"/>
      <c r="B65" s="169" t="s">
        <v>136</v>
      </c>
      <c r="C65" s="143" t="s">
        <v>140</v>
      </c>
      <c r="D65" s="143">
        <v>1</v>
      </c>
      <c r="E65" s="143">
        <v>1</v>
      </c>
      <c r="F65" s="143">
        <v>5</v>
      </c>
      <c r="G65" s="164">
        <f t="shared" ref="G65:G67" si="9">ROUND((D65+4*E65+F65)/6,1)</f>
        <v>1.7</v>
      </c>
    </row>
    <row r="66" spans="1:7" ht="15" customHeight="1">
      <c r="A66" s="192"/>
      <c r="B66" s="169" t="s">
        <v>139</v>
      </c>
      <c r="C66" s="143" t="s">
        <v>142</v>
      </c>
      <c r="D66" s="143">
        <v>402</v>
      </c>
      <c r="E66" s="143">
        <v>476</v>
      </c>
      <c r="F66" s="143">
        <v>578</v>
      </c>
      <c r="G66" s="164">
        <f t="shared" si="9"/>
        <v>480.7</v>
      </c>
    </row>
    <row r="67" spans="1:7" ht="15" customHeight="1">
      <c r="A67" s="192"/>
      <c r="B67" s="169" t="s">
        <v>141</v>
      </c>
      <c r="C67" s="143" t="s">
        <v>145</v>
      </c>
      <c r="D67" s="143">
        <v>1</v>
      </c>
      <c r="E67" s="143">
        <v>1</v>
      </c>
      <c r="F67" s="143">
        <v>3</v>
      </c>
      <c r="G67" s="164">
        <f t="shared" si="9"/>
        <v>1.3</v>
      </c>
    </row>
    <row r="68" spans="1:7" ht="11.25" customHeight="1">
      <c r="A68" s="192"/>
      <c r="B68" s="118" t="s">
        <v>143</v>
      </c>
      <c r="C68" s="119"/>
      <c r="D68" s="119">
        <v>60</v>
      </c>
      <c r="E68" s="119">
        <v>80</v>
      </c>
      <c r="F68" s="119">
        <v>123</v>
      </c>
      <c r="G68" s="119"/>
    </row>
    <row r="69" spans="1:7" ht="15" customHeight="1">
      <c r="A69" s="192"/>
      <c r="B69" s="170" t="s">
        <v>144</v>
      </c>
      <c r="C69" s="145" t="s">
        <v>147</v>
      </c>
      <c r="D69" s="145">
        <v>3</v>
      </c>
      <c r="E69" s="145">
        <v>3</v>
      </c>
      <c r="F69" s="145">
        <v>7</v>
      </c>
      <c r="G69" s="165">
        <f>ROUND((D69+4*E69+F69)/6,1)</f>
        <v>3.7</v>
      </c>
    </row>
    <row r="70" spans="1:7" ht="15" customHeight="1">
      <c r="A70" s="192"/>
      <c r="B70" s="170" t="s">
        <v>146</v>
      </c>
      <c r="C70" s="145" t="s">
        <v>149</v>
      </c>
      <c r="D70" s="145">
        <v>4</v>
      </c>
      <c r="E70" s="145">
        <v>4</v>
      </c>
      <c r="F70" s="145">
        <v>8</v>
      </c>
      <c r="G70" s="165">
        <f t="shared" ref="G70:G72" si="10">ROUND((D70+4*E70+F70)/6,1)</f>
        <v>4.7</v>
      </c>
    </row>
    <row r="71" spans="1:7" ht="15" customHeight="1">
      <c r="A71" s="192"/>
      <c r="B71" s="170" t="s">
        <v>148</v>
      </c>
      <c r="C71" s="145" t="s">
        <v>151</v>
      </c>
      <c r="D71" s="145">
        <v>4</v>
      </c>
      <c r="E71" s="145">
        <v>4</v>
      </c>
      <c r="F71" s="145">
        <v>8</v>
      </c>
      <c r="G71" s="165">
        <f t="shared" si="10"/>
        <v>4.7</v>
      </c>
    </row>
    <row r="72" spans="1:7" ht="15" customHeight="1">
      <c r="A72" s="192"/>
      <c r="B72" s="170" t="s">
        <v>150</v>
      </c>
      <c r="C72" s="145" t="s">
        <v>153</v>
      </c>
      <c r="D72" s="145">
        <v>2</v>
      </c>
      <c r="E72" s="145">
        <v>2</v>
      </c>
      <c r="F72" s="145">
        <v>6</v>
      </c>
      <c r="G72" s="165">
        <f t="shared" si="10"/>
        <v>2.7</v>
      </c>
    </row>
    <row r="73" spans="1:7" ht="15" customHeight="1">
      <c r="A73" s="192"/>
      <c r="B73" s="170" t="s">
        <v>152</v>
      </c>
      <c r="C73" s="145" t="s">
        <v>155</v>
      </c>
      <c r="D73" s="145">
        <v>1</v>
      </c>
      <c r="E73" s="145">
        <v>1</v>
      </c>
      <c r="F73" s="145">
        <v>3</v>
      </c>
      <c r="G73" s="165">
        <f>ROUND((D73+4*E73+F73)/6,1)</f>
        <v>1.3</v>
      </c>
    </row>
    <row r="74" spans="1:7" ht="15" customHeight="1">
      <c r="A74" s="192"/>
      <c r="B74" s="170" t="s">
        <v>154</v>
      </c>
      <c r="C74" s="145" t="s">
        <v>160</v>
      </c>
      <c r="D74" s="145">
        <v>46</v>
      </c>
      <c r="E74" s="145">
        <v>61</v>
      </c>
      <c r="F74" s="145">
        <v>91</v>
      </c>
      <c r="G74" s="165">
        <f>ROUND((D74+4*E74+F74)/6,1)</f>
        <v>63.5</v>
      </c>
    </row>
    <row r="75" spans="1:7" ht="11.25" customHeight="1">
      <c r="A75" s="192"/>
      <c r="B75" s="177" t="s">
        <v>161</v>
      </c>
      <c r="C75" s="186"/>
      <c r="D75" s="186">
        <v>4</v>
      </c>
      <c r="E75" s="186">
        <v>4</v>
      </c>
      <c r="F75" s="186">
        <v>5</v>
      </c>
      <c r="G75" s="186"/>
    </row>
    <row r="76" spans="1:7" ht="15.75" customHeight="1" thickBot="1">
      <c r="A76" s="193"/>
      <c r="B76" s="181" t="s">
        <v>162</v>
      </c>
      <c r="C76" s="185" t="s">
        <v>163</v>
      </c>
      <c r="D76" s="185">
        <v>4</v>
      </c>
      <c r="E76" s="185">
        <v>4</v>
      </c>
      <c r="F76" s="185">
        <v>5</v>
      </c>
      <c r="G76" s="187">
        <f>ROUND((D76+4*E76+F76)/6,1)</f>
        <v>4.2</v>
      </c>
    </row>
  </sheetData>
  <mergeCells count="2">
    <mergeCell ref="A2:A76"/>
    <mergeCell ref="D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file>

<file path=customXml/itemProps2.xml><?xml version="1.0" encoding="utf-8"?>
<ds:datastoreItem xmlns:ds="http://schemas.openxmlformats.org/officeDocument/2006/customXml" ds:itemID="{8FE8ED85-58B3-4608-8E91-0433556D50CE}"/>
</file>

<file path=customXml/itemProps3.xml><?xml version="1.0" encoding="utf-8"?>
<ds:datastoreItem xmlns:ds="http://schemas.openxmlformats.org/officeDocument/2006/customXml" ds:itemID="{708DBB9E-6D89-4A94-9DC5-964B7833E11C}"/>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Losada Álvarez Adrián</cp:lastModifiedBy>
  <cp:revision/>
  <dcterms:created xsi:type="dcterms:W3CDTF">2021-12-14T20:18:50Z</dcterms:created>
  <dcterms:modified xsi:type="dcterms:W3CDTF">2025-03-07T17:53:52Z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