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1E6ECB30-51B2-4678-8A4B-263275C79FB8}" xr6:coauthVersionLast="47" xr6:coauthVersionMax="47" xr10:uidLastSave="{00000000-0000-0000-0000-000000000000}"/>
  <bookViews>
    <workbookView xWindow="-110" yWindow="-110" windowWidth="22780" windowHeight="15260" activeTab="2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(3)'!$A$1:$C$673</definedName>
  </definedNames>
  <calcPr calcId="191029"/>
  <pivotCaches>
    <pivotCache cacheId="1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AB5" i="5" l="1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L34" i="2"/>
  <c r="J34" i="2"/>
  <c r="B34" i="1" s="1"/>
  <c r="O34" i="2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K34" i="2"/>
  <c r="K9" i="5" l="1"/>
  <c r="O9" i="5"/>
  <c r="S9" i="5"/>
  <c r="W9" i="5"/>
  <c r="AA9" i="5"/>
  <c r="H9" i="5"/>
  <c r="L9" i="5"/>
  <c r="P9" i="5"/>
  <c r="T9" i="5"/>
  <c r="X9" i="5"/>
  <c r="AB9" i="5"/>
  <c r="I9" i="5"/>
  <c r="M9" i="5"/>
  <c r="Q9" i="5"/>
  <c r="U9" i="5"/>
  <c r="Y9" i="5"/>
  <c r="J9" i="5"/>
  <c r="N9" i="5"/>
  <c r="R9" i="5"/>
  <c r="V9" i="5"/>
  <c r="Z9" i="5"/>
  <c r="B2" i="6" a="1"/>
  <c r="B2" i="6" s="1"/>
  <c r="C2" i="6" a="1"/>
  <c r="C2" i="6" s="1"/>
  <c r="G18" i="1" a="1"/>
  <c r="G18" i="1" s="1"/>
  <c r="G26" i="1" a="1"/>
  <c r="G26" i="1" s="1"/>
  <c r="G5" i="1" a="1"/>
  <c r="G5" i="1" s="1"/>
  <c r="E11" i="1" a="1"/>
  <c r="E11" i="1" s="1"/>
  <c r="F16" i="1" a="1"/>
  <c r="F16" i="1" s="1"/>
  <c r="E3" i="1" a="1"/>
  <c r="E3" i="1" s="1"/>
  <c r="G13" i="1" a="1"/>
  <c r="G13" i="1" s="1"/>
  <c r="E7" i="1" a="1"/>
  <c r="E7" i="1" s="1"/>
  <c r="F12" i="1" a="1"/>
  <c r="F12" i="1" s="1"/>
  <c r="G17" i="1" a="1"/>
  <c r="G17" i="1" s="1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O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O32" i="2"/>
  <c r="O4" i="2"/>
  <c r="O12" i="2"/>
  <c r="O16" i="2"/>
  <c r="O20" i="2"/>
  <c r="O24" i="2"/>
  <c r="O33" i="2"/>
  <c r="O5" i="2"/>
  <c r="O9" i="2"/>
  <c r="O13" i="2"/>
  <c r="O17" i="2"/>
  <c r="O21" i="2"/>
  <c r="O25" i="2"/>
  <c r="O30" i="2"/>
  <c r="O2" i="2"/>
  <c r="O6" i="2"/>
  <c r="O10" i="2"/>
  <c r="O14" i="2"/>
  <c r="O18" i="2"/>
  <c r="O22" i="2"/>
  <c r="O26" i="2"/>
  <c r="O31" i="2"/>
  <c r="O27" i="2"/>
  <c r="O8" i="2"/>
  <c r="O3" i="2"/>
  <c r="O7" i="2"/>
  <c r="O11" i="2"/>
  <c r="O15" i="2"/>
  <c r="O19" i="2"/>
  <c r="O23" i="2"/>
  <c r="O28" i="2"/>
  <c r="L9" i="2" a="1"/>
  <c r="L9" i="2" s="1"/>
  <c r="D9" i="1" s="1"/>
  <c r="L32" i="2" a="1"/>
  <c r="L32" i="2" s="1"/>
  <c r="D32" i="1" s="1"/>
  <c r="F2" i="1" a="1"/>
  <c r="F2" i="1" s="1"/>
  <c r="J14" i="2" a="1"/>
  <c r="J14" i="2" s="1"/>
  <c r="B14" i="1" s="1"/>
  <c r="J30" i="2" a="1"/>
  <c r="J30" i="2" s="1"/>
  <c r="B30" i="1" s="1"/>
  <c r="L17" i="2" a="1"/>
  <c r="L17" i="2" s="1"/>
  <c r="D17" i="1" s="1"/>
  <c r="L25" i="2" a="1"/>
  <c r="L25" i="2" s="1"/>
  <c r="D25" i="1" s="1"/>
  <c r="L29" i="2" a="1"/>
  <c r="L29" i="2" s="1"/>
  <c r="D29" i="1" s="1"/>
  <c r="L33" i="2" a="1"/>
  <c r="L33" i="2" s="1"/>
  <c r="D33" i="1" s="1"/>
  <c r="J10" i="2" a="1"/>
  <c r="J10" i="2" s="1"/>
  <c r="B10" i="1" s="1"/>
  <c r="J26" i="2" a="1"/>
  <c r="J26" i="2" s="1"/>
  <c r="B26" i="1" s="1"/>
  <c r="L13" i="2" a="1"/>
  <c r="L13" i="2" s="1"/>
  <c r="D13" i="1" s="1"/>
  <c r="L21" i="2" a="1"/>
  <c r="L21" i="2" s="1"/>
  <c r="D21" i="1" s="1"/>
  <c r="J3" i="2" a="1"/>
  <c r="J3" i="2" s="1"/>
  <c r="B3" i="1" s="1"/>
  <c r="J7" i="2" a="1"/>
  <c r="J7" i="2" s="1"/>
  <c r="B7" i="1" s="1"/>
  <c r="J11" i="2" a="1"/>
  <c r="J11" i="2" s="1"/>
  <c r="B11" i="1" s="1"/>
  <c r="J15" i="2" a="1"/>
  <c r="J15" i="2" s="1"/>
  <c r="B15" i="1" s="1"/>
  <c r="J19" i="2" a="1"/>
  <c r="J19" i="2" s="1"/>
  <c r="B19" i="1" s="1"/>
  <c r="J23" i="2" a="1"/>
  <c r="J23" i="2" s="1"/>
  <c r="B23" i="1" s="1"/>
  <c r="J27" i="2" a="1"/>
  <c r="J27" i="2" s="1"/>
  <c r="B27" i="1" s="1"/>
  <c r="J31" i="2" a="1"/>
  <c r="J31" i="2" s="1"/>
  <c r="B31" i="1" s="1"/>
  <c r="L2" i="2" a="1"/>
  <c r="L2" i="2" s="1"/>
  <c r="D2" i="1" s="1"/>
  <c r="L6" i="2" a="1"/>
  <c r="L6" i="2" s="1"/>
  <c r="D6" i="1" s="1"/>
  <c r="L10" i="2" a="1"/>
  <c r="L10" i="2" s="1"/>
  <c r="D10" i="1" s="1"/>
  <c r="L14" i="2" a="1"/>
  <c r="L14" i="2" s="1"/>
  <c r="D14" i="1" s="1"/>
  <c r="L18" i="2" a="1"/>
  <c r="L18" i="2" s="1"/>
  <c r="D18" i="1" s="1"/>
  <c r="L22" i="2" a="1"/>
  <c r="L22" i="2" s="1"/>
  <c r="D22" i="1" s="1"/>
  <c r="L26" i="2" a="1"/>
  <c r="L26" i="2" s="1"/>
  <c r="D26" i="1" s="1"/>
  <c r="L30" i="2" a="1"/>
  <c r="L30" i="2" s="1"/>
  <c r="D30" i="1" s="1"/>
  <c r="J2" i="2" a="1"/>
  <c r="J2" i="2" s="1"/>
  <c r="J18" i="2" a="1"/>
  <c r="J18" i="2" s="1"/>
  <c r="B18" i="1" s="1"/>
  <c r="L5" i="2" a="1"/>
  <c r="L5" i="2" s="1"/>
  <c r="D5" i="1" s="1"/>
  <c r="J4" i="2" a="1"/>
  <c r="J4" i="2" s="1"/>
  <c r="B4" i="1" s="1"/>
  <c r="J8" i="2" a="1"/>
  <c r="J8" i="2" s="1"/>
  <c r="B8" i="1" s="1"/>
  <c r="J12" i="2" a="1"/>
  <c r="J12" i="2" s="1"/>
  <c r="B12" i="1" s="1"/>
  <c r="J16" i="2" a="1"/>
  <c r="J16" i="2" s="1"/>
  <c r="B16" i="1" s="1"/>
  <c r="J20" i="2" a="1"/>
  <c r="J20" i="2" s="1"/>
  <c r="B20" i="1" s="1"/>
  <c r="J24" i="2" a="1"/>
  <c r="J24" i="2" s="1"/>
  <c r="B24" i="1" s="1"/>
  <c r="J28" i="2" a="1"/>
  <c r="J28" i="2" s="1"/>
  <c r="B28" i="1" s="1"/>
  <c r="J32" i="2" a="1"/>
  <c r="J32" i="2" s="1"/>
  <c r="B32" i="1" s="1"/>
  <c r="L3" i="2" a="1"/>
  <c r="L3" i="2" s="1"/>
  <c r="D3" i="1" s="1"/>
  <c r="L7" i="2" a="1"/>
  <c r="L7" i="2" s="1"/>
  <c r="D7" i="1" s="1"/>
  <c r="L11" i="2" a="1"/>
  <c r="L11" i="2" s="1"/>
  <c r="D11" i="1" s="1"/>
  <c r="L15" i="2" a="1"/>
  <c r="L15" i="2" s="1"/>
  <c r="D15" i="1" s="1"/>
  <c r="L19" i="2" a="1"/>
  <c r="L19" i="2" s="1"/>
  <c r="D19" i="1" s="1"/>
  <c r="L23" i="2" a="1"/>
  <c r="L23" i="2" s="1"/>
  <c r="D23" i="1" s="1"/>
  <c r="L27" i="2" a="1"/>
  <c r="L27" i="2" s="1"/>
  <c r="D27" i="1" s="1"/>
  <c r="L31" i="2" a="1"/>
  <c r="L31" i="2" s="1"/>
  <c r="D31" i="1" s="1"/>
  <c r="J6" i="2" a="1"/>
  <c r="J6" i="2" s="1"/>
  <c r="B6" i="1" s="1"/>
  <c r="J22" i="2" a="1"/>
  <c r="J22" i="2" s="1"/>
  <c r="B22" i="1" s="1"/>
  <c r="J5" i="2" a="1"/>
  <c r="J5" i="2" s="1"/>
  <c r="B5" i="1" s="1"/>
  <c r="J9" i="2" a="1"/>
  <c r="J9" i="2" s="1"/>
  <c r="B9" i="1" s="1"/>
  <c r="J13" i="2" a="1"/>
  <c r="J13" i="2" s="1"/>
  <c r="B13" i="1" s="1"/>
  <c r="J17" i="2" a="1"/>
  <c r="J17" i="2" s="1"/>
  <c r="B17" i="1" s="1"/>
  <c r="J21" i="2" a="1"/>
  <c r="J21" i="2" s="1"/>
  <c r="B21" i="1" s="1"/>
  <c r="J25" i="2" a="1"/>
  <c r="J25" i="2" s="1"/>
  <c r="B25" i="1" s="1"/>
  <c r="J29" i="2" a="1"/>
  <c r="J29" i="2" s="1"/>
  <c r="B29" i="1" s="1"/>
  <c r="J33" i="2" a="1"/>
  <c r="J33" i="2" s="1"/>
  <c r="B33" i="1" s="1"/>
  <c r="L4" i="2" a="1"/>
  <c r="L4" i="2" s="1"/>
  <c r="D4" i="1" s="1"/>
  <c r="L8" i="2" a="1"/>
  <c r="L8" i="2" s="1"/>
  <c r="D8" i="1" s="1"/>
  <c r="L12" i="2" a="1"/>
  <c r="L12" i="2" s="1"/>
  <c r="D12" i="1" s="1"/>
  <c r="L16" i="2" a="1"/>
  <c r="L16" i="2" s="1"/>
  <c r="D16" i="1" s="1"/>
  <c r="L20" i="2" a="1"/>
  <c r="L20" i="2" s="1"/>
  <c r="D20" i="1" s="1"/>
  <c r="L24" i="2" a="1"/>
  <c r="L24" i="2" s="1"/>
  <c r="D24" i="1" s="1"/>
  <c r="L28" i="2" a="1"/>
  <c r="L28" i="2" s="1"/>
  <c r="D28" i="1" s="1"/>
  <c r="K18" i="2" a="1"/>
  <c r="K18" i="2" s="1"/>
  <c r="C18" i="1" s="1"/>
  <c r="K21" i="2" a="1"/>
  <c r="K21" i="2" s="1"/>
  <c r="C21" i="1" s="1"/>
  <c r="K4" i="2" a="1"/>
  <c r="K4" i="2" s="1"/>
  <c r="C4" i="1" s="1"/>
  <c r="K15" i="2" a="1"/>
  <c r="K15" i="2" s="1"/>
  <c r="C15" i="1" s="1"/>
  <c r="K25" i="2" a="1"/>
  <c r="K25" i="2" s="1"/>
  <c r="C25" i="1" s="1"/>
  <c r="K8" i="2" a="1"/>
  <c r="K8" i="2" s="1"/>
  <c r="C8" i="1" s="1"/>
  <c r="K10" i="2" a="1"/>
  <c r="K10" i="2" s="1"/>
  <c r="C10" i="1" s="1"/>
  <c r="K13" i="2" a="1"/>
  <c r="K13" i="2" s="1"/>
  <c r="C13" i="1" s="1"/>
  <c r="K16" i="2" a="1"/>
  <c r="K16" i="2" s="1"/>
  <c r="C16" i="1" s="1"/>
  <c r="K23" i="2" a="1"/>
  <c r="K23" i="2" s="1"/>
  <c r="C23" i="1" s="1"/>
  <c r="K28" i="2" a="1"/>
  <c r="K28" i="2" s="1"/>
  <c r="C28" i="1" s="1"/>
  <c r="K2" i="2" a="1"/>
  <c r="K2" i="2" s="1"/>
  <c r="C2" i="1" s="1"/>
  <c r="K7" i="2" a="1"/>
  <c r="K7" i="2" s="1"/>
  <c r="C7" i="1" s="1"/>
  <c r="K27" i="2" a="1"/>
  <c r="K27" i="2" s="1"/>
  <c r="C27" i="1" s="1"/>
  <c r="K30" i="2" a="1"/>
  <c r="K30" i="2" s="1"/>
  <c r="C30" i="1" s="1"/>
  <c r="K33" i="2" a="1"/>
  <c r="K33" i="2" s="1"/>
  <c r="C33" i="1" s="1"/>
  <c r="K3" i="2" a="1"/>
  <c r="K3" i="2" s="1"/>
  <c r="C3" i="1" s="1"/>
  <c r="K6" i="2" a="1"/>
  <c r="K6" i="2" s="1"/>
  <c r="C6" i="1" s="1"/>
  <c r="K9" i="2" a="1"/>
  <c r="K9" i="2" s="1"/>
  <c r="C9" i="1" s="1"/>
  <c r="K12" i="2" a="1"/>
  <c r="K12" i="2" s="1"/>
  <c r="C12" i="1" s="1"/>
  <c r="K14" i="2" a="1"/>
  <c r="K14" i="2" s="1"/>
  <c r="C14" i="1" s="1"/>
  <c r="K17" i="2" a="1"/>
  <c r="K17" i="2" s="1"/>
  <c r="C17" i="1" s="1"/>
  <c r="K20" i="2" a="1"/>
  <c r="K20" i="2" s="1"/>
  <c r="C20" i="1" s="1"/>
  <c r="K22" i="2" a="1"/>
  <c r="K22" i="2" s="1"/>
  <c r="C22" i="1" s="1"/>
  <c r="K32" i="2" a="1"/>
  <c r="K32" i="2" s="1"/>
  <c r="C32" i="1" s="1"/>
  <c r="K5" i="2" a="1"/>
  <c r="K5" i="2" s="1"/>
  <c r="C5" i="1" s="1"/>
  <c r="K11" i="2" a="1"/>
  <c r="K11" i="2" s="1"/>
  <c r="C11" i="1" s="1"/>
  <c r="K19" i="2" a="1"/>
  <c r="K19" i="2" s="1"/>
  <c r="C19" i="1" s="1"/>
  <c r="K24" i="2" a="1"/>
  <c r="K24" i="2" s="1"/>
  <c r="C24" i="1" s="1"/>
  <c r="K26" i="2" a="1"/>
  <c r="K26" i="2" s="1"/>
  <c r="C26" i="1" s="1"/>
  <c r="K29" i="2" a="1"/>
  <c r="K29" i="2" s="1"/>
  <c r="C29" i="1" s="1"/>
  <c r="K31" i="2" a="1"/>
  <c r="K31" i="2" s="1"/>
  <c r="C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03B7558D-0793-4143-9E1A-011A7DF42E10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0013A447-BEEF-4F1A-8141-5F448EF0E85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E13AE635-8377-437B-BB60-6CD93D07EF7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2C0A18D-35DE-4B91-99FA-5B5F0893762D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<sst xmlns="http://schemas.openxmlformats.org/spreadsheetml/2006/main" count="2141" uniqueCount="128">
  <si>
    <t>Source.Name</t>
  </si>
  <si>
    <t>MRB</t>
  </si>
  <si>
    <t>MRA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</si>
  <si>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</si>
  <si>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</si>
  <si>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</si>
  <si>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</si>
  <si>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</si>
  <si>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</si>
  <si>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</si>
  <si>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</si>
  <si>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</si>
  <si>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</si>
  <si>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</si>
  <si>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</si>
  <si>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</si>
  <si>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</si>
  <si>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</si>
  <si>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</si>
  <si>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</si>
  <si>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</si>
  <si>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</si>
  <si>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</si>
  <si>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</si>
  <si>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</si>
  <si>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</si>
  <si>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</si>
  <si>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</si>
  <si>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</si>
  <si>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</si>
  <si>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</si>
  <si>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</si>
  <si>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</si>
  <si>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</si>
  <si>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</si>
  <si>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</si>
  <si>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</si>
  <si>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</si>
  <si>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</si>
  <si>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</si>
  <si>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</si>
  <si>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</si>
  <si>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</si>
  <si>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</si>
  <si>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</si>
  <si>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</si>
  <si>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</si>
  <si>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</si>
  <si>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</si>
  <si>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</si>
  <si>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</si>
  <si>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</si>
  <si>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</si>
  <si>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</si>
  <si>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</si>
  <si>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</si>
  <si>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</si>
  <si>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</si>
  <si>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</si>
  <si>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</si>
  <si>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</si>
  <si>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</si>
  <si>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</si>
  <si>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</si>
  <si>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</si>
  <si>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</si>
  <si>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</si>
  <si>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</si>
  <si>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</si>
  <si>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</si>
  <si>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</si>
  <si>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</si>
  <si>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</si>
  <si>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</si>
  <si>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</si>
  <si>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</si>
  <si>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</si>
  <si>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</si>
  <si>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</si>
  <si>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</si>
  <si>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</si>
  <si>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</si>
  <si>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</si>
  <si>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</si>
  <si>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</si>
  <si>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</si>
  <si>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</si>
  <si>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</si>
  <si>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</si>
  <si>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</si>
  <si>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</si>
  <si>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</si>
  <si>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</si>
  <si>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</si>
  <si>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</si>
  <si>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</si>
  <si>
    <t>RESULTS_AUS_TOP_10.csv</t>
  </si>
  <si>
    <t>RESULTS_AUT_TOP_10.csv</t>
  </si>
  <si>
    <t>RESULTS_BEL_TOP_10.csv</t>
  </si>
  <si>
    <t>RESULTS_CHE_TOP_10.csv</t>
  </si>
  <si>
    <t>RESULTS_CHN_TOP_10.csv</t>
  </si>
  <si>
    <t>RESULTS_DEU_TOP_10.csv</t>
  </si>
  <si>
    <t>RESULTS_DNK_TOP_10.csv</t>
  </si>
  <si>
    <t>RESULTS_EGY_TOP_10.csv</t>
  </si>
  <si>
    <t>RESULTS_ESP_TOP_10.csv</t>
  </si>
  <si>
    <t>RESULTS_FIN_TOP_10.csv</t>
  </si>
  <si>
    <t>RESULTS_FRA_TOP_10.csv</t>
  </si>
  <si>
    <t>RESULTS_GBR_TOP_10.csv</t>
  </si>
  <si>
    <t>RESULTS_GRC_TOP_10.csv</t>
  </si>
  <si>
    <t>RESULTS_HKG_TOP_10.csv</t>
  </si>
  <si>
    <t>RESULTS_HUN_TOP_10.csv</t>
  </si>
  <si>
    <t>RESULTS_IDN_TOP_10.csv</t>
  </si>
  <si>
    <t>RESULTS_IND_TOP_10.csv</t>
  </si>
  <si>
    <t>RESULTS_IRL_TOP_10.csv</t>
  </si>
  <si>
    <t>RESULTS_ITA_TOP_10.csv</t>
  </si>
  <si>
    <t>RESULTS_JPN_TOP_10.csv</t>
  </si>
  <si>
    <t>RESULTS_MEX_TOP_10.csv</t>
  </si>
  <si>
    <t>RESULTS_MYS_TOP_10.csv</t>
  </si>
  <si>
    <t>RESULTS_NLD_TOP_10.csv</t>
  </si>
  <si>
    <t>RESULTS_NOR_TOP_10.csv</t>
  </si>
  <si>
    <t>RESULTS_NZL_TOP_10.csv</t>
  </si>
  <si>
    <t>RESULTS_PHL_TOP_10.csv</t>
  </si>
  <si>
    <t>RESULTS_POL_TOP_10.csv</t>
  </si>
  <si>
    <t>RESULTS_SGP_TOP_10.csv</t>
  </si>
  <si>
    <t>RESULTS_SWE_TOP_10.csv</t>
  </si>
  <si>
    <t>RESULTS_THA_TOP_10.csv</t>
  </si>
  <si>
    <t>RESULTS_TWN_TOP_10.csv</t>
  </si>
  <si>
    <t>RESULTS_ZAF_TOP_10.csv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</si>
</sst>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</cellXfs>
  <cellStyles count="2">
    <cellStyle name="Comma" xfId="1" builtinId="3"/>
    <cellStyle name="Normal" xfId="0" builtinId="0"/>
  </cellStyles>
  <dxfs count="13">
    <dxf>
      <numFmt numFmtId="164" formatCode="_-* #,##0_-;\-* #,##0_-;_-* &quot;-&quot;??_-;_-@_-"/>
    </dxf>
    <dxf>
      <numFmt numFmtId="19" formatCode="dd/mm/yyyy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780235995371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9"/>
    </cacheField>
    <cacheField name="MRA" numFmtId="0">
      <sharedItems containsSemiMixedTypes="0" containsString="0" containsNumber="1" containsInteger="1" minValue="0" maxValue="10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ntainsBlank="1" count="33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10.csv"/>
    <n v="9"/>
    <n v="9"/>
    <d v="2001-12-31T00:00:00"/>
    <x v="0"/>
  </r>
  <r>
    <s v="RESULTS_AUS_TOP_10.csv"/>
    <n v="9"/>
    <n v="10"/>
    <d v="2002-12-31T00:00:00"/>
    <x v="0"/>
  </r>
  <r>
    <s v="RESULTS_AUS_TOP_10.csv"/>
    <n v="9"/>
    <n v="7"/>
    <d v="2003-12-31T00:00:00"/>
    <x v="0"/>
  </r>
  <r>
    <s v="RESULTS_AUS_TOP_10.csv"/>
    <n v="7"/>
    <n v="6"/>
    <d v="2004-12-31T00:00:00"/>
    <x v="0"/>
  </r>
  <r>
    <s v="RESULTS_AUS_TOP_10.csv"/>
    <n v="1"/>
    <n v="8"/>
    <d v="2005-12-31T00:00:00"/>
    <x v="0"/>
  </r>
  <r>
    <s v="RESULTS_AUS_TOP_10.csv"/>
    <n v="6"/>
    <n v="7"/>
    <d v="2006-12-31T00:00:00"/>
    <x v="0"/>
  </r>
  <r>
    <s v="RESULTS_AUS_TOP_10.csv"/>
    <n v="0"/>
    <n v="0"/>
    <d v="2007-12-31T00:00:00"/>
    <x v="0"/>
  </r>
  <r>
    <s v="RESULTS_AUS_TOP_10.csv"/>
    <n v="6"/>
    <n v="9"/>
    <d v="2008-12-31T00:00:00"/>
    <x v="0"/>
  </r>
  <r>
    <s v="RESULTS_AUS_TOP_10.csv"/>
    <n v="7"/>
    <n v="9"/>
    <d v="2009-12-31T00:00:00"/>
    <x v="0"/>
  </r>
  <r>
    <s v="RESULTS_AUS_TOP_10.csv"/>
    <n v="6"/>
    <n v="7"/>
    <d v="2010-12-31T00:00:00"/>
    <x v="0"/>
  </r>
  <r>
    <s v="RESULTS_AUS_TOP_10.csv"/>
    <n v="3"/>
    <n v="4"/>
    <d v="2011-12-31T00:00:00"/>
    <x v="0"/>
  </r>
  <r>
    <s v="RESULTS_AUS_TOP_10.csv"/>
    <n v="7"/>
    <n v="8"/>
    <d v="2012-12-31T00:00:00"/>
    <x v="0"/>
  </r>
  <r>
    <s v="RESULTS_AUS_TOP_10.csv"/>
    <n v="9"/>
    <n v="9"/>
    <d v="2013-12-31T00:00:00"/>
    <x v="0"/>
  </r>
  <r>
    <s v="RESULTS_AUS_TOP_10.csv"/>
    <n v="8"/>
    <n v="10"/>
    <d v="2014-12-31T00:00:00"/>
    <x v="0"/>
  </r>
  <r>
    <s v="RESULTS_AUS_TOP_10.csv"/>
    <n v="4"/>
    <n v="8"/>
    <d v="2015-12-31T00:00:00"/>
    <x v="0"/>
  </r>
  <r>
    <s v="RESULTS_AUS_TOP_10.csv"/>
    <n v="9"/>
    <n v="10"/>
    <d v="2016-12-31T00:00:00"/>
    <x v="0"/>
  </r>
  <r>
    <s v="RESULTS_AUS_TOP_10.csv"/>
    <n v="8"/>
    <n v="9"/>
    <d v="2017-12-31T00:00:00"/>
    <x v="0"/>
  </r>
  <r>
    <s v="RESULTS_AUS_TOP_10.csv"/>
    <n v="4"/>
    <n v="7"/>
    <d v="2018-12-31T00:00:00"/>
    <x v="0"/>
  </r>
  <r>
    <s v="RESULTS_AUS_TOP_10.csv"/>
    <n v="5"/>
    <n v="10"/>
    <d v="2019-12-31T00:00:00"/>
    <x v="0"/>
  </r>
  <r>
    <s v="RESULTS_AUS_TOP_10.csv"/>
    <n v="4"/>
    <n v="4"/>
    <d v="2020-12-31T00:00:00"/>
    <x v="0"/>
  </r>
  <r>
    <s v="RESULTS_AUS_TOP_10.csv"/>
    <n v="6"/>
    <n v="9"/>
    <d v="2021-12-31T00:00:00"/>
    <x v="0"/>
  </r>
  <r>
    <s v="RESULTS_AUT_TOP_10.csv"/>
    <n v="3"/>
    <n v="7"/>
    <d v="2001-12-31T00:00:00"/>
    <x v="1"/>
  </r>
  <r>
    <s v="RESULTS_AUT_TOP_10.csv"/>
    <n v="4"/>
    <n v="10"/>
    <d v="2002-12-31T00:00:00"/>
    <x v="1"/>
  </r>
  <r>
    <s v="RESULTS_AUT_TOP_10.csv"/>
    <n v="5"/>
    <n v="10"/>
    <d v="2003-12-31T00:00:00"/>
    <x v="1"/>
  </r>
  <r>
    <s v="RESULTS_AUT_TOP_10.csv"/>
    <n v="5"/>
    <n v="10"/>
    <d v="2004-12-31T00:00:00"/>
    <x v="1"/>
  </r>
  <r>
    <s v="RESULTS_AUT_TOP_10.csv"/>
    <n v="5"/>
    <n v="10"/>
    <d v="2005-12-31T00:00:00"/>
    <x v="1"/>
  </r>
  <r>
    <s v="RESULTS_AUT_TOP_10.csv"/>
    <n v="4"/>
    <n v="5"/>
    <d v="2006-12-31T00:00:00"/>
    <x v="1"/>
  </r>
  <r>
    <s v="RESULTS_AUT_TOP_10.csv"/>
    <n v="3"/>
    <n v="6"/>
    <d v="2007-12-31T00:00:00"/>
    <x v="1"/>
  </r>
  <r>
    <s v="RESULTS_AUT_TOP_10.csv"/>
    <n v="3"/>
    <n v="7"/>
    <d v="2008-12-31T00:00:00"/>
    <x v="1"/>
  </r>
  <r>
    <s v="RESULTS_AUT_TOP_10.csv"/>
    <n v="3"/>
    <n v="6"/>
    <d v="2009-12-31T00:00:00"/>
    <x v="1"/>
  </r>
  <r>
    <s v="RESULTS_AUT_TOP_10.csv"/>
    <n v="2"/>
    <n v="4"/>
    <d v="2010-12-31T00:00:00"/>
    <x v="1"/>
  </r>
  <r>
    <s v="RESULTS_AUT_TOP_10.csv"/>
    <n v="3"/>
    <n v="4"/>
    <d v="2011-12-31T00:00:00"/>
    <x v="1"/>
  </r>
  <r>
    <s v="RESULTS_AUT_TOP_10.csv"/>
    <n v="5"/>
    <n v="6"/>
    <d v="2012-12-31T00:00:00"/>
    <x v="1"/>
  </r>
  <r>
    <s v="RESULTS_AUT_TOP_10.csv"/>
    <n v="6"/>
    <n v="9"/>
    <d v="2013-12-31T00:00:00"/>
    <x v="1"/>
  </r>
  <r>
    <s v="RESULTS_AUT_TOP_10.csv"/>
    <n v="2"/>
    <n v="6"/>
    <d v="2014-12-31T00:00:00"/>
    <x v="1"/>
  </r>
  <r>
    <s v="RESULTS_AUT_TOP_10.csv"/>
    <n v="3"/>
    <n v="8"/>
    <d v="2015-12-31T00:00:00"/>
    <x v="1"/>
  </r>
  <r>
    <s v="RESULTS_AUT_TOP_10.csv"/>
    <n v="3"/>
    <n v="7"/>
    <d v="2016-12-31T00:00:00"/>
    <x v="1"/>
  </r>
  <r>
    <s v="RESULTS_AUT_TOP_10.csv"/>
    <n v="6"/>
    <n v="9"/>
    <d v="2017-12-31T00:00:00"/>
    <x v="1"/>
  </r>
  <r>
    <s v="RESULTS_AUT_TOP_10.csv"/>
    <n v="4"/>
    <n v="10"/>
    <d v="2018-12-31T00:00:00"/>
    <x v="1"/>
  </r>
  <r>
    <s v="RESULTS_AUT_TOP_10.csv"/>
    <n v="3"/>
    <n v="7"/>
    <d v="2019-12-31T00:00:00"/>
    <x v="1"/>
  </r>
  <r>
    <s v="RESULTS_AUT_TOP_10.csv"/>
    <n v="1"/>
    <n v="3"/>
    <d v="2020-12-31T00:00:00"/>
    <x v="1"/>
  </r>
  <r>
    <s v="RESULTS_AUT_TOP_10.csv"/>
    <n v="3"/>
    <n v="6"/>
    <d v="2021-12-31T00:00:00"/>
    <x v="1"/>
  </r>
  <r>
    <s v="RESULTS_BEL_TOP_10.csv"/>
    <n v="7"/>
    <n v="8"/>
    <d v="2001-12-31T00:00:00"/>
    <x v="2"/>
  </r>
  <r>
    <s v="RESULTS_BEL_TOP_10.csv"/>
    <n v="6"/>
    <n v="5"/>
    <d v="2002-12-31T00:00:00"/>
    <x v="2"/>
  </r>
  <r>
    <s v="RESULTS_BEL_TOP_10.csv"/>
    <n v="8"/>
    <n v="7"/>
    <d v="2003-12-31T00:00:00"/>
    <x v="2"/>
  </r>
  <r>
    <s v="RESULTS_BEL_TOP_10.csv"/>
    <n v="7"/>
    <n v="8"/>
    <d v="2004-12-31T00:00:00"/>
    <x v="2"/>
  </r>
  <r>
    <s v="RESULTS_BEL_TOP_10.csv"/>
    <n v="5"/>
    <n v="8"/>
    <d v="2005-12-31T00:00:00"/>
    <x v="2"/>
  </r>
  <r>
    <s v="RESULTS_BEL_TOP_10.csv"/>
    <n v="7"/>
    <n v="8"/>
    <d v="2006-12-31T00:00:00"/>
    <x v="2"/>
  </r>
  <r>
    <s v="RESULTS_BEL_TOP_10.csv"/>
    <n v="7"/>
    <n v="9"/>
    <d v="2007-12-31T00:00:00"/>
    <x v="2"/>
  </r>
  <r>
    <s v="RESULTS_BEL_TOP_10.csv"/>
    <n v="3"/>
    <n v="6"/>
    <d v="2008-12-31T00:00:00"/>
    <x v="2"/>
  </r>
  <r>
    <s v="RESULTS_BEL_TOP_10.csv"/>
    <n v="4"/>
    <n v="6"/>
    <d v="2009-12-31T00:00:00"/>
    <x v="2"/>
  </r>
  <r>
    <s v="RESULTS_BEL_TOP_10.csv"/>
    <n v="4"/>
    <n v="6"/>
    <d v="2010-12-31T00:00:00"/>
    <x v="2"/>
  </r>
  <r>
    <s v="RESULTS_BEL_TOP_10.csv"/>
    <n v="5"/>
    <n v="4"/>
    <d v="2011-12-31T00:00:00"/>
    <x v="2"/>
  </r>
  <r>
    <s v="RESULTS_BEL_TOP_10.csv"/>
    <n v="4"/>
    <n v="6"/>
    <d v="2012-12-31T00:00:00"/>
    <x v="2"/>
  </r>
  <r>
    <s v="RESULTS_BEL_TOP_10.csv"/>
    <n v="5"/>
    <n v="7"/>
    <d v="2013-12-31T00:00:00"/>
    <x v="2"/>
  </r>
  <r>
    <s v="RESULTS_BEL_TOP_10.csv"/>
    <n v="6"/>
    <n v="9"/>
    <d v="2014-12-31T00:00:00"/>
    <x v="2"/>
  </r>
  <r>
    <s v="RESULTS_BEL_TOP_10.csv"/>
    <n v="6"/>
    <n v="10"/>
    <d v="2015-12-31T00:00:00"/>
    <x v="2"/>
  </r>
  <r>
    <s v="RESULTS_BEL_TOP_10.csv"/>
    <n v="4"/>
    <n v="6"/>
    <d v="2016-12-31T00:00:00"/>
    <x v="2"/>
  </r>
  <r>
    <s v="RESULTS_BEL_TOP_10.csv"/>
    <n v="6"/>
    <n v="10"/>
    <d v="2017-12-31T00:00:00"/>
    <x v="2"/>
  </r>
  <r>
    <s v="RESULTS_BEL_TOP_10.csv"/>
    <n v="4"/>
    <n v="8"/>
    <d v="2018-12-31T00:00:00"/>
    <x v="2"/>
  </r>
  <r>
    <s v="RESULTS_BEL_TOP_10.csv"/>
    <n v="5"/>
    <n v="8"/>
    <d v="2019-12-31T00:00:00"/>
    <x v="2"/>
  </r>
  <r>
    <s v="RESULTS_BEL_TOP_10.csv"/>
    <n v="5"/>
    <n v="5"/>
    <d v="2020-12-31T00:00:00"/>
    <x v="2"/>
  </r>
  <r>
    <s v="RESULTS_BEL_TOP_10.csv"/>
    <n v="6"/>
    <n v="10"/>
    <d v="2021-12-31T00:00:00"/>
    <x v="2"/>
  </r>
  <r>
    <s v="RESULTS_CHE_TOP_10.csv"/>
    <n v="2"/>
    <n v="4"/>
    <d v="2001-12-31T00:00:00"/>
    <x v="3"/>
  </r>
  <r>
    <s v="RESULTS_CHE_TOP_10.csv"/>
    <n v="1"/>
    <n v="3"/>
    <d v="2002-12-31T00:00:00"/>
    <x v="3"/>
  </r>
  <r>
    <s v="RESULTS_CHE_TOP_10.csv"/>
    <n v="1"/>
    <n v="3"/>
    <d v="2003-12-31T00:00:00"/>
    <x v="3"/>
  </r>
  <r>
    <s v="RESULTS_CHE_TOP_10.csv"/>
    <n v="2"/>
    <n v="3"/>
    <d v="2004-12-31T00:00:00"/>
    <x v="3"/>
  </r>
  <r>
    <s v="RESULTS_CHE_TOP_10.csv"/>
    <n v="3"/>
    <n v="4"/>
    <d v="2005-12-31T00:00:00"/>
    <x v="3"/>
  </r>
  <r>
    <s v="RESULTS_CHE_TOP_10.csv"/>
    <n v="3"/>
    <n v="4"/>
    <d v="2006-12-31T00:00:00"/>
    <x v="3"/>
  </r>
  <r>
    <s v="RESULTS_CHE_TOP_10.csv"/>
    <n v="2"/>
    <n v="4"/>
    <d v="2007-12-31T00:00:00"/>
    <x v="3"/>
  </r>
  <r>
    <s v="RESULTS_CHE_TOP_10.csv"/>
    <n v="3"/>
    <n v="7"/>
    <d v="2008-12-31T00:00:00"/>
    <x v="3"/>
  </r>
  <r>
    <s v="RESULTS_CHE_TOP_10.csv"/>
    <n v="4"/>
    <n v="10"/>
    <d v="2009-12-31T00:00:00"/>
    <x v="3"/>
  </r>
  <r>
    <s v="RESULTS_CHE_TOP_10.csv"/>
    <n v="3"/>
    <n v="10"/>
    <d v="2010-12-31T00:00:00"/>
    <x v="3"/>
  </r>
  <r>
    <s v="RESULTS_CHE_TOP_10.csv"/>
    <n v="3"/>
    <n v="9"/>
    <d v="2011-12-31T00:00:00"/>
    <x v="3"/>
  </r>
  <r>
    <s v="RESULTS_CHE_TOP_10.csv"/>
    <n v="4"/>
    <n v="9"/>
    <d v="2012-12-31T00:00:00"/>
    <x v="3"/>
  </r>
  <r>
    <s v="RESULTS_CHE_TOP_10.csv"/>
    <n v="4"/>
    <n v="9"/>
    <d v="2013-12-31T00:00:00"/>
    <x v="3"/>
  </r>
  <r>
    <s v="RESULTS_CHE_TOP_10.csv"/>
    <n v="4"/>
    <n v="7"/>
    <d v="2014-12-31T00:00:00"/>
    <x v="3"/>
  </r>
  <r>
    <s v="RESULTS_CHE_TOP_10.csv"/>
    <n v="6"/>
    <n v="9"/>
    <d v="2015-12-31T00:00:00"/>
    <x v="3"/>
  </r>
  <r>
    <s v="RESULTS_CHE_TOP_10.csv"/>
    <n v="4"/>
    <n v="8"/>
    <d v="2016-12-31T00:00:00"/>
    <x v="3"/>
  </r>
  <r>
    <s v="RESULTS_CHE_TOP_10.csv"/>
    <n v="5"/>
    <n v="8"/>
    <d v="2017-12-31T00:00:00"/>
    <x v="3"/>
  </r>
  <r>
    <s v="RESULTS_CHE_TOP_10.csv"/>
    <n v="4"/>
    <n v="7"/>
    <d v="2018-12-31T00:00:00"/>
    <x v="3"/>
  </r>
  <r>
    <s v="RESULTS_CHE_TOP_10.csv"/>
    <n v="4"/>
    <n v="7"/>
    <d v="2019-12-31T00:00:00"/>
    <x v="3"/>
  </r>
  <r>
    <s v="RESULTS_CHE_TOP_10.csv"/>
    <n v="8"/>
    <n v="6"/>
    <d v="2020-12-31T00:00:00"/>
    <x v="3"/>
  </r>
  <r>
    <s v="RESULTS_CHE_TOP_10.csv"/>
    <n v="6"/>
    <n v="7"/>
    <d v="2021-12-31T00:00:00"/>
    <x v="3"/>
  </r>
  <r>
    <s v="RESULTS_CHN_TOP_10.csv"/>
    <n v="0"/>
    <n v="8"/>
    <d v="2001-12-31T00:00:00"/>
    <x v="4"/>
  </r>
  <r>
    <s v="RESULTS_CHN_TOP_10.csv"/>
    <n v="0"/>
    <n v="4"/>
    <d v="2002-12-31T00:00:00"/>
    <x v="4"/>
  </r>
  <r>
    <s v="RESULTS_CHN_TOP_10.csv"/>
    <n v="0"/>
    <n v="6"/>
    <d v="2003-12-31T00:00:00"/>
    <x v="4"/>
  </r>
  <r>
    <s v="RESULTS_CHN_TOP_10.csv"/>
    <n v="0"/>
    <n v="6"/>
    <d v="2004-12-31T00:00:00"/>
    <x v="4"/>
  </r>
  <r>
    <s v="RESULTS_CHN_TOP_10.csv"/>
    <n v="0"/>
    <n v="8"/>
    <d v="2005-12-31T00:00:00"/>
    <x v="4"/>
  </r>
  <r>
    <s v="RESULTS_CHN_TOP_10.csv"/>
    <n v="0"/>
    <n v="10"/>
    <d v="2006-12-31T00:00:00"/>
    <x v="4"/>
  </r>
  <r>
    <s v="RESULTS_CHN_TOP_10.csv"/>
    <n v="0"/>
    <n v="8"/>
    <d v="2007-12-31T00:00:00"/>
    <x v="4"/>
  </r>
  <r>
    <s v="RESULTS_CHN_TOP_10.csv"/>
    <n v="0"/>
    <n v="6"/>
    <d v="2008-12-31T00:00:00"/>
    <x v="4"/>
  </r>
  <r>
    <s v="RESULTS_CHN_TOP_10.csv"/>
    <n v="0"/>
    <n v="5"/>
    <d v="2009-12-31T00:00:00"/>
    <x v="4"/>
  </r>
  <r>
    <s v="RESULTS_CHN_TOP_10.csv"/>
    <n v="0"/>
    <n v="5"/>
    <d v="2010-12-31T00:00:00"/>
    <x v="4"/>
  </r>
  <r>
    <s v="RESULTS_CHN_TOP_10.csv"/>
    <n v="1"/>
    <n v="5"/>
    <d v="2011-12-31T00:00:00"/>
    <x v="4"/>
  </r>
  <r>
    <s v="RESULTS_CHN_TOP_10.csv"/>
    <n v="0"/>
    <n v="4"/>
    <d v="2012-12-31T00:00:00"/>
    <x v="4"/>
  </r>
  <r>
    <s v="RESULTS_CHN_TOP_10.csv"/>
    <n v="0"/>
    <n v="4"/>
    <d v="2013-12-31T00:00:00"/>
    <x v="4"/>
  </r>
  <r>
    <s v="RESULTS_CHN_TOP_10.csv"/>
    <n v="0"/>
    <n v="7"/>
    <d v="2014-12-31T00:00:00"/>
    <x v="4"/>
  </r>
  <r>
    <s v="RESULTS_CHN_TOP_10.csv"/>
    <n v="0"/>
    <n v="5"/>
    <d v="2015-12-31T00:00:00"/>
    <x v="4"/>
  </r>
  <r>
    <s v="RESULTS_CHN_TOP_10.csv"/>
    <n v="0"/>
    <n v="5"/>
    <d v="2016-12-31T00:00:00"/>
    <x v="4"/>
  </r>
  <r>
    <s v="RESULTS_CHN_TOP_10.csv"/>
    <n v="3"/>
    <n v="7"/>
    <d v="2017-12-31T00:00:00"/>
    <x v="4"/>
  </r>
  <r>
    <s v="RESULTS_CHN_TOP_10.csv"/>
    <n v="0"/>
    <n v="5"/>
    <d v="2018-12-31T00:00:00"/>
    <x v="4"/>
  </r>
  <r>
    <s v="RESULTS_CHN_TOP_10.csv"/>
    <n v="0"/>
    <n v="4"/>
    <d v="2019-12-31T00:00:00"/>
    <x v="4"/>
  </r>
  <r>
    <s v="RESULTS_CHN_TOP_10.csv"/>
    <n v="0"/>
    <n v="2"/>
    <d v="2020-12-31T00:00:00"/>
    <x v="4"/>
  </r>
  <r>
    <s v="RESULTS_CHN_TOP_10.csv"/>
    <n v="1"/>
    <n v="5"/>
    <d v="2021-12-31T00:00:00"/>
    <x v="4"/>
  </r>
  <r>
    <s v="RESULTS_DEU_TOP_10.csv"/>
    <n v="3"/>
    <n v="5"/>
    <d v="2001-12-31T00:00:00"/>
    <x v="5"/>
  </r>
  <r>
    <s v="RESULTS_DEU_TOP_10.csv"/>
    <n v="4"/>
    <n v="2"/>
    <d v="2002-12-31T00:00:00"/>
    <x v="5"/>
  </r>
  <r>
    <s v="RESULTS_DEU_TOP_10.csv"/>
    <n v="9"/>
    <n v="8"/>
    <d v="2003-12-31T00:00:00"/>
    <x v="5"/>
  </r>
  <r>
    <s v="RESULTS_DEU_TOP_10.csv"/>
    <n v="4"/>
    <n v="7"/>
    <d v="2004-12-31T00:00:00"/>
    <x v="5"/>
  </r>
  <r>
    <s v="RESULTS_DEU_TOP_10.csv"/>
    <n v="4"/>
    <n v="5"/>
    <d v="2005-12-31T00:00:00"/>
    <x v="5"/>
  </r>
  <r>
    <s v="RESULTS_DEU_TOP_10.csv"/>
    <n v="4"/>
    <n v="6"/>
    <d v="2006-12-31T00:00:00"/>
    <x v="5"/>
  </r>
  <r>
    <s v="RESULTS_DEU_TOP_10.csv"/>
    <n v="8"/>
    <n v="6"/>
    <d v="2007-12-31T00:00:00"/>
    <x v="5"/>
  </r>
  <r>
    <s v="RESULTS_DEU_TOP_10.csv"/>
    <n v="2"/>
    <n v="3"/>
    <d v="2008-12-31T00:00:00"/>
    <x v="5"/>
  </r>
  <r>
    <s v="RESULTS_DEU_TOP_10.csv"/>
    <n v="3"/>
    <n v="4"/>
    <d v="2009-12-31T00:00:00"/>
    <x v="5"/>
  </r>
  <r>
    <s v="RESULTS_DEU_TOP_10.csv"/>
    <n v="3"/>
    <n v="3"/>
    <d v="2010-12-31T00:00:00"/>
    <x v="5"/>
  </r>
  <r>
    <s v="RESULTS_DEU_TOP_10.csv"/>
    <n v="3"/>
    <n v="3"/>
    <d v="2011-12-31T00:00:00"/>
    <x v="5"/>
  </r>
  <r>
    <s v="RESULTS_DEU_TOP_10.csv"/>
    <n v="2"/>
    <n v="4"/>
    <d v="2012-12-31T00:00:00"/>
    <x v="5"/>
  </r>
  <r>
    <s v="RESULTS_DEU_TOP_10.csv"/>
    <n v="4"/>
    <n v="6"/>
    <d v="2013-12-31T00:00:00"/>
    <x v="5"/>
  </r>
  <r>
    <s v="RESULTS_DEU_TOP_10.csv"/>
    <n v="2"/>
    <n v="4"/>
    <d v="2014-12-31T00:00:00"/>
    <x v="5"/>
  </r>
  <r>
    <s v="RESULTS_DEU_TOP_10.csv"/>
    <n v="3"/>
    <n v="3"/>
    <d v="2015-12-31T00:00:00"/>
    <x v="5"/>
  </r>
  <r>
    <s v="RESULTS_DEU_TOP_10.csv"/>
    <n v="3"/>
    <n v="3"/>
    <d v="2016-12-31T00:00:00"/>
    <x v="5"/>
  </r>
  <r>
    <s v="RESULTS_DEU_TOP_10.csv"/>
    <n v="4"/>
    <n v="4"/>
    <d v="2017-12-31T00:00:00"/>
    <x v="5"/>
  </r>
  <r>
    <s v="RESULTS_DEU_TOP_10.csv"/>
    <n v="4"/>
    <n v="6"/>
    <d v="2018-12-31T00:00:00"/>
    <x v="5"/>
  </r>
  <r>
    <s v="RESULTS_DEU_TOP_10.csv"/>
    <n v="6"/>
    <n v="4"/>
    <d v="2019-12-31T00:00:00"/>
    <x v="5"/>
  </r>
  <r>
    <s v="RESULTS_DEU_TOP_10.csv"/>
    <n v="0"/>
    <n v="2"/>
    <d v="2020-12-31T00:00:00"/>
    <x v="5"/>
  </r>
  <r>
    <s v="RESULTS_DEU_TOP_10.csv"/>
    <n v="6"/>
    <n v="8"/>
    <d v="2021-12-31T00:00:00"/>
    <x v="5"/>
  </r>
  <r>
    <s v="RESULTS_DNK_TOP_10.csv"/>
    <n v="4"/>
    <n v="7"/>
    <d v="2001-12-31T00:00:00"/>
    <x v="6"/>
  </r>
  <r>
    <s v="RESULTS_DNK_TOP_10.csv"/>
    <n v="5"/>
    <n v="8"/>
    <d v="2002-12-31T00:00:00"/>
    <x v="6"/>
  </r>
  <r>
    <s v="RESULTS_DNK_TOP_10.csv"/>
    <n v="2"/>
    <n v="6"/>
    <d v="2003-12-31T00:00:00"/>
    <x v="6"/>
  </r>
  <r>
    <s v="RESULTS_DNK_TOP_10.csv"/>
    <n v="8"/>
    <n v="8"/>
    <d v="2004-12-31T00:00:00"/>
    <x v="6"/>
  </r>
  <r>
    <s v="RESULTS_DNK_TOP_10.csv"/>
    <n v="8"/>
    <n v="9"/>
    <d v="2005-12-31T00:00:00"/>
    <x v="6"/>
  </r>
  <r>
    <s v="RESULTS_DNK_TOP_10.csv"/>
    <n v="3"/>
    <n v="7"/>
    <d v="2006-12-31T00:00:00"/>
    <x v="6"/>
  </r>
  <r>
    <s v="RESULTS_DNK_TOP_10.csv"/>
    <n v="3"/>
    <n v="6"/>
    <d v="2007-12-31T00:00:00"/>
    <x v="6"/>
  </r>
  <r>
    <s v="RESULTS_DNK_TOP_10.csv"/>
    <n v="1"/>
    <n v="4"/>
    <d v="2008-12-31T00:00:00"/>
    <x v="6"/>
  </r>
  <r>
    <s v="RESULTS_DNK_TOP_10.csv"/>
    <n v="8"/>
    <n v="7"/>
    <d v="2009-12-31T00:00:00"/>
    <x v="6"/>
  </r>
  <r>
    <s v="RESULTS_DNK_TOP_10.csv"/>
    <n v="3"/>
    <n v="4"/>
    <d v="2010-12-31T00:00:00"/>
    <x v="6"/>
  </r>
  <r>
    <s v="RESULTS_DNK_TOP_10.csv"/>
    <n v="8"/>
    <n v="7"/>
    <d v="2011-12-31T00:00:00"/>
    <x v="6"/>
  </r>
  <r>
    <s v="RESULTS_DNK_TOP_10.csv"/>
    <n v="4"/>
    <n v="7"/>
    <d v="2012-12-31T00:00:00"/>
    <x v="6"/>
  </r>
  <r>
    <s v="RESULTS_DNK_TOP_10.csv"/>
    <n v="6"/>
    <n v="9"/>
    <d v="2013-12-31T00:00:00"/>
    <x v="6"/>
  </r>
  <r>
    <s v="RESULTS_DNK_TOP_10.csv"/>
    <n v="5"/>
    <n v="8"/>
    <d v="2014-12-31T00:00:00"/>
    <x v="6"/>
  </r>
  <r>
    <s v="RESULTS_DNK_TOP_10.csv"/>
    <n v="8"/>
    <n v="9"/>
    <d v="2015-12-31T00:00:00"/>
    <x v="6"/>
  </r>
  <r>
    <s v="RESULTS_DNK_TOP_10.csv"/>
    <n v="7"/>
    <n v="8"/>
    <d v="2016-12-31T00:00:00"/>
    <x v="6"/>
  </r>
  <r>
    <s v="RESULTS_DNK_TOP_10.csv"/>
    <n v="8"/>
    <n v="8"/>
    <d v="2017-12-31T00:00:00"/>
    <x v="6"/>
  </r>
  <r>
    <s v="RESULTS_DNK_TOP_10.csv"/>
    <n v="9"/>
    <n v="8"/>
    <d v="2018-12-31T00:00:00"/>
    <x v="6"/>
  </r>
  <r>
    <s v="RESULTS_DNK_TOP_10.csv"/>
    <n v="8"/>
    <n v="8"/>
    <d v="2019-12-31T00:00:00"/>
    <x v="6"/>
  </r>
  <r>
    <s v="RESULTS_DNK_TOP_10.csv"/>
    <n v="7"/>
    <n v="7"/>
    <d v="2020-12-31T00:00:00"/>
    <x v="6"/>
  </r>
  <r>
    <s v="RESULTS_DNK_TOP_10.csv"/>
    <n v="8"/>
    <n v="8"/>
    <d v="2021-12-31T00:00:00"/>
    <x v="6"/>
  </r>
  <r>
    <s v="RESULTS_EGY_TOP_10.csv"/>
    <n v="0"/>
    <n v="10"/>
    <d v="2001-12-31T00:00:00"/>
    <x v="7"/>
  </r>
  <r>
    <s v="RESULTS_EGY_TOP_10.csv"/>
    <n v="0"/>
    <n v="10"/>
    <d v="2002-12-31T00:00:00"/>
    <x v="7"/>
  </r>
  <r>
    <s v="RESULTS_EGY_TOP_10.csv"/>
    <n v="0"/>
    <n v="10"/>
    <d v="2003-12-31T00:00:00"/>
    <x v="7"/>
  </r>
  <r>
    <s v="RESULTS_EGY_TOP_10.csv"/>
    <n v="0"/>
    <n v="5"/>
    <d v="2004-12-31T00:00:00"/>
    <x v="7"/>
  </r>
  <r>
    <s v="RESULTS_EGY_TOP_10.csv"/>
    <n v="0"/>
    <n v="1"/>
    <d v="2005-12-31T00:00:00"/>
    <x v="7"/>
  </r>
  <r>
    <s v="RESULTS_EGY_TOP_10.csv"/>
    <n v="1"/>
    <n v="7"/>
    <d v="2006-12-31T00:00:00"/>
    <x v="7"/>
  </r>
  <r>
    <s v="RESULTS_EGY_TOP_10.csv"/>
    <n v="4"/>
    <n v="10"/>
    <d v="2007-12-31T00:00:00"/>
    <x v="7"/>
  </r>
  <r>
    <s v="RESULTS_EGY_TOP_10.csv"/>
    <n v="0"/>
    <n v="5"/>
    <d v="2008-12-31T00:00:00"/>
    <x v="7"/>
  </r>
  <r>
    <s v="RESULTS_EGY_TOP_10.csv"/>
    <n v="4"/>
    <n v="7"/>
    <d v="2009-12-31T00:00:00"/>
    <x v="7"/>
  </r>
  <r>
    <s v="RESULTS_EGY_TOP_10.csv"/>
    <n v="2"/>
    <n v="10"/>
    <d v="2010-12-31T00:00:00"/>
    <x v="7"/>
  </r>
  <r>
    <s v="RESULTS_EGY_TOP_10.csv"/>
    <n v="3"/>
    <n v="7"/>
    <d v="2011-12-31T00:00:00"/>
    <x v="7"/>
  </r>
  <r>
    <s v="RESULTS_EGY_TOP_10.csv"/>
    <n v="1"/>
    <n v="7"/>
    <d v="2012-12-31T00:00:00"/>
    <x v="7"/>
  </r>
  <r>
    <s v="RESULTS_EGY_TOP_10.csv"/>
    <n v="6"/>
    <n v="7"/>
    <d v="2013-12-31T00:00:00"/>
    <x v="7"/>
  </r>
  <r>
    <s v="RESULTS_EGY_TOP_10.csv"/>
    <n v="3"/>
    <n v="7"/>
    <d v="2014-12-31T00:00:00"/>
    <x v="7"/>
  </r>
  <r>
    <s v="RESULTS_EGY_TOP_10.csv"/>
    <n v="3"/>
    <n v="6"/>
    <d v="2015-12-31T00:00:00"/>
    <x v="7"/>
  </r>
  <r>
    <s v="RESULTS_EGY_TOP_10.csv"/>
    <n v="1"/>
    <n v="6"/>
    <d v="2016-12-31T00:00:00"/>
    <x v="7"/>
  </r>
  <r>
    <s v="RESULTS_EGY_TOP_10.csv"/>
    <n v="5"/>
    <n v="10"/>
    <d v="2017-12-31T00:00:00"/>
    <x v="7"/>
  </r>
  <r>
    <s v="RESULTS_EGY_TOP_10.csv"/>
    <n v="6"/>
    <n v="10"/>
    <d v="2018-12-31T00:00:00"/>
    <x v="7"/>
  </r>
  <r>
    <s v="RESULTS_EGY_TOP_10.csv"/>
    <n v="4"/>
    <n v="8"/>
    <d v="2019-12-31T00:00:00"/>
    <x v="7"/>
  </r>
  <r>
    <s v="RESULTS_EGY_TOP_10.csv"/>
    <n v="3"/>
    <n v="8"/>
    <d v="2020-12-31T00:00:00"/>
    <x v="7"/>
  </r>
  <r>
    <s v="RESULTS_EGY_TOP_10.csv"/>
    <n v="3"/>
    <n v="9"/>
    <d v="2021-12-31T00:00:00"/>
    <x v="7"/>
  </r>
  <r>
    <s v="RESULTS_ESP_TOP_10.csv"/>
    <n v="4"/>
    <n v="4"/>
    <d v="2001-12-31T00:00:00"/>
    <x v="8"/>
  </r>
  <r>
    <s v="RESULTS_ESP_TOP_10.csv"/>
    <n v="7"/>
    <n v="7"/>
    <d v="2002-12-31T00:00:00"/>
    <x v="8"/>
  </r>
  <r>
    <s v="RESULTS_ESP_TOP_10.csv"/>
    <n v="4"/>
    <n v="5"/>
    <d v="2003-12-31T00:00:00"/>
    <x v="8"/>
  </r>
  <r>
    <s v="RESULTS_ESP_TOP_10.csv"/>
    <n v="5"/>
    <n v="6"/>
    <d v="2004-12-31T00:00:00"/>
    <x v="8"/>
  </r>
  <r>
    <s v="RESULTS_ESP_TOP_10.csv"/>
    <n v="6"/>
    <n v="10"/>
    <d v="2005-12-31T00:00:00"/>
    <x v="8"/>
  </r>
  <r>
    <s v="RESULTS_ESP_TOP_10.csv"/>
    <n v="4"/>
    <n v="7"/>
    <d v="2006-12-31T00:00:00"/>
    <x v="8"/>
  </r>
  <r>
    <s v="RESULTS_ESP_TOP_10.csv"/>
    <n v="7"/>
    <n v="9"/>
    <d v="2007-12-31T00:00:00"/>
    <x v="8"/>
  </r>
  <r>
    <s v="RESULTS_ESP_TOP_10.csv"/>
    <n v="3"/>
    <n v="6"/>
    <d v="2008-12-31T00:00:00"/>
    <x v="8"/>
  </r>
  <r>
    <s v="RESULTS_ESP_TOP_10.csv"/>
    <n v="3"/>
    <n v="7"/>
    <d v="2009-12-31T00:00:00"/>
    <x v="8"/>
  </r>
  <r>
    <s v="RESULTS_ESP_TOP_10.csv"/>
    <n v="7"/>
    <n v="6"/>
    <d v="2010-12-31T00:00:00"/>
    <x v="8"/>
  </r>
  <r>
    <s v="RESULTS_ESP_TOP_10.csv"/>
    <n v="5"/>
    <n v="5"/>
    <d v="2011-12-31T00:00:00"/>
    <x v="8"/>
  </r>
  <r>
    <s v="RESULTS_ESP_TOP_10.csv"/>
    <n v="4"/>
    <n v="5"/>
    <d v="2012-12-31T00:00:00"/>
    <x v="8"/>
  </r>
  <r>
    <s v="RESULTS_ESP_TOP_10.csv"/>
    <n v="5"/>
    <n v="7"/>
    <d v="2013-12-31T00:00:00"/>
    <x v="8"/>
  </r>
  <r>
    <s v="RESULTS_ESP_TOP_10.csv"/>
    <n v="4"/>
    <n v="4"/>
    <d v="2014-12-31T00:00:00"/>
    <x v="8"/>
  </r>
  <r>
    <s v="RESULTS_ESP_TOP_10.csv"/>
    <n v="4"/>
    <n v="4"/>
    <d v="2015-12-31T00:00:00"/>
    <x v="8"/>
  </r>
  <r>
    <s v="RESULTS_ESP_TOP_10.csv"/>
    <n v="2"/>
    <n v="4"/>
    <d v="2016-12-31T00:00:00"/>
    <x v="8"/>
  </r>
  <r>
    <s v="RESULTS_ESP_TOP_10.csv"/>
    <n v="4"/>
    <n v="10"/>
    <d v="2017-12-31T00:00:00"/>
    <x v="8"/>
  </r>
  <r>
    <s v="RESULTS_ESP_TOP_10.csv"/>
    <n v="5"/>
    <n v="7"/>
    <d v="2018-12-31T00:00:00"/>
    <x v="8"/>
  </r>
  <r>
    <s v="RESULTS_ESP_TOP_10.csv"/>
    <n v="4"/>
    <n v="9"/>
    <d v="2019-12-31T00:00:00"/>
    <x v="8"/>
  </r>
  <r>
    <s v="RESULTS_ESP_TOP_10.csv"/>
    <n v="3"/>
    <n v="6"/>
    <d v="2020-12-31T00:00:00"/>
    <x v="8"/>
  </r>
  <r>
    <s v="RESULTS_ESP_TOP_10.csv"/>
    <n v="4"/>
    <n v="8"/>
    <d v="2021-12-31T00:00:00"/>
    <x v="8"/>
  </r>
  <r>
    <s v="RESULTS_FIN_TOP_10.csv"/>
    <n v="2"/>
    <n v="6"/>
    <d v="2001-12-31T00:00:00"/>
    <x v="9"/>
  </r>
  <r>
    <s v="RESULTS_FIN_TOP_10.csv"/>
    <n v="1"/>
    <n v="6"/>
    <d v="2002-12-31T00:00:00"/>
    <x v="9"/>
  </r>
  <r>
    <s v="RESULTS_FIN_TOP_10.csv"/>
    <n v="2"/>
    <n v="5"/>
    <d v="2003-12-31T00:00:00"/>
    <x v="9"/>
  </r>
  <r>
    <s v="RESULTS_FIN_TOP_10.csv"/>
    <n v="4"/>
    <n v="9"/>
    <d v="2004-12-31T00:00:00"/>
    <x v="9"/>
  </r>
  <r>
    <s v="RESULTS_FIN_TOP_10.csv"/>
    <n v="3"/>
    <n v="10"/>
    <d v="2005-12-31T00:00:00"/>
    <x v="9"/>
  </r>
  <r>
    <s v="RESULTS_FIN_TOP_10.csv"/>
    <n v="4"/>
    <n v="7"/>
    <d v="2006-12-31T00:00:00"/>
    <x v="9"/>
  </r>
  <r>
    <s v="RESULTS_FIN_TOP_10.csv"/>
    <n v="3"/>
    <n v="10"/>
    <d v="2007-12-31T00:00:00"/>
    <x v="9"/>
  </r>
  <r>
    <s v="RESULTS_FIN_TOP_10.csv"/>
    <n v="3"/>
    <n v="10"/>
    <d v="2008-12-31T00:00:00"/>
    <x v="9"/>
  </r>
  <r>
    <s v="RESULTS_FIN_TOP_10.csv"/>
    <n v="1"/>
    <n v="3"/>
    <d v="2009-12-31T00:00:00"/>
    <x v="9"/>
  </r>
  <r>
    <s v="RESULTS_FIN_TOP_10.csv"/>
    <n v="2"/>
    <n v="4"/>
    <d v="2010-12-31T00:00:00"/>
    <x v="9"/>
  </r>
  <r>
    <s v="RESULTS_FIN_TOP_10.csv"/>
    <n v="2"/>
    <n v="5"/>
    <d v="2011-12-31T00:00:00"/>
    <x v="9"/>
  </r>
  <r>
    <s v="RESULTS_FIN_TOP_10.csv"/>
    <n v="3"/>
    <n v="4"/>
    <d v="2012-12-31T00:00:00"/>
    <x v="9"/>
  </r>
  <r>
    <s v="RESULTS_FIN_TOP_10.csv"/>
    <n v="3"/>
    <n v="8"/>
    <d v="2013-12-31T00:00:00"/>
    <x v="9"/>
  </r>
  <r>
    <s v="RESULTS_FIN_TOP_10.csv"/>
    <n v="3"/>
    <n v="6"/>
    <d v="2014-12-31T00:00:00"/>
    <x v="9"/>
  </r>
  <r>
    <s v="RESULTS_FIN_TOP_10.csv"/>
    <n v="2"/>
    <n v="4"/>
    <d v="2015-12-31T00:00:00"/>
    <x v="9"/>
  </r>
  <r>
    <s v="RESULTS_FIN_TOP_10.csv"/>
    <n v="3"/>
    <n v="5"/>
    <d v="2016-12-31T00:00:00"/>
    <x v="9"/>
  </r>
  <r>
    <s v="RESULTS_FIN_TOP_10.csv"/>
    <n v="4"/>
    <n v="8"/>
    <d v="2017-12-31T00:00:00"/>
    <x v="9"/>
  </r>
  <r>
    <s v="RESULTS_FIN_TOP_10.csv"/>
    <n v="4"/>
    <n v="6"/>
    <d v="2018-12-31T00:00:00"/>
    <x v="9"/>
  </r>
  <r>
    <s v="RESULTS_FIN_TOP_10.csv"/>
    <n v="4"/>
    <n v="7"/>
    <d v="2019-12-31T00:00:00"/>
    <x v="9"/>
  </r>
  <r>
    <s v="RESULTS_FIN_TOP_10.csv"/>
    <n v="3"/>
    <n v="3"/>
    <d v="2020-12-31T00:00:00"/>
    <x v="9"/>
  </r>
  <r>
    <s v="RESULTS_FIN_TOP_10.csv"/>
    <n v="5"/>
    <n v="6"/>
    <d v="2021-12-31T00:00:00"/>
    <x v="9"/>
  </r>
  <r>
    <s v="RESULTS_FRA_TOP_10.csv"/>
    <n v="4"/>
    <n v="6"/>
    <d v="2001-12-31T00:00:00"/>
    <x v="10"/>
  </r>
  <r>
    <s v="RESULTS_FRA_TOP_10.csv"/>
    <n v="4"/>
    <n v="4"/>
    <d v="2002-12-31T00:00:00"/>
    <x v="10"/>
  </r>
  <r>
    <s v="RESULTS_FRA_TOP_10.csv"/>
    <n v="3"/>
    <n v="5"/>
    <d v="2003-12-31T00:00:00"/>
    <x v="10"/>
  </r>
  <r>
    <s v="RESULTS_FRA_TOP_10.csv"/>
    <n v="6"/>
    <n v="6"/>
    <d v="2004-12-31T00:00:00"/>
    <x v="10"/>
  </r>
  <r>
    <s v="RESULTS_FRA_TOP_10.csv"/>
    <n v="7"/>
    <n v="7"/>
    <d v="2005-12-31T00:00:00"/>
    <x v="10"/>
  </r>
  <r>
    <s v="RESULTS_FRA_TOP_10.csv"/>
    <n v="7"/>
    <n v="6"/>
    <d v="2006-12-31T00:00:00"/>
    <x v="10"/>
  </r>
  <r>
    <s v="RESULTS_FRA_TOP_10.csv"/>
    <n v="8"/>
    <n v="4"/>
    <d v="2007-12-31T00:00:00"/>
    <x v="10"/>
  </r>
  <r>
    <s v="RESULTS_FRA_TOP_10.csv"/>
    <n v="6"/>
    <n v="6"/>
    <d v="2008-12-31T00:00:00"/>
    <x v="10"/>
  </r>
  <r>
    <s v="RESULTS_FRA_TOP_10.csv"/>
    <n v="7"/>
    <n v="6"/>
    <d v="2009-12-31T00:00:00"/>
    <x v="10"/>
  </r>
  <r>
    <s v="RESULTS_FRA_TOP_10.csv"/>
    <n v="8"/>
    <n v="7"/>
    <d v="2010-12-31T00:00:00"/>
    <x v="10"/>
  </r>
  <r>
    <s v="RESULTS_FRA_TOP_10.csv"/>
    <n v="2"/>
    <n v="3"/>
    <d v="2011-12-31T00:00:00"/>
    <x v="10"/>
  </r>
  <r>
    <s v="RESULTS_FRA_TOP_10.csv"/>
    <n v="6"/>
    <n v="7"/>
    <d v="2012-12-31T00:00:00"/>
    <x v="10"/>
  </r>
  <r>
    <s v="RESULTS_FRA_TOP_10.csv"/>
    <n v="4"/>
    <n v="5"/>
    <d v="2013-12-31T00:00:00"/>
    <x v="10"/>
  </r>
  <r>
    <s v="RESULTS_FRA_TOP_10.csv"/>
    <n v="6"/>
    <n v="6"/>
    <d v="2014-12-31T00:00:00"/>
    <x v="10"/>
  </r>
  <r>
    <s v="RESULTS_FRA_TOP_10.csv"/>
    <n v="9"/>
    <n v="8"/>
    <d v="2015-12-31T00:00:00"/>
    <x v="10"/>
  </r>
  <r>
    <s v="RESULTS_FRA_TOP_10.csv"/>
    <n v="7"/>
    <n v="7"/>
    <d v="2016-12-31T00:00:00"/>
    <x v="10"/>
  </r>
  <r>
    <s v="RESULTS_FRA_TOP_10.csv"/>
    <n v="6"/>
    <n v="6"/>
    <d v="2017-12-31T00:00:00"/>
    <x v="10"/>
  </r>
  <r>
    <s v="RESULTS_FRA_TOP_10.csv"/>
    <n v="4"/>
    <n v="5"/>
    <d v="2018-12-31T00:00:00"/>
    <x v="10"/>
  </r>
  <r>
    <s v="RESULTS_FRA_TOP_10.csv"/>
    <n v="5"/>
    <n v="7"/>
    <d v="2019-12-31T00:00:00"/>
    <x v="10"/>
  </r>
  <r>
    <s v="RESULTS_FRA_TOP_10.csv"/>
    <n v="4"/>
    <n v="3"/>
    <d v="2020-12-31T00:00:00"/>
    <x v="10"/>
  </r>
  <r>
    <s v="RESULTS_FRA_TOP_10.csv"/>
    <n v="8"/>
    <n v="6"/>
    <d v="2021-12-31T00:00:00"/>
    <x v="10"/>
  </r>
  <r>
    <s v="RESULTS_GBR_TOP_10.csv"/>
    <n v="3"/>
    <n v="4"/>
    <d v="2001-12-31T00:00:00"/>
    <x v="11"/>
  </r>
  <r>
    <s v="RESULTS_GBR_TOP_10.csv"/>
    <n v="7"/>
    <n v="7"/>
    <d v="2002-12-31T00:00:00"/>
    <x v="11"/>
  </r>
  <r>
    <s v="RESULTS_GBR_TOP_10.csv"/>
    <n v="8"/>
    <n v="9"/>
    <d v="2003-12-31T00:00:00"/>
    <x v="11"/>
  </r>
  <r>
    <s v="RESULTS_GBR_TOP_10.csv"/>
    <n v="4"/>
    <n v="6"/>
    <d v="2004-12-31T00:00:00"/>
    <x v="11"/>
  </r>
  <r>
    <s v="RESULTS_GBR_TOP_10.csv"/>
    <n v="4"/>
    <n v="8"/>
    <d v="2005-12-31T00:00:00"/>
    <x v="11"/>
  </r>
  <r>
    <s v="RESULTS_GBR_TOP_10.csv"/>
    <n v="4"/>
    <n v="9"/>
    <d v="2006-12-31T00:00:00"/>
    <x v="11"/>
  </r>
  <r>
    <s v="RESULTS_GBR_TOP_10.csv"/>
    <n v="4"/>
    <n v="5"/>
    <d v="2007-12-31T00:00:00"/>
    <x v="11"/>
  </r>
  <r>
    <s v="RESULTS_GBR_TOP_10.csv"/>
    <n v="6"/>
    <n v="7"/>
    <d v="2008-12-31T00:00:00"/>
    <x v="11"/>
  </r>
  <r>
    <s v="RESULTS_GBR_TOP_10.csv"/>
    <n v="3"/>
    <n v="6"/>
    <d v="2009-12-31T00:00:00"/>
    <x v="11"/>
  </r>
  <r>
    <s v="RESULTS_GBR_TOP_10.csv"/>
    <n v="6"/>
    <n v="6"/>
    <d v="2010-12-31T00:00:00"/>
    <x v="11"/>
  </r>
  <r>
    <s v="RESULTS_GBR_TOP_10.csv"/>
    <n v="3"/>
    <n v="5"/>
    <d v="2011-12-31T00:00:00"/>
    <x v="11"/>
  </r>
  <r>
    <s v="RESULTS_GBR_TOP_10.csv"/>
    <n v="8"/>
    <n v="9"/>
    <d v="2012-12-31T00:00:00"/>
    <x v="11"/>
  </r>
  <r>
    <s v="RESULTS_GBR_TOP_10.csv"/>
    <n v="4"/>
    <n v="7"/>
    <d v="2013-12-31T00:00:00"/>
    <x v="11"/>
  </r>
  <r>
    <s v="RESULTS_GBR_TOP_10.csv"/>
    <n v="5"/>
    <n v="8"/>
    <d v="2014-12-31T00:00:00"/>
    <x v="11"/>
  </r>
  <r>
    <s v="RESULTS_GBR_TOP_10.csv"/>
    <n v="6"/>
    <n v="10"/>
    <d v="2015-12-31T00:00:00"/>
    <x v="11"/>
  </r>
  <r>
    <s v="RESULTS_GBR_TOP_10.csv"/>
    <n v="6"/>
    <n v="9"/>
    <d v="2016-12-31T00:00:00"/>
    <x v="11"/>
  </r>
  <r>
    <s v="RESULTS_GBR_TOP_10.csv"/>
    <n v="8"/>
    <n v="10"/>
    <d v="2017-12-31T00:00:00"/>
    <x v="11"/>
  </r>
  <r>
    <s v="RESULTS_GBR_TOP_10.csv"/>
    <n v="7"/>
    <n v="10"/>
    <d v="2018-12-31T00:00:00"/>
    <x v="11"/>
  </r>
  <r>
    <s v="RESULTS_GBR_TOP_10.csv"/>
    <n v="2"/>
    <n v="6"/>
    <d v="2019-12-31T00:00:00"/>
    <x v="11"/>
  </r>
  <r>
    <s v="RESULTS_GBR_TOP_10.csv"/>
    <n v="5"/>
    <n v="7"/>
    <d v="2020-12-31T00:00:00"/>
    <x v="11"/>
  </r>
  <r>
    <s v="RESULTS_GBR_TOP_10.csv"/>
    <n v="7"/>
    <n v="8"/>
    <d v="2021-12-31T00:00:00"/>
    <x v="11"/>
  </r>
  <r>
    <s v="RESULTS_GRC_TOP_10.csv"/>
    <n v="0"/>
    <n v="6"/>
    <d v="2001-12-31T00:00:00"/>
    <x v="12"/>
  </r>
  <r>
    <s v="RESULTS_GRC_TOP_10.csv"/>
    <n v="1"/>
    <n v="4"/>
    <d v="2002-12-31T00:00:00"/>
    <x v="12"/>
  </r>
  <r>
    <s v="RESULTS_GRC_TOP_10.csv"/>
    <n v="0"/>
    <n v="3"/>
    <d v="2003-12-31T00:00:00"/>
    <x v="12"/>
  </r>
  <r>
    <s v="RESULTS_GRC_TOP_10.csv"/>
    <n v="7"/>
    <n v="5"/>
    <d v="2004-12-31T00:00:00"/>
    <x v="12"/>
  </r>
  <r>
    <s v="RESULTS_GRC_TOP_10.csv"/>
    <n v="7"/>
    <n v="5"/>
    <d v="2005-12-31T00:00:00"/>
    <x v="12"/>
  </r>
  <r>
    <s v="RESULTS_GRC_TOP_10.csv"/>
    <n v="7"/>
    <n v="5"/>
    <d v="2006-12-31T00:00:00"/>
    <x v="12"/>
  </r>
  <r>
    <s v="RESULTS_GRC_TOP_10.csv"/>
    <n v="8"/>
    <n v="5"/>
    <d v="2007-12-31T00:00:00"/>
    <x v="12"/>
  </r>
  <r>
    <s v="RESULTS_GRC_TOP_10.csv"/>
    <n v="2"/>
    <n v="4"/>
    <d v="2008-12-31T00:00:00"/>
    <x v="12"/>
  </r>
  <r>
    <s v="RESULTS_GRC_TOP_10.csv"/>
    <n v="0"/>
    <n v="3"/>
    <d v="2009-12-31T00:00:00"/>
    <x v="12"/>
  </r>
  <r>
    <s v="RESULTS_GRC_TOP_10.csv"/>
    <n v="0"/>
    <n v="3"/>
    <d v="2010-12-31T00:00:00"/>
    <x v="12"/>
  </r>
  <r>
    <s v="RESULTS_GRC_TOP_10.csv"/>
    <n v="0"/>
    <n v="3"/>
    <d v="2011-12-31T00:00:00"/>
    <x v="12"/>
  </r>
  <r>
    <s v="RESULTS_GRC_TOP_10.csv"/>
    <n v="6"/>
    <n v="5"/>
    <d v="2012-12-31T00:00:00"/>
    <x v="12"/>
  </r>
  <r>
    <s v="RESULTS_GRC_TOP_10.csv"/>
    <n v="2"/>
    <n v="4"/>
    <d v="2013-12-31T00:00:00"/>
    <x v="12"/>
  </r>
  <r>
    <s v="RESULTS_GRC_TOP_10.csv"/>
    <n v="1"/>
    <n v="5"/>
    <d v="2014-12-31T00:00:00"/>
    <x v="12"/>
  </r>
  <r>
    <s v="RESULTS_GRC_TOP_10.csv"/>
    <n v="1"/>
    <n v="5"/>
    <d v="2015-12-31T00:00:00"/>
    <x v="12"/>
  </r>
  <r>
    <s v="RESULTS_GRC_TOP_10.csv"/>
    <n v="2"/>
    <n v="5"/>
    <d v="2016-12-31T00:00:00"/>
    <x v="12"/>
  </r>
  <r>
    <s v="RESULTS_GRC_TOP_10.csv"/>
    <n v="3"/>
    <n v="6"/>
    <d v="2017-12-31T00:00:00"/>
    <x v="12"/>
  </r>
  <r>
    <s v="RESULTS_GRC_TOP_10.csv"/>
    <n v="2"/>
    <n v="7"/>
    <d v="2018-12-31T00:00:00"/>
    <x v="12"/>
  </r>
  <r>
    <s v="RESULTS_GRC_TOP_10.csv"/>
    <n v="2"/>
    <n v="5"/>
    <d v="2019-12-31T00:00:00"/>
    <x v="12"/>
  </r>
  <r>
    <s v="RESULTS_GRC_TOP_10.csv"/>
    <n v="1"/>
    <n v="3"/>
    <d v="2020-12-31T00:00:00"/>
    <x v="12"/>
  </r>
  <r>
    <s v="RESULTS_GRC_TOP_10.csv"/>
    <n v="3"/>
    <n v="9"/>
    <d v="2021-12-31T00:00:00"/>
    <x v="12"/>
  </r>
  <r>
    <s v="RESULTS_HKG_TOP_10.csv"/>
    <n v="2"/>
    <n v="9"/>
    <d v="2001-12-31T00:00:00"/>
    <x v="13"/>
  </r>
  <r>
    <s v="RESULTS_HKG_TOP_10.csv"/>
    <n v="0"/>
    <n v="4"/>
    <d v="2002-12-31T00:00:00"/>
    <x v="13"/>
  </r>
  <r>
    <s v="RESULTS_HKG_TOP_10.csv"/>
    <n v="2"/>
    <n v="8"/>
    <d v="2003-12-31T00:00:00"/>
    <x v="13"/>
  </r>
  <r>
    <s v="RESULTS_HKG_TOP_10.csv"/>
    <n v="0"/>
    <n v="3"/>
    <d v="2004-12-31T00:00:00"/>
    <x v="13"/>
  </r>
  <r>
    <s v="RESULTS_HKG_TOP_10.csv"/>
    <n v="0"/>
    <n v="4"/>
    <d v="2005-12-31T00:00:00"/>
    <x v="13"/>
  </r>
  <r>
    <s v="RESULTS_HKG_TOP_10.csv"/>
    <n v="1"/>
    <n v="10"/>
    <d v="2006-12-31T00:00:00"/>
    <x v="13"/>
  </r>
  <r>
    <s v="RESULTS_HKG_TOP_10.csv"/>
    <n v="2"/>
    <n v="4"/>
    <d v="2007-12-31T00:00:00"/>
    <x v="13"/>
  </r>
  <r>
    <s v="RESULTS_HKG_TOP_10.csv"/>
    <n v="1"/>
    <n v="5"/>
    <d v="2008-12-31T00:00:00"/>
    <x v="13"/>
  </r>
  <r>
    <s v="RESULTS_HKG_TOP_10.csv"/>
    <n v="3"/>
    <n v="5"/>
    <d v="2009-12-31T00:00:00"/>
    <x v="13"/>
  </r>
  <r>
    <s v="RESULTS_HKG_TOP_10.csv"/>
    <n v="2"/>
    <n v="5"/>
    <d v="2010-12-31T00:00:00"/>
    <x v="13"/>
  </r>
  <r>
    <s v="RESULTS_HKG_TOP_10.csv"/>
    <n v="1"/>
    <n v="4"/>
    <d v="2011-12-31T00:00:00"/>
    <x v="13"/>
  </r>
  <r>
    <s v="RESULTS_HKG_TOP_10.csv"/>
    <n v="1"/>
    <n v="4"/>
    <d v="2012-12-31T00:00:00"/>
    <x v="13"/>
  </r>
  <r>
    <s v="RESULTS_HKG_TOP_10.csv"/>
    <n v="1"/>
    <n v="5"/>
    <d v="2013-12-31T00:00:00"/>
    <x v="13"/>
  </r>
  <r>
    <s v="RESULTS_HKG_TOP_10.csv"/>
    <n v="2"/>
    <n v="5"/>
    <d v="2014-12-31T00:00:00"/>
    <x v="13"/>
  </r>
  <r>
    <s v="RESULTS_HKG_TOP_10.csv"/>
    <n v="2"/>
    <n v="7"/>
    <d v="2015-12-31T00:00:00"/>
    <x v="13"/>
  </r>
  <r>
    <s v="RESULTS_HKG_TOP_10.csv"/>
    <n v="2"/>
    <n v="6"/>
    <d v="2016-12-31T00:00:00"/>
    <x v="13"/>
  </r>
  <r>
    <s v="RESULTS_HKG_TOP_10.csv"/>
    <n v="3"/>
    <n v="9"/>
    <d v="2017-12-31T00:00:00"/>
    <x v="13"/>
  </r>
  <r>
    <s v="RESULTS_HKG_TOP_10.csv"/>
    <n v="3"/>
    <n v="7"/>
    <d v="2018-12-31T00:00:00"/>
    <x v="13"/>
  </r>
  <r>
    <s v="RESULTS_HKG_TOP_10.csv"/>
    <n v="1"/>
    <n v="5"/>
    <d v="2019-12-31T00:00:00"/>
    <x v="13"/>
  </r>
  <r>
    <s v="RESULTS_HKG_TOP_10.csv"/>
    <n v="2"/>
    <n v="5"/>
    <d v="2020-12-31T00:00:00"/>
    <x v="13"/>
  </r>
  <r>
    <s v="RESULTS_HKG_TOP_10.csv"/>
    <n v="3"/>
    <n v="7"/>
    <d v="2021-12-31T00:00:00"/>
    <x v="13"/>
  </r>
  <r>
    <s v="RESULTS_HUN_TOP_10.csv"/>
    <n v="2"/>
    <n v="10"/>
    <d v="2001-12-31T00:00:00"/>
    <x v="14"/>
  </r>
  <r>
    <s v="RESULTS_HUN_TOP_10.csv"/>
    <n v="2"/>
    <n v="10"/>
    <d v="2002-12-31T00:00:00"/>
    <x v="14"/>
  </r>
  <r>
    <s v="RESULTS_HUN_TOP_10.csv"/>
    <n v="2"/>
    <n v="10"/>
    <d v="2003-12-31T00:00:00"/>
    <x v="14"/>
  </r>
  <r>
    <s v="RESULTS_HUN_TOP_10.csv"/>
    <n v="4"/>
    <n v="10"/>
    <d v="2004-12-31T00:00:00"/>
    <x v="14"/>
  </r>
  <r>
    <s v="RESULTS_HUN_TOP_10.csv"/>
    <n v="4"/>
    <n v="10"/>
    <d v="2005-12-31T00:00:00"/>
    <x v="14"/>
  </r>
  <r>
    <s v="RESULTS_HUN_TOP_10.csv"/>
    <n v="4"/>
    <n v="8"/>
    <d v="2006-12-31T00:00:00"/>
    <x v="14"/>
  </r>
  <r>
    <s v="RESULTS_HUN_TOP_10.csv"/>
    <n v="4"/>
    <n v="10"/>
    <d v="2007-12-31T00:00:00"/>
    <x v="14"/>
  </r>
  <r>
    <s v="RESULTS_HUN_TOP_10.csv"/>
    <n v="4"/>
    <n v="7"/>
    <d v="2008-12-31T00:00:00"/>
    <x v="14"/>
  </r>
  <r>
    <s v="RESULTS_HUN_TOP_10.csv"/>
    <n v="0"/>
    <n v="2"/>
    <d v="2009-12-31T00:00:00"/>
    <x v="14"/>
  </r>
  <r>
    <s v="RESULTS_HUN_TOP_10.csv"/>
    <n v="4"/>
    <n v="6"/>
    <d v="2010-12-31T00:00:00"/>
    <x v="14"/>
  </r>
  <r>
    <s v="RESULTS_HUN_TOP_10.csv"/>
    <n v="4"/>
    <n v="7"/>
    <d v="2011-12-31T00:00:00"/>
    <x v="14"/>
  </r>
  <r>
    <s v="RESULTS_HUN_TOP_10.csv"/>
    <n v="4"/>
    <n v="7"/>
    <d v="2012-12-31T00:00:00"/>
    <x v="14"/>
  </r>
  <r>
    <s v="RESULTS_HUN_TOP_10.csv"/>
    <n v="6"/>
    <n v="10"/>
    <d v="2013-12-31T00:00:00"/>
    <x v="14"/>
  </r>
  <r>
    <s v="RESULTS_HUN_TOP_10.csv"/>
    <n v="6"/>
    <n v="10"/>
    <d v="2014-12-31T00:00:00"/>
    <x v="14"/>
  </r>
  <r>
    <s v="RESULTS_HUN_TOP_10.csv"/>
    <n v="5"/>
    <n v="10"/>
    <d v="2015-12-31T00:00:00"/>
    <x v="14"/>
  </r>
  <r>
    <s v="RESULTS_HUN_TOP_10.csv"/>
    <n v="5"/>
    <n v="9"/>
    <d v="2016-12-31T00:00:00"/>
    <x v="14"/>
  </r>
  <r>
    <s v="RESULTS_HUN_TOP_10.csv"/>
    <n v="6"/>
    <n v="10"/>
    <d v="2017-12-31T00:00:00"/>
    <x v="14"/>
  </r>
  <r>
    <s v="RESULTS_HUN_TOP_10.csv"/>
    <n v="6"/>
    <n v="10"/>
    <d v="2018-12-31T00:00:00"/>
    <x v="14"/>
  </r>
  <r>
    <s v="RESULTS_HUN_TOP_10.csv"/>
    <n v="6"/>
    <n v="10"/>
    <d v="2019-12-31T00:00:00"/>
    <x v="14"/>
  </r>
  <r>
    <s v="RESULTS_HUN_TOP_10.csv"/>
    <n v="5"/>
    <n v="7"/>
    <d v="2020-12-31T00:00:00"/>
    <x v="14"/>
  </r>
  <r>
    <s v="RESULTS_HUN_TOP_10.csv"/>
    <n v="5"/>
    <n v="9"/>
    <d v="2021-12-31T00:00:00"/>
    <x v="14"/>
  </r>
  <r>
    <s v="RESULTS_IDN_TOP_10.csv"/>
    <n v="6"/>
    <n v="10"/>
    <d v="2001-12-31T00:00:00"/>
    <x v="15"/>
  </r>
  <r>
    <s v="RESULTS_IDN_TOP_10.csv"/>
    <n v="8"/>
    <n v="8"/>
    <d v="2002-12-31T00:00:00"/>
    <x v="15"/>
  </r>
  <r>
    <s v="RESULTS_IDN_TOP_10.csv"/>
    <n v="8"/>
    <n v="9"/>
    <d v="2003-12-31T00:00:00"/>
    <x v="15"/>
  </r>
  <r>
    <s v="RESULTS_IDN_TOP_10.csv"/>
    <n v="0"/>
    <n v="6"/>
    <d v="2004-12-31T00:00:00"/>
    <x v="15"/>
  </r>
  <r>
    <s v="RESULTS_IDN_TOP_10.csv"/>
    <n v="0"/>
    <n v="9"/>
    <d v="2005-12-31T00:00:00"/>
    <x v="15"/>
  </r>
  <r>
    <s v="RESULTS_IDN_TOP_10.csv"/>
    <n v="0"/>
    <n v="7"/>
    <d v="2006-12-31T00:00:00"/>
    <x v="15"/>
  </r>
  <r>
    <s v="RESULTS_IDN_TOP_10.csv"/>
    <n v="0"/>
    <n v="7"/>
    <d v="2007-12-31T00:00:00"/>
    <x v="15"/>
  </r>
  <r>
    <s v="RESULTS_IDN_TOP_10.csv"/>
    <n v="3"/>
    <n v="6"/>
    <d v="2008-12-31T00:00:00"/>
    <x v="15"/>
  </r>
  <r>
    <s v="RESULTS_IDN_TOP_10.csv"/>
    <n v="0"/>
    <n v="6"/>
    <d v="2009-12-31T00:00:00"/>
    <x v="15"/>
  </r>
  <r>
    <s v="RESULTS_IDN_TOP_10.csv"/>
    <n v="0"/>
    <n v="10"/>
    <d v="2010-12-31T00:00:00"/>
    <x v="15"/>
  </r>
  <r>
    <s v="RESULTS_IDN_TOP_10.csv"/>
    <n v="0"/>
    <n v="6"/>
    <d v="2011-12-31T00:00:00"/>
    <x v="15"/>
  </r>
  <r>
    <s v="RESULTS_IDN_TOP_10.csv"/>
    <n v="0"/>
    <n v="10"/>
    <d v="2012-12-31T00:00:00"/>
    <x v="15"/>
  </r>
  <r>
    <s v="RESULTS_IDN_TOP_10.csv"/>
    <n v="0"/>
    <n v="8"/>
    <d v="2013-12-31T00:00:00"/>
    <x v="15"/>
  </r>
  <r>
    <s v="RESULTS_IDN_TOP_10.csv"/>
    <n v="0"/>
    <n v="8"/>
    <d v="2014-12-31T00:00:00"/>
    <x v="15"/>
  </r>
  <r>
    <s v="RESULTS_IDN_TOP_10.csv"/>
    <n v="0"/>
    <n v="9"/>
    <d v="2015-12-31T00:00:00"/>
    <x v="15"/>
  </r>
  <r>
    <s v="RESULTS_IDN_TOP_10.csv"/>
    <n v="0"/>
    <n v="8"/>
    <d v="2016-12-31T00:00:00"/>
    <x v="15"/>
  </r>
  <r>
    <s v="RESULTS_IDN_TOP_10.csv"/>
    <n v="0"/>
    <n v="9"/>
    <d v="2017-12-31T00:00:00"/>
    <x v="15"/>
  </r>
  <r>
    <s v="RESULTS_IDN_TOP_10.csv"/>
    <n v="0"/>
    <n v="8"/>
    <d v="2018-12-31T00:00:00"/>
    <x v="15"/>
  </r>
  <r>
    <s v="RESULTS_IDN_TOP_10.csv"/>
    <n v="0"/>
    <n v="8"/>
    <d v="2019-12-31T00:00:00"/>
    <x v="15"/>
  </r>
  <r>
    <s v="RESULTS_IDN_TOP_10.csv"/>
    <n v="0"/>
    <n v="6"/>
    <d v="2020-12-31T00:00:00"/>
    <x v="15"/>
  </r>
  <r>
    <s v="RESULTS_IDN_TOP_10.csv"/>
    <n v="0"/>
    <n v="9"/>
    <d v="2021-12-31T00:00:00"/>
    <x v="15"/>
  </r>
  <r>
    <s v="RESULTS_IND_TOP_10.csv"/>
    <n v="0"/>
    <n v="9"/>
    <d v="2001-12-31T00:00:00"/>
    <x v="16"/>
  </r>
  <r>
    <s v="RESULTS_IND_TOP_10.csv"/>
    <n v="1"/>
    <n v="6"/>
    <d v="2002-12-31T00:00:00"/>
    <x v="16"/>
  </r>
  <r>
    <s v="RESULTS_IND_TOP_10.csv"/>
    <n v="0"/>
    <n v="9"/>
    <d v="2003-12-31T00:00:00"/>
    <x v="16"/>
  </r>
  <r>
    <s v="RESULTS_IND_TOP_10.csv"/>
    <n v="0"/>
    <n v="6"/>
    <d v="2004-12-31T00:00:00"/>
    <x v="16"/>
  </r>
  <r>
    <s v="RESULTS_IND_TOP_10.csv"/>
    <n v="1"/>
    <n v="7"/>
    <d v="2005-12-31T00:00:00"/>
    <x v="16"/>
  </r>
  <r>
    <s v="RESULTS_IND_TOP_10.csv"/>
    <n v="0"/>
    <n v="6"/>
    <d v="2006-12-31T00:00:00"/>
    <x v="16"/>
  </r>
  <r>
    <s v="RESULTS_IND_TOP_10.csv"/>
    <n v="1"/>
    <n v="7"/>
    <d v="2007-12-31T00:00:00"/>
    <x v="16"/>
  </r>
  <r>
    <s v="RESULTS_IND_TOP_10.csv"/>
    <n v="0"/>
    <n v="4"/>
    <d v="2008-12-31T00:00:00"/>
    <x v="16"/>
  </r>
  <r>
    <s v="RESULTS_IND_TOP_10.csv"/>
    <n v="8"/>
    <n v="7"/>
    <d v="2009-12-31T00:00:00"/>
    <x v="16"/>
  </r>
  <r>
    <s v="RESULTS_IND_TOP_10.csv"/>
    <n v="0"/>
    <n v="6"/>
    <d v="2010-12-31T00:00:00"/>
    <x v="16"/>
  </r>
  <r>
    <s v="RESULTS_IND_TOP_10.csv"/>
    <n v="9"/>
    <n v="9"/>
    <d v="2011-12-31T00:00:00"/>
    <x v="16"/>
  </r>
  <r>
    <s v="RESULTS_IND_TOP_10.csv"/>
    <n v="9"/>
    <n v="9"/>
    <d v="2012-12-31T00:00:00"/>
    <x v="16"/>
  </r>
  <r>
    <s v="RESULTS_IND_TOP_10.csv"/>
    <n v="7"/>
    <n v="10"/>
    <d v="2013-12-31T00:00:00"/>
    <x v="16"/>
  </r>
  <r>
    <s v="RESULTS_IND_TOP_10.csv"/>
    <n v="8"/>
    <n v="9"/>
    <d v="2014-12-31T00:00:00"/>
    <x v="16"/>
  </r>
  <r>
    <s v="RESULTS_IND_TOP_10.csv"/>
    <n v="8"/>
    <n v="7"/>
    <d v="2015-12-31T00:00:00"/>
    <x v="16"/>
  </r>
  <r>
    <s v="RESULTS_IND_TOP_10.csv"/>
    <n v="9"/>
    <n v="9"/>
    <d v="2016-12-31T00:00:00"/>
    <x v="16"/>
  </r>
  <r>
    <s v="RESULTS_IND_TOP_10.csv"/>
    <n v="7"/>
    <n v="10"/>
    <d v="2017-12-31T00:00:00"/>
    <x v="16"/>
  </r>
  <r>
    <s v="RESULTS_IND_TOP_10.csv"/>
    <n v="3"/>
    <n v="10"/>
    <d v="2018-12-31T00:00:00"/>
    <x v="16"/>
  </r>
  <r>
    <s v="RESULTS_IND_TOP_10.csv"/>
    <n v="2"/>
    <n v="8"/>
    <d v="2019-12-31T00:00:00"/>
    <x v="16"/>
  </r>
  <r>
    <s v="RESULTS_IND_TOP_10.csv"/>
    <n v="2"/>
    <n v="4"/>
    <d v="2020-12-31T00:00:00"/>
    <x v="16"/>
  </r>
  <r>
    <s v="RESULTS_IND_TOP_10.csv"/>
    <n v="3"/>
    <n v="8"/>
    <d v="2021-12-31T00:00:00"/>
    <x v="16"/>
  </r>
  <r>
    <s v="RESULTS_IRL_TOP_10.csv"/>
    <n v="7"/>
    <n v="8"/>
    <d v="2001-12-31T00:00:00"/>
    <x v="17"/>
  </r>
  <r>
    <s v="RESULTS_IRL_TOP_10.csv"/>
    <n v="7"/>
    <n v="9"/>
    <d v="2002-12-31T00:00:00"/>
    <x v="17"/>
  </r>
  <r>
    <s v="RESULTS_IRL_TOP_10.csv"/>
    <n v="7"/>
    <n v="9"/>
    <d v="2003-12-31T00:00:00"/>
    <x v="17"/>
  </r>
  <r>
    <s v="RESULTS_IRL_TOP_10.csv"/>
    <n v="6"/>
    <n v="8"/>
    <d v="2004-12-31T00:00:00"/>
    <x v="17"/>
  </r>
  <r>
    <s v="RESULTS_IRL_TOP_10.csv"/>
    <n v="8"/>
    <n v="9"/>
    <d v="2005-12-31T00:00:00"/>
    <x v="17"/>
  </r>
  <r>
    <s v="RESULTS_IRL_TOP_10.csv"/>
    <n v="0"/>
    <n v="1"/>
    <d v="2006-12-31T00:00:00"/>
    <x v="17"/>
  </r>
  <r>
    <s v="RESULTS_IRL_TOP_10.csv"/>
    <n v="6"/>
    <n v="8"/>
    <d v="2007-12-31T00:00:00"/>
    <x v="17"/>
  </r>
  <r>
    <s v="RESULTS_IRL_TOP_10.csv"/>
    <n v="2"/>
    <n v="8"/>
    <d v="2008-12-31T00:00:00"/>
    <x v="17"/>
  </r>
  <r>
    <s v="RESULTS_IRL_TOP_10.csv"/>
    <n v="7"/>
    <n v="10"/>
    <d v="2009-12-31T00:00:00"/>
    <x v="17"/>
  </r>
  <r>
    <s v="RESULTS_IRL_TOP_10.csv"/>
    <n v="2"/>
    <n v="6"/>
    <d v="2010-12-31T00:00:00"/>
    <x v="17"/>
  </r>
  <r>
    <s v="RESULTS_IRL_TOP_10.csv"/>
    <n v="3"/>
    <n v="9"/>
    <d v="2011-12-31T00:00:00"/>
    <x v="17"/>
  </r>
  <r>
    <s v="RESULTS_IRL_TOP_10.csv"/>
    <n v="3"/>
    <n v="10"/>
    <d v="2012-12-31T00:00:00"/>
    <x v="17"/>
  </r>
  <r>
    <s v="RESULTS_IRL_TOP_10.csv"/>
    <n v="4"/>
    <n v="9"/>
    <d v="2013-12-31T00:00:00"/>
    <x v="17"/>
  </r>
  <r>
    <s v="RESULTS_IRL_TOP_10.csv"/>
    <n v="3"/>
    <n v="6"/>
    <d v="2014-12-31T00:00:00"/>
    <x v="17"/>
  </r>
  <r>
    <s v="RESULTS_IRL_TOP_10.csv"/>
    <n v="4"/>
    <n v="9"/>
    <d v="2015-12-31T00:00:00"/>
    <x v="17"/>
  </r>
  <r>
    <s v="RESULTS_IRL_TOP_10.csv"/>
    <n v="4"/>
    <n v="8"/>
    <d v="2016-12-31T00:00:00"/>
    <x v="17"/>
  </r>
  <r>
    <s v="RESULTS_IRL_TOP_10.csv"/>
    <n v="4"/>
    <n v="10"/>
    <d v="2017-12-31T00:00:00"/>
    <x v="17"/>
  </r>
  <r>
    <s v="RESULTS_IRL_TOP_10.csv"/>
    <n v="4"/>
    <n v="10"/>
    <d v="2018-12-31T00:00:00"/>
    <x v="17"/>
  </r>
  <r>
    <s v="RESULTS_IRL_TOP_10.csv"/>
    <n v="4"/>
    <n v="8"/>
    <d v="2019-12-31T00:00:00"/>
    <x v="17"/>
  </r>
  <r>
    <s v="RESULTS_IRL_TOP_10.csv"/>
    <n v="4"/>
    <n v="6"/>
    <d v="2020-12-31T00:00:00"/>
    <x v="17"/>
  </r>
  <r>
    <s v="RESULTS_IRL_TOP_10.csv"/>
    <n v="4"/>
    <n v="6"/>
    <d v="2021-12-31T00:00:00"/>
    <x v="17"/>
  </r>
  <r>
    <s v="RESULTS_ITA_TOP_10.csv"/>
    <n v="5"/>
    <n v="6"/>
    <d v="2001-12-31T00:00:00"/>
    <x v="18"/>
  </r>
  <r>
    <s v="RESULTS_ITA_TOP_10.csv"/>
    <n v="6"/>
    <n v="4"/>
    <d v="2002-12-31T00:00:00"/>
    <x v="18"/>
  </r>
  <r>
    <s v="RESULTS_ITA_TOP_10.csv"/>
    <n v="8"/>
    <n v="6"/>
    <d v="2003-12-31T00:00:00"/>
    <x v="18"/>
  </r>
  <r>
    <s v="RESULTS_ITA_TOP_10.csv"/>
    <n v="8"/>
    <n v="6"/>
    <d v="2004-12-31T00:00:00"/>
    <x v="18"/>
  </r>
  <r>
    <s v="RESULTS_ITA_TOP_10.csv"/>
    <n v="8"/>
    <n v="7"/>
    <d v="2005-12-31T00:00:00"/>
    <x v="18"/>
  </r>
  <r>
    <s v="RESULTS_ITA_TOP_10.csv"/>
    <n v="9"/>
    <n v="7"/>
    <d v="2006-12-31T00:00:00"/>
    <x v="18"/>
  </r>
  <r>
    <s v="RESULTS_ITA_TOP_10.csv"/>
    <n v="8"/>
    <n v="6"/>
    <d v="2007-12-31T00:00:00"/>
    <x v="18"/>
  </r>
  <r>
    <s v="RESULTS_ITA_TOP_10.csv"/>
    <n v="6"/>
    <n v="6"/>
    <d v="2008-12-31T00:00:00"/>
    <x v="18"/>
  </r>
  <r>
    <s v="RESULTS_ITA_TOP_10.csv"/>
    <n v="6"/>
    <n v="5"/>
    <d v="2009-12-31T00:00:00"/>
    <x v="18"/>
  </r>
  <r>
    <s v="RESULTS_ITA_TOP_10.csv"/>
    <n v="7"/>
    <n v="5"/>
    <d v="2010-12-31T00:00:00"/>
    <x v="18"/>
  </r>
  <r>
    <s v="RESULTS_ITA_TOP_10.csv"/>
    <n v="6"/>
    <n v="6"/>
    <d v="2011-12-31T00:00:00"/>
    <x v="18"/>
  </r>
  <r>
    <s v="RESULTS_ITA_TOP_10.csv"/>
    <n v="6"/>
    <n v="5"/>
    <d v="2012-12-31T00:00:00"/>
    <x v="18"/>
  </r>
  <r>
    <s v="RESULTS_ITA_TOP_10.csv"/>
    <n v="7"/>
    <n v="7"/>
    <d v="2013-12-31T00:00:00"/>
    <x v="18"/>
  </r>
  <r>
    <s v="RESULTS_ITA_TOP_10.csv"/>
    <n v="4"/>
    <n v="6"/>
    <d v="2014-12-31T00:00:00"/>
    <x v="18"/>
  </r>
  <r>
    <s v="RESULTS_ITA_TOP_10.csv"/>
    <n v="1"/>
    <n v="3"/>
    <d v="2015-12-31T00:00:00"/>
    <x v="18"/>
  </r>
  <r>
    <s v="RESULTS_ITA_TOP_10.csv"/>
    <n v="4"/>
    <n v="5"/>
    <d v="2016-12-31T00:00:00"/>
    <x v="18"/>
  </r>
  <r>
    <s v="RESULTS_ITA_TOP_10.csv"/>
    <n v="4"/>
    <n v="10"/>
    <d v="2017-12-31T00:00:00"/>
    <x v="18"/>
  </r>
  <r>
    <s v="RESULTS_ITA_TOP_10.csv"/>
    <n v="1"/>
    <n v="6"/>
    <d v="2018-12-31T00:00:00"/>
    <x v="18"/>
  </r>
  <r>
    <s v="RESULTS_ITA_TOP_10.csv"/>
    <n v="3"/>
    <n v="5"/>
    <d v="2019-12-31T00:00:00"/>
    <x v="18"/>
  </r>
  <r>
    <s v="RESULTS_ITA_TOP_10.csv"/>
    <n v="1"/>
    <n v="4"/>
    <d v="2020-12-31T00:00:00"/>
    <x v="18"/>
  </r>
  <r>
    <s v="RESULTS_ITA_TOP_10.csv"/>
    <n v="2"/>
    <n v="5"/>
    <d v="2021-12-31T00:00:00"/>
    <x v="18"/>
  </r>
  <r>
    <s v="RESULTS_JPN_TOP_10.csv"/>
    <n v="2"/>
    <n v="10"/>
    <d v="2001-12-31T00:00:00"/>
    <x v="19"/>
  </r>
  <r>
    <s v="RESULTS_JPN_TOP_10.csv"/>
    <n v="2"/>
    <n v="6"/>
    <d v="2002-12-31T00:00:00"/>
    <x v="19"/>
  </r>
  <r>
    <s v="RESULTS_JPN_TOP_10.csv"/>
    <n v="9"/>
    <n v="10"/>
    <d v="2003-12-31T00:00:00"/>
    <x v="19"/>
  </r>
  <r>
    <s v="RESULTS_JPN_TOP_10.csv"/>
    <n v="7"/>
    <n v="8"/>
    <d v="2004-12-31T00:00:00"/>
    <x v="19"/>
  </r>
  <r>
    <s v="RESULTS_JPN_TOP_10.csv"/>
    <n v="3"/>
    <n v="8"/>
    <d v="2005-12-31T00:00:00"/>
    <x v="19"/>
  </r>
  <r>
    <s v="RESULTS_JPN_TOP_10.csv"/>
    <n v="1"/>
    <n v="6"/>
    <d v="2006-12-31T00:00:00"/>
    <x v="19"/>
  </r>
  <r>
    <s v="RESULTS_JPN_TOP_10.csv"/>
    <n v="1"/>
    <n v="4"/>
    <d v="2007-12-31T00:00:00"/>
    <x v="19"/>
  </r>
  <r>
    <s v="RESULTS_JPN_TOP_10.csv"/>
    <n v="1"/>
    <n v="3"/>
    <d v="2008-12-31T00:00:00"/>
    <x v="19"/>
  </r>
  <r>
    <s v="RESULTS_JPN_TOP_10.csv"/>
    <n v="1"/>
    <n v="3"/>
    <d v="2009-12-31T00:00:00"/>
    <x v="19"/>
  </r>
  <r>
    <s v="RESULTS_JPN_TOP_10.csv"/>
    <n v="2"/>
    <n v="8"/>
    <d v="2010-12-31T00:00:00"/>
    <x v="19"/>
  </r>
  <r>
    <s v="RESULTS_JPN_TOP_10.csv"/>
    <n v="2"/>
    <n v="6"/>
    <d v="2011-12-31T00:00:00"/>
    <x v="19"/>
  </r>
  <r>
    <s v="RESULTS_JPN_TOP_10.csv"/>
    <n v="1"/>
    <n v="3"/>
    <d v="2012-12-31T00:00:00"/>
    <x v="19"/>
  </r>
  <r>
    <s v="RESULTS_JPN_TOP_10.csv"/>
    <n v="2"/>
    <n v="4"/>
    <d v="2013-12-31T00:00:00"/>
    <x v="19"/>
  </r>
  <r>
    <s v="RESULTS_JPN_TOP_10.csv"/>
    <n v="2"/>
    <n v="4"/>
    <d v="2014-12-31T00:00:00"/>
    <x v="19"/>
  </r>
  <r>
    <s v="RESULTS_JPN_TOP_10.csv"/>
    <n v="2"/>
    <n v="7"/>
    <d v="2015-12-31T00:00:00"/>
    <x v="19"/>
  </r>
  <r>
    <s v="RESULTS_JPN_TOP_10.csv"/>
    <n v="1"/>
    <n v="2"/>
    <d v="2016-12-31T00:00:00"/>
    <x v="19"/>
  </r>
  <r>
    <s v="RESULTS_JPN_TOP_10.csv"/>
    <n v="4"/>
    <n v="8"/>
    <d v="2017-12-31T00:00:00"/>
    <x v="19"/>
  </r>
  <r>
    <s v="RESULTS_JPN_TOP_10.csv"/>
    <n v="2"/>
    <n v="4"/>
    <d v="2018-12-31T00:00:00"/>
    <x v="19"/>
  </r>
  <r>
    <s v="RESULTS_JPN_TOP_10.csv"/>
    <n v="2"/>
    <n v="5"/>
    <d v="2019-12-31T00:00:00"/>
    <x v="19"/>
  </r>
  <r>
    <s v="RESULTS_JPN_TOP_10.csv"/>
    <n v="5"/>
    <n v="8"/>
    <d v="2020-12-31T00:00:00"/>
    <x v="19"/>
  </r>
  <r>
    <s v="RESULTS_JPN_TOP_10.csv"/>
    <n v="7"/>
    <n v="6"/>
    <d v="2021-12-31T00:00:00"/>
    <x v="19"/>
  </r>
  <r>
    <s v="RESULTS_MEX_TOP_10.csv"/>
    <n v="1"/>
    <n v="10"/>
    <d v="2001-12-31T00:00:00"/>
    <x v="20"/>
  </r>
  <r>
    <s v="RESULTS_MEX_TOP_10.csv"/>
    <n v="1"/>
    <n v="8"/>
    <d v="2002-12-31T00:00:00"/>
    <x v="20"/>
  </r>
  <r>
    <s v="RESULTS_MEX_TOP_10.csv"/>
    <n v="3"/>
    <n v="10"/>
    <d v="2003-12-31T00:00:00"/>
    <x v="20"/>
  </r>
  <r>
    <s v="RESULTS_MEX_TOP_10.csv"/>
    <n v="3"/>
    <n v="9"/>
    <d v="2004-12-31T00:00:00"/>
    <x v="20"/>
  </r>
  <r>
    <s v="RESULTS_MEX_TOP_10.csv"/>
    <n v="3"/>
    <n v="9"/>
    <d v="2005-12-31T00:00:00"/>
    <x v="20"/>
  </r>
  <r>
    <s v="RESULTS_MEX_TOP_10.csv"/>
    <n v="3"/>
    <n v="9"/>
    <d v="2006-12-31T00:00:00"/>
    <x v="20"/>
  </r>
  <r>
    <s v="RESULTS_MEX_TOP_10.csv"/>
    <n v="0"/>
    <n v="6"/>
    <d v="2007-12-31T00:00:00"/>
    <x v="20"/>
  </r>
  <r>
    <s v="RESULTS_MEX_TOP_10.csv"/>
    <n v="0"/>
    <n v="5"/>
    <d v="2008-12-31T00:00:00"/>
    <x v="20"/>
  </r>
  <r>
    <s v="RESULTS_MEX_TOP_10.csv"/>
    <n v="2"/>
    <n v="6"/>
    <d v="2009-12-31T00:00:00"/>
    <x v="20"/>
  </r>
  <r>
    <s v="RESULTS_MEX_TOP_10.csv"/>
    <n v="5"/>
    <n v="7"/>
    <d v="2010-12-31T00:00:00"/>
    <x v="20"/>
  </r>
  <r>
    <s v="RESULTS_MEX_TOP_10.csv"/>
    <n v="1"/>
    <n v="4"/>
    <d v="2011-12-31T00:00:00"/>
    <x v="20"/>
  </r>
  <r>
    <s v="RESULTS_MEX_TOP_10.csv"/>
    <n v="3"/>
    <n v="7"/>
    <d v="2012-12-31T00:00:00"/>
    <x v="20"/>
  </r>
  <r>
    <s v="RESULTS_MEX_TOP_10.csv"/>
    <n v="1"/>
    <n v="7"/>
    <d v="2013-12-31T00:00:00"/>
    <x v="20"/>
  </r>
  <r>
    <s v="RESULTS_MEX_TOP_10.csv"/>
    <n v="0"/>
    <n v="9"/>
    <d v="2014-12-31T00:00:00"/>
    <x v="20"/>
  </r>
  <r>
    <s v="RESULTS_MEX_TOP_10.csv"/>
    <n v="0"/>
    <n v="8"/>
    <d v="2015-12-31T00:00:00"/>
    <x v="20"/>
  </r>
  <r>
    <s v="RESULTS_MEX_TOP_10.csv"/>
    <n v="0"/>
    <n v="8"/>
    <d v="2016-12-31T00:00:00"/>
    <x v="20"/>
  </r>
  <r>
    <s v="RESULTS_MEX_TOP_10.csv"/>
    <n v="1"/>
    <n v="9"/>
    <d v="2017-12-31T00:00:00"/>
    <x v="20"/>
  </r>
  <r>
    <s v="RESULTS_MEX_TOP_10.csv"/>
    <n v="0"/>
    <n v="7"/>
    <d v="2018-12-31T00:00:00"/>
    <x v="20"/>
  </r>
  <r>
    <s v="RESULTS_MEX_TOP_10.csv"/>
    <n v="1"/>
    <n v="8"/>
    <d v="2019-12-31T00:00:00"/>
    <x v="20"/>
  </r>
  <r>
    <s v="RESULTS_MEX_TOP_10.csv"/>
    <n v="1"/>
    <n v="5"/>
    <d v="2020-12-31T00:00:00"/>
    <x v="20"/>
  </r>
  <r>
    <s v="RESULTS_MEX_TOP_10.csv"/>
    <n v="2"/>
    <n v="8"/>
    <d v="2021-12-31T00:00:00"/>
    <x v="20"/>
  </r>
  <r>
    <s v="RESULTS_MYS_TOP_10.csv"/>
    <n v="0"/>
    <n v="7"/>
    <d v="2001-12-31T00:00:00"/>
    <x v="21"/>
  </r>
  <r>
    <s v="RESULTS_MYS_TOP_10.csv"/>
    <n v="0"/>
    <n v="9"/>
    <d v="2002-12-31T00:00:00"/>
    <x v="21"/>
  </r>
  <r>
    <s v="RESULTS_MYS_TOP_10.csv"/>
    <n v="0"/>
    <n v="9"/>
    <d v="2003-12-31T00:00:00"/>
    <x v="21"/>
  </r>
  <r>
    <s v="RESULTS_MYS_TOP_10.csv"/>
    <n v="0"/>
    <n v="10"/>
    <d v="2004-12-31T00:00:00"/>
    <x v="21"/>
  </r>
  <r>
    <s v="RESULTS_MYS_TOP_10.csv"/>
    <n v="1"/>
    <n v="10"/>
    <d v="2005-12-31T00:00:00"/>
    <x v="21"/>
  </r>
  <r>
    <s v="RESULTS_MYS_TOP_10.csv"/>
    <n v="0"/>
    <n v="9"/>
    <d v="2006-12-31T00:00:00"/>
    <x v="21"/>
  </r>
  <r>
    <s v="RESULTS_MYS_TOP_10.csv"/>
    <n v="0"/>
    <n v="9"/>
    <d v="2007-12-31T00:00:00"/>
    <x v="21"/>
  </r>
  <r>
    <s v="RESULTS_MYS_TOP_10.csv"/>
    <n v="1"/>
    <n v="9"/>
    <d v="2008-12-31T00:00:00"/>
    <x v="21"/>
  </r>
  <r>
    <s v="RESULTS_MYS_TOP_10.csv"/>
    <n v="1"/>
    <n v="8"/>
    <d v="2009-12-31T00:00:00"/>
    <x v="21"/>
  </r>
  <r>
    <s v="RESULTS_MYS_TOP_10.csv"/>
    <n v="2"/>
    <n v="10"/>
    <d v="2010-12-31T00:00:00"/>
    <x v="21"/>
  </r>
  <r>
    <s v="RESULTS_MYS_TOP_10.csv"/>
    <n v="2"/>
    <n v="6"/>
    <d v="2011-12-31T00:00:00"/>
    <x v="21"/>
  </r>
  <r>
    <s v="RESULTS_MYS_TOP_10.csv"/>
    <n v="1"/>
    <n v="8"/>
    <d v="2012-12-31T00:00:00"/>
    <x v="21"/>
  </r>
  <r>
    <s v="RESULTS_MYS_TOP_10.csv"/>
    <n v="0"/>
    <n v="5"/>
    <d v="2013-12-31T00:00:00"/>
    <x v="21"/>
  </r>
  <r>
    <s v="RESULTS_MYS_TOP_10.csv"/>
    <n v="3"/>
    <n v="10"/>
    <d v="2014-12-31T00:00:00"/>
    <x v="21"/>
  </r>
  <r>
    <s v="RESULTS_MYS_TOP_10.csv"/>
    <n v="3"/>
    <n v="9"/>
    <d v="2015-12-31T00:00:00"/>
    <x v="21"/>
  </r>
  <r>
    <s v="RESULTS_MYS_TOP_10.csv"/>
    <n v="1"/>
    <n v="8"/>
    <d v="2016-12-31T00:00:00"/>
    <x v="21"/>
  </r>
  <r>
    <s v="RESULTS_MYS_TOP_10.csv"/>
    <n v="2"/>
    <n v="9"/>
    <d v="2017-12-31T00:00:00"/>
    <x v="21"/>
  </r>
  <r>
    <s v="RESULTS_MYS_TOP_10.csv"/>
    <n v="4"/>
    <n v="7"/>
    <d v="2018-12-31T00:00:00"/>
    <x v="21"/>
  </r>
  <r>
    <s v="RESULTS_MYS_TOP_10.csv"/>
    <n v="4"/>
    <n v="10"/>
    <d v="2019-12-31T00:00:00"/>
    <x v="21"/>
  </r>
  <r>
    <s v="RESULTS_MYS_TOP_10.csv"/>
    <n v="1"/>
    <n v="8"/>
    <d v="2020-12-31T00:00:00"/>
    <x v="21"/>
  </r>
  <r>
    <s v="RESULTS_MYS_TOP_10.csv"/>
    <n v="2"/>
    <n v="7"/>
    <d v="2021-12-31T00:00:00"/>
    <x v="21"/>
  </r>
  <r>
    <s v="RESULTS_NLD_TOP_10.csv"/>
    <n v="3"/>
    <n v="3"/>
    <d v="2001-12-31T00:00:00"/>
    <x v="22"/>
  </r>
  <r>
    <s v="RESULTS_NLD_TOP_10.csv"/>
    <n v="2"/>
    <n v="3"/>
    <d v="2002-12-31T00:00:00"/>
    <x v="22"/>
  </r>
  <r>
    <s v="RESULTS_NLD_TOP_10.csv"/>
    <n v="5"/>
    <n v="5"/>
    <d v="2003-12-31T00:00:00"/>
    <x v="22"/>
  </r>
  <r>
    <s v="RESULTS_NLD_TOP_10.csv"/>
    <n v="3"/>
    <n v="6"/>
    <d v="2004-12-31T00:00:00"/>
    <x v="22"/>
  </r>
  <r>
    <s v="RESULTS_NLD_TOP_10.csv"/>
    <n v="5"/>
    <n v="8"/>
    <d v="2005-12-31T00:00:00"/>
    <x v="22"/>
  </r>
  <r>
    <s v="RESULTS_NLD_TOP_10.csv"/>
    <n v="6"/>
    <n v="6"/>
    <d v="2006-12-31T00:00:00"/>
    <x v="22"/>
  </r>
  <r>
    <s v="RESULTS_NLD_TOP_10.csv"/>
    <n v="6"/>
    <n v="9"/>
    <d v="2007-12-31T00:00:00"/>
    <x v="22"/>
  </r>
  <r>
    <s v="RESULTS_NLD_TOP_10.csv"/>
    <n v="5"/>
    <n v="5"/>
    <d v="2008-12-31T00:00:00"/>
    <x v="22"/>
  </r>
  <r>
    <s v="RESULTS_NLD_TOP_10.csv"/>
    <n v="5"/>
    <n v="7"/>
    <d v="2009-12-31T00:00:00"/>
    <x v="22"/>
  </r>
  <r>
    <s v="RESULTS_NLD_TOP_10.csv"/>
    <n v="3"/>
    <n v="4"/>
    <d v="2010-12-31T00:00:00"/>
    <x v="22"/>
  </r>
  <r>
    <s v="RESULTS_NLD_TOP_10.csv"/>
    <n v="1"/>
    <n v="3"/>
    <d v="2011-12-31T00:00:00"/>
    <x v="22"/>
  </r>
  <r>
    <s v="RESULTS_NLD_TOP_10.csv"/>
    <n v="4"/>
    <n v="7"/>
    <d v="2012-12-31T00:00:00"/>
    <x v="22"/>
  </r>
  <r>
    <s v="RESULTS_NLD_TOP_10.csv"/>
    <n v="4"/>
    <n v="8"/>
    <d v="2013-12-31T00:00:00"/>
    <x v="22"/>
  </r>
  <r>
    <s v="RESULTS_NLD_TOP_10.csv"/>
    <n v="4"/>
    <n v="10"/>
    <d v="2014-12-31T00:00:00"/>
    <x v="22"/>
  </r>
  <r>
    <s v="RESULTS_NLD_TOP_10.csv"/>
    <n v="3"/>
    <n v="6"/>
    <d v="2015-12-31T00:00:00"/>
    <x v="22"/>
  </r>
  <r>
    <s v="RESULTS_NLD_TOP_10.csv"/>
    <n v="4"/>
    <n v="8"/>
    <d v="2016-12-31T00:00:00"/>
    <x v="22"/>
  </r>
  <r>
    <s v="RESULTS_NLD_TOP_10.csv"/>
    <n v="5"/>
    <n v="9"/>
    <d v="2017-12-31T00:00:00"/>
    <x v="22"/>
  </r>
  <r>
    <s v="RESULTS_NLD_TOP_10.csv"/>
    <n v="4"/>
    <n v="6"/>
    <d v="2018-12-31T00:00:00"/>
    <x v="22"/>
  </r>
  <r>
    <s v="RESULTS_NLD_TOP_10.csv"/>
    <n v="5"/>
    <n v="7"/>
    <d v="2019-12-31T00:00:00"/>
    <x v="22"/>
  </r>
  <r>
    <s v="RESULTS_NLD_TOP_10.csv"/>
    <n v="6"/>
    <n v="6"/>
    <d v="2020-12-31T00:00:00"/>
    <x v="22"/>
  </r>
  <r>
    <s v="RESULTS_NLD_TOP_10.csv"/>
    <n v="6"/>
    <n v="8"/>
    <d v="2021-12-31T00:00:00"/>
    <x v="22"/>
  </r>
  <r>
    <s v="RESULTS_NOR_TOP_10.csv"/>
    <n v="5"/>
    <n v="7"/>
    <d v="2001-12-31T00:00:00"/>
    <x v="23"/>
  </r>
  <r>
    <s v="RESULTS_NOR_TOP_10.csv"/>
    <n v="3"/>
    <n v="7"/>
    <d v="2002-12-31T00:00:00"/>
    <x v="23"/>
  </r>
  <r>
    <s v="RESULTS_NOR_TOP_10.csv"/>
    <n v="8"/>
    <n v="8"/>
    <d v="2003-12-31T00:00:00"/>
    <x v="23"/>
  </r>
  <r>
    <s v="RESULTS_NOR_TOP_10.csv"/>
    <n v="4"/>
    <n v="7"/>
    <d v="2004-12-31T00:00:00"/>
    <x v="23"/>
  </r>
  <r>
    <s v="RESULTS_NOR_TOP_10.csv"/>
    <n v="8"/>
    <n v="7"/>
    <d v="2005-12-31T00:00:00"/>
    <x v="23"/>
  </r>
  <r>
    <s v="RESULTS_NOR_TOP_10.csv"/>
    <n v="5"/>
    <n v="6"/>
    <d v="2006-12-31T00:00:00"/>
    <x v="23"/>
  </r>
  <r>
    <s v="RESULTS_NOR_TOP_10.csv"/>
    <n v="8"/>
    <n v="6"/>
    <d v="2007-12-31T00:00:00"/>
    <x v="23"/>
  </r>
  <r>
    <s v="RESULTS_NOR_TOP_10.csv"/>
    <n v="3"/>
    <n v="3"/>
    <d v="2008-12-31T00:00:00"/>
    <x v="23"/>
  </r>
  <r>
    <s v="RESULTS_NOR_TOP_10.csv"/>
    <n v="6"/>
    <n v="7"/>
    <d v="2009-12-31T00:00:00"/>
    <x v="23"/>
  </r>
  <r>
    <s v="RESULTS_NOR_TOP_10.csv"/>
    <n v="4"/>
    <n v="6"/>
    <d v="2010-12-31T00:00:00"/>
    <x v="23"/>
  </r>
  <r>
    <s v="RESULTS_NOR_TOP_10.csv"/>
    <n v="4"/>
    <n v="6"/>
    <d v="2011-12-31T00:00:00"/>
    <x v="23"/>
  </r>
  <r>
    <s v="RESULTS_NOR_TOP_10.csv"/>
    <n v="8"/>
    <n v="9"/>
    <d v="2012-12-31T00:00:00"/>
    <x v="23"/>
  </r>
  <r>
    <s v="RESULTS_NOR_TOP_10.csv"/>
    <n v="8"/>
    <n v="9"/>
    <d v="2013-12-31T00:00:00"/>
    <x v="23"/>
  </r>
  <r>
    <s v="RESULTS_NOR_TOP_10.csv"/>
    <n v="8"/>
    <n v="8"/>
    <d v="2014-12-31T00:00:00"/>
    <x v="23"/>
  </r>
  <r>
    <s v="RESULTS_NOR_TOP_10.csv"/>
    <n v="8"/>
    <n v="8"/>
    <d v="2015-12-31T00:00:00"/>
    <x v="23"/>
  </r>
  <r>
    <s v="RESULTS_NOR_TOP_10.csv"/>
    <n v="9"/>
    <n v="10"/>
    <d v="2016-12-31T00:00:00"/>
    <x v="23"/>
  </r>
  <r>
    <s v="RESULTS_NOR_TOP_10.csv"/>
    <n v="8"/>
    <n v="10"/>
    <d v="2017-12-31T00:00:00"/>
    <x v="23"/>
  </r>
  <r>
    <s v="RESULTS_NOR_TOP_10.csv"/>
    <n v="2"/>
    <n v="8"/>
    <d v="2018-12-31T00:00:00"/>
    <x v="23"/>
  </r>
  <r>
    <s v="RESULTS_NOR_TOP_10.csv"/>
    <n v="4"/>
    <n v="8"/>
    <d v="2019-12-31T00:00:00"/>
    <x v="23"/>
  </r>
  <r>
    <s v="RESULTS_NOR_TOP_10.csv"/>
    <n v="3"/>
    <n v="9"/>
    <d v="2020-12-31T00:00:00"/>
    <x v="23"/>
  </r>
  <r>
    <s v="RESULTS_NOR_TOP_10.csv"/>
    <n v="3"/>
    <n v="7"/>
    <d v="2021-12-31T00:00:00"/>
    <x v="23"/>
  </r>
  <r>
    <s v="RESULTS_NZL_TOP_10.csv"/>
    <n v="0"/>
    <n v="7"/>
    <d v="2001-12-31T00:00:00"/>
    <x v="24"/>
  </r>
  <r>
    <s v="RESULTS_NZL_TOP_10.csv"/>
    <n v="0"/>
    <n v="8"/>
    <d v="2002-12-31T00:00:00"/>
    <x v="24"/>
  </r>
  <r>
    <s v="RESULTS_NZL_TOP_10.csv"/>
    <n v="1"/>
    <n v="10"/>
    <d v="2003-12-31T00:00:00"/>
    <x v="24"/>
  </r>
  <r>
    <s v="RESULTS_NZL_TOP_10.csv"/>
    <n v="0"/>
    <n v="9"/>
    <d v="2004-12-31T00:00:00"/>
    <x v="24"/>
  </r>
  <r>
    <s v="RESULTS_NZL_TOP_10.csv"/>
    <n v="0"/>
    <n v="9"/>
    <d v="2005-12-31T00:00:00"/>
    <x v="24"/>
  </r>
  <r>
    <s v="RESULTS_NZL_TOP_10.csv"/>
    <n v="0"/>
    <n v="10"/>
    <d v="2006-12-31T00:00:00"/>
    <x v="24"/>
  </r>
  <r>
    <s v="RESULTS_NZL_TOP_10.csv"/>
    <n v="0"/>
    <n v="10"/>
    <d v="2007-12-31T00:00:00"/>
    <x v="24"/>
  </r>
  <r>
    <s v="RESULTS_NZL_TOP_10.csv"/>
    <n v="0"/>
    <n v="10"/>
    <d v="2008-12-31T00:00:00"/>
    <x v="24"/>
  </r>
  <r>
    <s v="RESULTS_NZL_TOP_10.csv"/>
    <n v="0"/>
    <n v="10"/>
    <d v="2009-12-31T00:00:00"/>
    <x v="24"/>
  </r>
  <r>
    <s v="RESULTS_NZL_TOP_10.csv"/>
    <n v="1"/>
    <n v="10"/>
    <d v="2010-12-31T00:00:00"/>
    <x v="24"/>
  </r>
  <r>
    <s v="RESULTS_NZL_TOP_10.csv"/>
    <n v="2"/>
    <n v="10"/>
    <d v="2011-12-31T00:00:00"/>
    <x v="24"/>
  </r>
  <r>
    <s v="RESULTS_NZL_TOP_10.csv"/>
    <n v="2"/>
    <n v="10"/>
    <d v="2012-12-31T00:00:00"/>
    <x v="24"/>
  </r>
  <r>
    <s v="RESULTS_NZL_TOP_10.csv"/>
    <n v="1"/>
    <n v="10"/>
    <d v="2013-12-31T00:00:00"/>
    <x v="24"/>
  </r>
  <r>
    <s v="RESULTS_NZL_TOP_10.csv"/>
    <n v="2"/>
    <n v="9"/>
    <d v="2014-12-31T00:00:00"/>
    <x v="24"/>
  </r>
  <r>
    <s v="RESULTS_NZL_TOP_10.csv"/>
    <n v="2"/>
    <n v="10"/>
    <d v="2015-12-31T00:00:00"/>
    <x v="24"/>
  </r>
  <r>
    <s v="RESULTS_NZL_TOP_10.csv"/>
    <n v="3"/>
    <n v="10"/>
    <d v="2016-12-31T00:00:00"/>
    <x v="24"/>
  </r>
  <r>
    <s v="RESULTS_NZL_TOP_10.csv"/>
    <n v="2"/>
    <n v="10"/>
    <d v="2017-12-31T00:00:00"/>
    <x v="24"/>
  </r>
  <r>
    <s v="RESULTS_NZL_TOP_10.csv"/>
    <n v="3"/>
    <n v="10"/>
    <d v="2018-12-31T00:00:00"/>
    <x v="24"/>
  </r>
  <r>
    <s v="RESULTS_NZL_TOP_10.csv"/>
    <n v="3"/>
    <n v="10"/>
    <d v="2019-12-31T00:00:00"/>
    <x v="24"/>
  </r>
  <r>
    <s v="RESULTS_NZL_TOP_10.csv"/>
    <n v="2"/>
    <n v="7"/>
    <d v="2020-12-31T00:00:00"/>
    <x v="24"/>
  </r>
  <r>
    <s v="RESULTS_NZL_TOP_10.csv"/>
    <n v="4"/>
    <n v="9"/>
    <d v="2021-12-31T00:00:00"/>
    <x v="24"/>
  </r>
  <r>
    <s v="RESULTS_PHL_TOP_10.csv"/>
    <n v="2"/>
    <n v="7"/>
    <d v="2001-12-31T00:00:00"/>
    <x v="25"/>
  </r>
  <r>
    <s v="RESULTS_PHL_TOP_10.csv"/>
    <n v="0"/>
    <n v="8"/>
    <d v="2002-12-31T00:00:00"/>
    <x v="25"/>
  </r>
  <r>
    <s v="RESULTS_PHL_TOP_10.csv"/>
    <n v="1"/>
    <n v="7"/>
    <d v="2003-12-31T00:00:00"/>
    <x v="25"/>
  </r>
  <r>
    <s v="RESULTS_PHL_TOP_10.csv"/>
    <n v="0"/>
    <n v="2"/>
    <d v="2004-12-31T00:00:00"/>
    <x v="25"/>
  </r>
  <r>
    <s v="RESULTS_PHL_TOP_10.csv"/>
    <n v="2"/>
    <n v="7"/>
    <d v="2005-12-31T00:00:00"/>
    <x v="25"/>
  </r>
  <r>
    <s v="RESULTS_PHL_TOP_10.csv"/>
    <n v="1"/>
    <n v="8"/>
    <d v="2006-12-31T00:00:00"/>
    <x v="25"/>
  </r>
  <r>
    <s v="RESULTS_PHL_TOP_10.csv"/>
    <n v="3"/>
    <n v="9"/>
    <d v="2007-12-31T00:00:00"/>
    <x v="25"/>
  </r>
  <r>
    <s v="RESULTS_PHL_TOP_10.csv"/>
    <n v="1"/>
    <n v="7"/>
    <d v="2008-12-31T00:00:00"/>
    <x v="25"/>
  </r>
  <r>
    <s v="RESULTS_PHL_TOP_10.csv"/>
    <n v="0"/>
    <n v="3"/>
    <d v="2009-12-31T00:00:00"/>
    <x v="25"/>
  </r>
  <r>
    <s v="RESULTS_PHL_TOP_10.csv"/>
    <n v="2"/>
    <n v="10"/>
    <d v="2010-12-31T00:00:00"/>
    <x v="25"/>
  </r>
  <r>
    <s v="RESULTS_PHL_TOP_10.csv"/>
    <n v="3"/>
    <n v="10"/>
    <d v="2011-12-31T00:00:00"/>
    <x v="25"/>
  </r>
  <r>
    <s v="RESULTS_PHL_TOP_10.csv"/>
    <n v="3"/>
    <n v="8"/>
    <d v="2012-12-31T00:00:00"/>
    <x v="25"/>
  </r>
  <r>
    <s v="RESULTS_PHL_TOP_10.csv"/>
    <n v="2"/>
    <n v="8"/>
    <d v="2013-12-31T00:00:00"/>
    <x v="25"/>
  </r>
  <r>
    <s v="RESULTS_PHL_TOP_10.csv"/>
    <n v="2"/>
    <n v="10"/>
    <d v="2014-12-31T00:00:00"/>
    <x v="25"/>
  </r>
  <r>
    <s v="RESULTS_PHL_TOP_10.csv"/>
    <n v="3"/>
    <n v="10"/>
    <d v="2015-12-31T00:00:00"/>
    <x v="25"/>
  </r>
  <r>
    <s v="RESULTS_PHL_TOP_10.csv"/>
    <n v="2"/>
    <n v="6"/>
    <d v="2016-12-31T00:00:00"/>
    <x v="25"/>
  </r>
  <r>
    <s v="RESULTS_PHL_TOP_10.csv"/>
    <n v="3"/>
    <n v="10"/>
    <d v="2017-12-31T00:00:00"/>
    <x v="25"/>
  </r>
  <r>
    <s v="RESULTS_PHL_TOP_10.csv"/>
    <n v="1"/>
    <n v="9"/>
    <d v="2018-12-31T00:00:00"/>
    <x v="25"/>
  </r>
  <r>
    <s v="RESULTS_PHL_TOP_10.csv"/>
    <n v="3"/>
    <n v="10"/>
    <d v="2019-12-31T00:00:00"/>
    <x v="25"/>
  </r>
  <r>
    <s v="RESULTS_PHL_TOP_10.csv"/>
    <n v="2"/>
    <n v="6"/>
    <d v="2020-12-31T00:00:00"/>
    <x v="25"/>
  </r>
  <r>
    <s v="RESULTS_PHL_TOP_10.csv"/>
    <n v="3"/>
    <n v="7"/>
    <d v="2021-12-31T00:00:00"/>
    <x v="25"/>
  </r>
  <r>
    <s v="RESULTS_POL_TOP_10.csv"/>
    <n v="1"/>
    <n v="6"/>
    <d v="2001-12-31T00:00:00"/>
    <x v="26"/>
  </r>
  <r>
    <s v="RESULTS_POL_TOP_10.csv"/>
    <n v="3"/>
    <n v="8"/>
    <d v="2002-12-31T00:00:00"/>
    <x v="26"/>
  </r>
  <r>
    <s v="RESULTS_POL_TOP_10.csv"/>
    <n v="3"/>
    <n v="8"/>
    <d v="2003-12-31T00:00:00"/>
    <x v="26"/>
  </r>
  <r>
    <s v="RESULTS_POL_TOP_10.csv"/>
    <n v="3"/>
    <n v="7"/>
    <d v="2004-12-31T00:00:00"/>
    <x v="26"/>
  </r>
  <r>
    <s v="RESULTS_POL_TOP_10.csv"/>
    <n v="4"/>
    <n v="9"/>
    <d v="2005-12-31T00:00:00"/>
    <x v="26"/>
  </r>
  <r>
    <s v="RESULTS_POL_TOP_10.csv"/>
    <n v="6"/>
    <n v="7"/>
    <d v="2006-12-31T00:00:00"/>
    <x v="26"/>
  </r>
  <r>
    <s v="RESULTS_POL_TOP_10.csv"/>
    <n v="3"/>
    <n v="8"/>
    <d v="2007-12-31T00:00:00"/>
    <x v="26"/>
  </r>
  <r>
    <s v="RESULTS_POL_TOP_10.csv"/>
    <n v="5"/>
    <n v="9"/>
    <d v="2008-12-31T00:00:00"/>
    <x v="26"/>
  </r>
  <r>
    <s v="RESULTS_POL_TOP_10.csv"/>
    <n v="2"/>
    <n v="7"/>
    <d v="2009-12-31T00:00:00"/>
    <x v="26"/>
  </r>
  <r>
    <s v="RESULTS_POL_TOP_10.csv"/>
    <n v="7"/>
    <n v="8"/>
    <d v="2010-12-31T00:00:00"/>
    <x v="26"/>
  </r>
  <r>
    <s v="RESULTS_POL_TOP_10.csv"/>
    <n v="6"/>
    <n v="8"/>
    <d v="2011-12-31T00:00:00"/>
    <x v="26"/>
  </r>
  <r>
    <s v="RESULTS_POL_TOP_10.csv"/>
    <n v="5"/>
    <n v="8"/>
    <d v="2012-12-31T00:00:00"/>
    <x v="26"/>
  </r>
  <r>
    <s v="RESULTS_POL_TOP_10.csv"/>
    <n v="3"/>
    <n v="8"/>
    <d v="2013-12-31T00:00:00"/>
    <x v="26"/>
  </r>
  <r>
    <s v="RESULTS_POL_TOP_10.csv"/>
    <n v="3"/>
    <n v="8"/>
    <d v="2014-12-31T00:00:00"/>
    <x v="26"/>
  </r>
  <r>
    <s v="RESULTS_POL_TOP_10.csv"/>
    <n v="2"/>
    <n v="7"/>
    <d v="2015-12-31T00:00:00"/>
    <x v="26"/>
  </r>
  <r>
    <s v="RESULTS_POL_TOP_10.csv"/>
    <n v="2"/>
    <n v="6"/>
    <d v="2016-12-31T00:00:00"/>
    <x v="26"/>
  </r>
  <r>
    <s v="RESULTS_POL_TOP_10.csv"/>
    <n v="2"/>
    <n v="7"/>
    <d v="2017-12-31T00:00:00"/>
    <x v="26"/>
  </r>
  <r>
    <s v="RESULTS_POL_TOP_10.csv"/>
    <n v="2"/>
    <n v="7"/>
    <d v="2018-12-31T00:00:00"/>
    <x v="26"/>
  </r>
  <r>
    <s v="RESULTS_POL_TOP_10.csv"/>
    <n v="4"/>
    <n v="9"/>
    <d v="2019-12-31T00:00:00"/>
    <x v="26"/>
  </r>
  <r>
    <s v="RESULTS_POL_TOP_10.csv"/>
    <n v="2"/>
    <n v="5"/>
    <d v="2020-12-31T00:00:00"/>
    <x v="26"/>
  </r>
  <r>
    <s v="RESULTS_POL_TOP_10.csv"/>
    <n v="3"/>
    <n v="7"/>
    <d v="2021-12-31T00:00:00"/>
    <x v="26"/>
  </r>
  <r>
    <s v="RESULTS_SGP_TOP_10.csv"/>
    <n v="1"/>
    <n v="6"/>
    <d v="2001-12-31T00:00:00"/>
    <x v="27"/>
  </r>
  <r>
    <s v="RESULTS_SGP_TOP_10.csv"/>
    <n v="0"/>
    <n v="6"/>
    <d v="2002-12-31T00:00:00"/>
    <x v="27"/>
  </r>
  <r>
    <s v="RESULTS_SGP_TOP_10.csv"/>
    <n v="2"/>
    <n v="5"/>
    <d v="2003-12-31T00:00:00"/>
    <x v="27"/>
  </r>
  <r>
    <s v="RESULTS_SGP_TOP_10.csv"/>
    <n v="4"/>
    <n v="9"/>
    <d v="2004-12-31T00:00:00"/>
    <x v="27"/>
  </r>
  <r>
    <s v="RESULTS_SGP_TOP_10.csv"/>
    <n v="3"/>
    <n v="10"/>
    <d v="2005-12-31T00:00:00"/>
    <x v="27"/>
  </r>
  <r>
    <s v="RESULTS_SGP_TOP_10.csv"/>
    <n v="0"/>
    <n v="10"/>
    <d v="2006-12-31T00:00:00"/>
    <x v="27"/>
  </r>
  <r>
    <s v="RESULTS_SGP_TOP_10.csv"/>
    <n v="0"/>
    <n v="8"/>
    <d v="2007-12-31T00:00:00"/>
    <x v="27"/>
  </r>
  <r>
    <s v="RESULTS_SGP_TOP_10.csv"/>
    <n v="1"/>
    <n v="7"/>
    <d v="2008-12-31T00:00:00"/>
    <x v="27"/>
  </r>
  <r>
    <s v="RESULTS_SGP_TOP_10.csv"/>
    <n v="0"/>
    <n v="5"/>
    <d v="2009-12-31T00:00:00"/>
    <x v="27"/>
  </r>
  <r>
    <s v="RESULTS_SGP_TOP_10.csv"/>
    <n v="1"/>
    <n v="8"/>
    <d v="2010-12-31T00:00:00"/>
    <x v="27"/>
  </r>
  <r>
    <s v="RESULTS_SGP_TOP_10.csv"/>
    <n v="1"/>
    <n v="8"/>
    <d v="2011-12-31T00:00:00"/>
    <x v="27"/>
  </r>
  <r>
    <s v="RESULTS_SGP_TOP_10.csv"/>
    <n v="2"/>
    <n v="8"/>
    <d v="2012-12-31T00:00:00"/>
    <x v="27"/>
  </r>
  <r>
    <s v="RESULTS_SGP_TOP_10.csv"/>
    <n v="3"/>
    <n v="7"/>
    <d v="2013-12-31T00:00:00"/>
    <x v="27"/>
  </r>
  <r>
    <s v="RESULTS_SGP_TOP_10.csv"/>
    <n v="2"/>
    <n v="7"/>
    <d v="2014-12-31T00:00:00"/>
    <x v="27"/>
  </r>
  <r>
    <s v="RESULTS_SGP_TOP_10.csv"/>
    <n v="2"/>
    <n v="7"/>
    <d v="2015-12-31T00:00:00"/>
    <x v="27"/>
  </r>
  <r>
    <s v="RESULTS_SGP_TOP_10.csv"/>
    <n v="2"/>
    <n v="6"/>
    <d v="2016-12-31T00:00:00"/>
    <x v="27"/>
  </r>
  <r>
    <s v="RESULTS_SGP_TOP_10.csv"/>
    <n v="3"/>
    <n v="9"/>
    <d v="2017-12-31T00:00:00"/>
    <x v="27"/>
  </r>
  <r>
    <s v="RESULTS_SGP_TOP_10.csv"/>
    <n v="1"/>
    <n v="5"/>
    <d v="2018-12-31T00:00:00"/>
    <x v="27"/>
  </r>
  <r>
    <s v="RESULTS_SGP_TOP_10.csv"/>
    <n v="3"/>
    <n v="7"/>
    <d v="2019-12-31T00:00:00"/>
    <x v="27"/>
  </r>
  <r>
    <s v="RESULTS_SGP_TOP_10.csv"/>
    <n v="0"/>
    <n v="6"/>
    <d v="2020-12-31T00:00:00"/>
    <x v="27"/>
  </r>
  <r>
    <s v="RESULTS_SGP_TOP_10.csv"/>
    <n v="2"/>
    <n v="6"/>
    <d v="2021-12-31T00:00:00"/>
    <x v="27"/>
  </r>
  <r>
    <s v="RESULTS_SWE_TOP_10.csv"/>
    <n v="7"/>
    <n v="7"/>
    <d v="2001-12-31T00:00:00"/>
    <x v="28"/>
  </r>
  <r>
    <s v="RESULTS_SWE_TOP_10.csv"/>
    <n v="8"/>
    <n v="7"/>
    <d v="2002-12-31T00:00:00"/>
    <x v="28"/>
  </r>
  <r>
    <s v="RESULTS_SWE_TOP_10.csv"/>
    <n v="9"/>
    <n v="8"/>
    <d v="2003-12-31T00:00:00"/>
    <x v="28"/>
  </r>
  <r>
    <s v="RESULTS_SWE_TOP_10.csv"/>
    <n v="8"/>
    <n v="8"/>
    <d v="2004-12-31T00:00:00"/>
    <x v="28"/>
  </r>
  <r>
    <s v="RESULTS_SWE_TOP_10.csv"/>
    <n v="9"/>
    <n v="9"/>
    <d v="2005-12-31T00:00:00"/>
    <x v="28"/>
  </r>
  <r>
    <s v="RESULTS_SWE_TOP_10.csv"/>
    <n v="8"/>
    <n v="8"/>
    <d v="2006-12-31T00:00:00"/>
    <x v="28"/>
  </r>
  <r>
    <s v="RESULTS_SWE_TOP_10.csv"/>
    <n v="7"/>
    <n v="8"/>
    <d v="2007-12-31T00:00:00"/>
    <x v="28"/>
  </r>
  <r>
    <s v="RESULTS_SWE_TOP_10.csv"/>
    <n v="6"/>
    <n v="9"/>
    <d v="2008-12-31T00:00:00"/>
    <x v="28"/>
  </r>
  <r>
    <s v="RESULTS_SWE_TOP_10.csv"/>
    <n v="5"/>
    <n v="4"/>
    <d v="2009-12-31T00:00:00"/>
    <x v="28"/>
  </r>
  <r>
    <s v="RESULTS_SWE_TOP_10.csv"/>
    <n v="7"/>
    <n v="8"/>
    <d v="2010-12-31T00:00:00"/>
    <x v="28"/>
  </r>
  <r>
    <s v="RESULTS_SWE_TOP_10.csv"/>
    <n v="5"/>
    <n v="4"/>
    <d v="2011-12-31T00:00:00"/>
    <x v="28"/>
  </r>
  <r>
    <s v="RESULTS_SWE_TOP_10.csv"/>
    <n v="4"/>
    <n v="6"/>
    <d v="2012-12-31T00:00:00"/>
    <x v="28"/>
  </r>
  <r>
    <s v="RESULTS_SWE_TOP_10.csv"/>
    <n v="3"/>
    <n v="9"/>
    <d v="2013-12-31T00:00:00"/>
    <x v="28"/>
  </r>
  <r>
    <s v="RESULTS_SWE_TOP_10.csv"/>
    <n v="4"/>
    <n v="9"/>
    <d v="2014-12-31T00:00:00"/>
    <x v="28"/>
  </r>
  <r>
    <s v="RESULTS_SWE_TOP_10.csv"/>
    <n v="3"/>
    <n v="7"/>
    <d v="2015-12-31T00:00:00"/>
    <x v="28"/>
  </r>
  <r>
    <s v="RESULTS_SWE_TOP_10.csv"/>
    <n v="3"/>
    <n v="7"/>
    <d v="2016-12-31T00:00:00"/>
    <x v="28"/>
  </r>
  <r>
    <s v="RESULTS_SWE_TOP_10.csv"/>
    <n v="4"/>
    <n v="8"/>
    <d v="2017-12-31T00:00:00"/>
    <x v="28"/>
  </r>
  <r>
    <s v="RESULTS_SWE_TOP_10.csv"/>
    <n v="3"/>
    <n v="7"/>
    <d v="2018-12-31T00:00:00"/>
    <x v="28"/>
  </r>
  <r>
    <s v="RESULTS_SWE_TOP_10.csv"/>
    <n v="4"/>
    <n v="6"/>
    <d v="2019-12-31T00:00:00"/>
    <x v="28"/>
  </r>
  <r>
    <s v="RESULTS_SWE_TOP_10.csv"/>
    <n v="3"/>
    <n v="3"/>
    <d v="2020-12-31T00:00:00"/>
    <x v="28"/>
  </r>
  <r>
    <s v="RESULTS_SWE_TOP_10.csv"/>
    <n v="5"/>
    <n v="7"/>
    <d v="2021-12-31T00:00:00"/>
    <x v="28"/>
  </r>
  <r>
    <s v="RESULTS_THA_TOP_10.csv"/>
    <n v="1"/>
    <n v="10"/>
    <d v="2001-12-31T00:00:00"/>
    <x v="29"/>
  </r>
  <r>
    <s v="RESULTS_THA_TOP_10.csv"/>
    <n v="0"/>
    <n v="6"/>
    <d v="2002-12-31T00:00:00"/>
    <x v="29"/>
  </r>
  <r>
    <s v="RESULTS_THA_TOP_10.csv"/>
    <n v="1"/>
    <n v="10"/>
    <d v="2003-12-31T00:00:00"/>
    <x v="29"/>
  </r>
  <r>
    <s v="RESULTS_THA_TOP_10.csv"/>
    <n v="0"/>
    <n v="10"/>
    <d v="2004-12-31T00:00:00"/>
    <x v="29"/>
  </r>
  <r>
    <s v="RESULTS_THA_TOP_10.csv"/>
    <n v="0"/>
    <n v="10"/>
    <d v="2005-12-31T00:00:00"/>
    <x v="29"/>
  </r>
  <r>
    <s v="RESULTS_THA_TOP_10.csv"/>
    <n v="0"/>
    <n v="9"/>
    <d v="2006-12-31T00:00:00"/>
    <x v="29"/>
  </r>
  <r>
    <s v="RESULTS_THA_TOP_10.csv"/>
    <n v="0"/>
    <n v="10"/>
    <d v="2007-12-31T00:00:00"/>
    <x v="29"/>
  </r>
  <r>
    <s v="RESULTS_THA_TOP_10.csv"/>
    <n v="0"/>
    <n v="8"/>
    <d v="2008-12-31T00:00:00"/>
    <x v="29"/>
  </r>
  <r>
    <s v="RESULTS_THA_TOP_10.csv"/>
    <n v="0"/>
    <n v="9"/>
    <d v="2009-12-31T00:00:00"/>
    <x v="29"/>
  </r>
  <r>
    <s v="RESULTS_THA_TOP_10.csv"/>
    <n v="0"/>
    <n v="6"/>
    <d v="2010-12-31T00:00:00"/>
    <x v="29"/>
  </r>
  <r>
    <s v="RESULTS_THA_TOP_10.csv"/>
    <n v="0"/>
    <n v="6"/>
    <d v="2011-12-31T00:00:00"/>
    <x v="29"/>
  </r>
  <r>
    <s v="RESULTS_THA_TOP_10.csv"/>
    <n v="1"/>
    <n v="9"/>
    <d v="2012-12-31T00:00:00"/>
    <x v="29"/>
  </r>
  <r>
    <s v="RESULTS_THA_TOP_10.csv"/>
    <n v="1"/>
    <n v="8"/>
    <d v="2013-12-31T00:00:00"/>
    <x v="29"/>
  </r>
  <r>
    <s v="RESULTS_THA_TOP_10.csv"/>
    <n v="0"/>
    <n v="6"/>
    <d v="2014-12-31T00:00:00"/>
    <x v="29"/>
  </r>
  <r>
    <s v="RESULTS_THA_TOP_10.csv"/>
    <n v="1"/>
    <n v="7"/>
    <d v="2015-12-31T00:00:00"/>
    <x v="29"/>
  </r>
  <r>
    <s v="RESULTS_THA_TOP_10.csv"/>
    <n v="1"/>
    <n v="6"/>
    <d v="2016-12-31T00:00:00"/>
    <x v="29"/>
  </r>
  <r>
    <s v="RESULTS_THA_TOP_10.csv"/>
    <n v="1"/>
    <n v="10"/>
    <d v="2017-12-31T00:00:00"/>
    <x v="29"/>
  </r>
  <r>
    <s v="RESULTS_THA_TOP_10.csv"/>
    <n v="1"/>
    <n v="9"/>
    <d v="2018-12-31T00:00:00"/>
    <x v="29"/>
  </r>
  <r>
    <s v="RESULTS_THA_TOP_10.csv"/>
    <n v="1"/>
    <n v="8"/>
    <d v="2019-12-31T00:00:00"/>
    <x v="29"/>
  </r>
  <r>
    <s v="RESULTS_THA_TOP_10.csv"/>
    <n v="1"/>
    <n v="6"/>
    <d v="2020-12-31T00:00:00"/>
    <x v="29"/>
  </r>
  <r>
    <s v="RESULTS_THA_TOP_10.csv"/>
    <n v="1"/>
    <n v="8"/>
    <d v="2021-12-31T00:00:00"/>
    <x v="29"/>
  </r>
  <r>
    <s v="RESULTS_TWN_TOP_10.csv"/>
    <n v="0"/>
    <n v="5"/>
    <d v="2001-12-31T00:00:00"/>
    <x v="30"/>
  </r>
  <r>
    <s v="RESULTS_TWN_TOP_10.csv"/>
    <n v="1"/>
    <n v="6"/>
    <d v="2002-12-31T00:00:00"/>
    <x v="30"/>
  </r>
  <r>
    <s v="RESULTS_TWN_TOP_10.csv"/>
    <n v="2"/>
    <n v="9"/>
    <d v="2003-12-31T00:00:00"/>
    <x v="30"/>
  </r>
  <r>
    <s v="RESULTS_TWN_TOP_10.csv"/>
    <n v="2"/>
    <n v="6"/>
    <d v="2004-12-31T00:00:00"/>
    <x v="30"/>
  </r>
  <r>
    <s v="RESULTS_TWN_TOP_10.csv"/>
    <n v="1"/>
    <n v="7"/>
    <d v="2005-12-31T00:00:00"/>
    <x v="30"/>
  </r>
  <r>
    <s v="RESULTS_TWN_TOP_10.csv"/>
    <n v="1"/>
    <n v="6"/>
    <d v="2006-12-31T00:00:00"/>
    <x v="30"/>
  </r>
  <r>
    <s v="RESULTS_TWN_TOP_10.csv"/>
    <n v="1"/>
    <n v="8"/>
    <d v="2007-12-31T00:00:00"/>
    <x v="30"/>
  </r>
  <r>
    <s v="RESULTS_TWN_TOP_10.csv"/>
    <n v="0"/>
    <n v="5"/>
    <d v="2008-12-31T00:00:00"/>
    <x v="30"/>
  </r>
  <r>
    <s v="RESULTS_TWN_TOP_10.csv"/>
    <n v="0"/>
    <n v="6"/>
    <d v="2009-12-31T00:00:00"/>
    <x v="30"/>
  </r>
  <r>
    <s v="RESULTS_TWN_TOP_10.csv"/>
    <n v="2"/>
    <n v="8"/>
    <d v="2010-12-31T00:00:00"/>
    <x v="30"/>
  </r>
  <r>
    <s v="RESULTS_TWN_TOP_10.csv"/>
    <n v="0"/>
    <n v="6"/>
    <d v="2011-12-31T00:00:00"/>
    <x v="30"/>
  </r>
  <r>
    <s v="RESULTS_TWN_TOP_10.csv"/>
    <n v="0"/>
    <n v="4"/>
    <d v="2012-12-31T00:00:00"/>
    <x v="30"/>
  </r>
  <r>
    <s v="RESULTS_TWN_TOP_10.csv"/>
    <n v="0"/>
    <n v="3"/>
    <d v="2013-12-31T00:00:00"/>
    <x v="30"/>
  </r>
  <r>
    <s v="RESULTS_TWN_TOP_10.csv"/>
    <n v="2"/>
    <n v="6"/>
    <d v="2014-12-31T00:00:00"/>
    <x v="30"/>
  </r>
  <r>
    <s v="RESULTS_TWN_TOP_10.csv"/>
    <n v="0"/>
    <n v="3"/>
    <d v="2015-12-31T00:00:00"/>
    <x v="30"/>
  </r>
  <r>
    <s v="RESULTS_TWN_TOP_10.csv"/>
    <n v="1"/>
    <n v="7"/>
    <d v="2016-12-31T00:00:00"/>
    <x v="30"/>
  </r>
  <r>
    <s v="RESULTS_TWN_TOP_10.csv"/>
    <n v="1"/>
    <n v="5"/>
    <d v="2017-12-31T00:00:00"/>
    <x v="30"/>
  </r>
  <r>
    <s v="RESULTS_TWN_TOP_10.csv"/>
    <n v="1"/>
    <n v="8"/>
    <d v="2018-12-31T00:00:00"/>
    <x v="30"/>
  </r>
  <r>
    <s v="RESULTS_TWN_TOP_10.csv"/>
    <n v="2"/>
    <n v="8"/>
    <d v="2019-12-31T00:00:00"/>
    <x v="30"/>
  </r>
  <r>
    <s v="RESULTS_TWN_TOP_10.csv"/>
    <n v="0"/>
    <n v="2"/>
    <d v="2020-12-31T00:00:00"/>
    <x v="30"/>
  </r>
  <r>
    <s v="RESULTS_TWN_TOP_10.csv"/>
    <n v="2"/>
    <n v="3"/>
    <d v="2021-12-31T00:00:00"/>
    <x v="30"/>
  </r>
  <r>
    <s v="RESULTS_ZAF_TOP_10.csv"/>
    <n v="4"/>
    <n v="10"/>
    <d v="2001-12-31T00:00:00"/>
    <x v="31"/>
  </r>
  <r>
    <s v="RESULTS_ZAF_TOP_10.csv"/>
    <n v="3"/>
    <n v="9"/>
    <d v="2002-12-31T00:00:00"/>
    <x v="31"/>
  </r>
  <r>
    <s v="RESULTS_ZAF_TOP_10.csv"/>
    <n v="3"/>
    <n v="8"/>
    <d v="2003-12-31T00:00:00"/>
    <x v="31"/>
  </r>
  <r>
    <s v="RESULTS_ZAF_TOP_10.csv"/>
    <n v="3"/>
    <n v="9"/>
    <d v="2004-12-31T00:00:00"/>
    <x v="31"/>
  </r>
  <r>
    <s v="RESULTS_ZAF_TOP_10.csv"/>
    <n v="4"/>
    <n v="9"/>
    <d v="2005-12-31T00:00:00"/>
    <x v="31"/>
  </r>
  <r>
    <s v="RESULTS_ZAF_TOP_10.csv"/>
    <n v="1"/>
    <n v="9"/>
    <d v="2006-12-31T00:00:00"/>
    <x v="31"/>
  </r>
  <r>
    <s v="RESULTS_ZAF_TOP_10.csv"/>
    <n v="6"/>
    <n v="10"/>
    <d v="2007-12-31T00:00:00"/>
    <x v="31"/>
  </r>
  <r>
    <s v="RESULTS_ZAF_TOP_10.csv"/>
    <n v="5"/>
    <n v="9"/>
    <d v="2008-12-31T00:00:00"/>
    <x v="31"/>
  </r>
  <r>
    <s v="RESULTS_ZAF_TOP_10.csv"/>
    <n v="6"/>
    <n v="7"/>
    <d v="2009-12-31T00:00:00"/>
    <x v="31"/>
  </r>
  <r>
    <s v="RESULTS_ZAF_TOP_10.csv"/>
    <n v="5"/>
    <n v="7"/>
    <d v="2010-12-31T00:00:00"/>
    <x v="31"/>
  </r>
  <r>
    <s v="RESULTS_ZAF_TOP_10.csv"/>
    <n v="7"/>
    <n v="7"/>
    <d v="2011-12-31T00:00:00"/>
    <x v="31"/>
  </r>
  <r>
    <s v="RESULTS_ZAF_TOP_10.csv"/>
    <n v="7"/>
    <n v="8"/>
    <d v="2012-12-31T00:00:00"/>
    <x v="31"/>
  </r>
  <r>
    <s v="RESULTS_ZAF_TOP_10.csv"/>
    <n v="6"/>
    <n v="9"/>
    <d v="2013-12-31T00:00:00"/>
    <x v="31"/>
  </r>
  <r>
    <s v="RESULTS_ZAF_TOP_10.csv"/>
    <n v="6"/>
    <n v="8"/>
    <d v="2014-12-31T00:00:00"/>
    <x v="31"/>
  </r>
  <r>
    <s v="RESULTS_ZAF_TOP_10.csv"/>
    <n v="4"/>
    <n v="9"/>
    <d v="2015-12-31T00:00:00"/>
    <x v="31"/>
  </r>
  <r>
    <s v="RESULTS_ZAF_TOP_10.csv"/>
    <n v="4"/>
    <n v="6"/>
    <d v="2016-12-31T00:00:00"/>
    <x v="31"/>
  </r>
  <r>
    <s v="RESULTS_ZAF_TOP_10.csv"/>
    <n v="4"/>
    <n v="10"/>
    <d v="2017-12-31T00:00:00"/>
    <x v="31"/>
  </r>
  <r>
    <s v="RESULTS_ZAF_TOP_10.csv"/>
    <n v="3"/>
    <n v="7"/>
    <d v="2018-12-31T00:00:00"/>
    <x v="31"/>
  </r>
  <r>
    <s v="RESULTS_ZAF_TOP_10.csv"/>
    <n v="4"/>
    <n v="10"/>
    <d v="2019-12-31T00:00:00"/>
    <x v="31"/>
  </r>
  <r>
    <s v="RESULTS_ZAF_TOP_10.csv"/>
    <n v="3"/>
    <n v="4"/>
    <d v="2020-12-31T00:00:00"/>
    <x v="31"/>
  </r>
  <r>
    <s v="RESULTS_ZAF_TOP_10.csv"/>
    <n v="4"/>
    <n v="7"/>
    <d v="2021-12-31T00:00:0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I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2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urce.Name" tableColumnId="1"/>
      <queryTableField id="2" name="YEAR" tableColumnId="2"/>
      <queryTableField id="3" name="AVG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D673" tableType="queryTable" totalsRowShown="0">
  <autoFilter ref="A1:D673" xr:uid="{A341127F-4AC3-44BF-8662-AD9D8D363A0E}">
    <filterColumn colId="0">
      <filters>
        <filter val="P_LATEST_FRA_TOP_50.csv"/>
      </filters>
    </filterColumn>
  </autoFilter>
  <tableColumns count="4">
    <tableColumn id="1" xr3:uid="{F5D7475D-7F93-4CF7-88EA-594F60826890}" uniqueName="1" name="Source.Name" queryTableFieldId="1" dataDxfId="9"/>
    <tableColumn id="2" xr3:uid="{32373363-DDB1-4B66-A143-836C242DAC3F}" uniqueName="2" name="YEAR" queryTableFieldId="2" dataDxfId="8"/>
    <tableColumn id="3" xr3:uid="{AAD6A874-C6A9-47F1-A5A0-FE121B0108C1}" uniqueName="3" name="AVG" queryTableFieldId="3"/>
    <tableColumn id="4" xr3:uid="{C2166487-D073-4916-A6F3-F3BCAD64606E}" uniqueName="4" name="COUNTRYCD" queryTableFieldId="4" dataDxfId="12">
      <calculatedColumnFormula>RIGHT(LEFT(Table__3[[#This Row],[Source.Name]],LEN("csv.50_topaa")),3)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7"/>
    <tableColumn id="4" xr3:uid="{81AC15E7-7977-4AEE-8591-6B8CC608313F}" uniqueName="4" name="YEAR" queryTableFieldId="4" dataDxfId="6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2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42550F26-AE74-4472-9477-B756079834A1}" uniqueName="5" name="YEAR" queryTableFieldId="5" dataDxfId="1"/>
    <tableColumn id="4" xr3:uid="{02C2CCD3-5091-4DA7-8FFA-0017286705DB}" uniqueName="4" name="COUNTRYCD" queryTableFieldId="4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D673"/>
  <sheetViews>
    <sheetView workbookViewId="0">
      <selection sqref="A1:D673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</cols>
  <sheetData>
    <row r="1" spans="1:4" x14ac:dyDescent="0.35">
      <c r="A1" t="s">
        <v>0</v>
      </c>
      <c r="B1" t="s">
        <v>20</v>
      </c>
      <c r="C1" t="s">
        <v>21</v>
      </c>
      <c r="D1" t="s">
        <v>55</v>
      </c>
    </row>
    <row r="2" spans="1:4" hidden="1" x14ac:dyDescent="0.35">
      <c r="A2" s="1" t="s">
        <v>22</v>
      </c>
      <c r="B2" s="9">
        <v>37256</v>
      </c>
      <c r="C2">
        <v>122.30334267638031</v>
      </c>
      <c r="D2" t="str">
        <f>RIGHT(LEFT(Table__3[[#This Row],[Source.Name]],LEN("csv.50_topaa")),3)</f>
        <v>AUS</v>
      </c>
    </row>
    <row r="3" spans="1:4" hidden="1" x14ac:dyDescent="0.35">
      <c r="A3" s="1" t="s">
        <v>22</v>
      </c>
      <c r="B3" s="9">
        <v>37621</v>
      </c>
      <c r="C3">
        <v>101.96670271897227</v>
      </c>
      <c r="D3" t="str">
        <f>RIGHT(LEFT(Table__3[[#This Row],[Source.Name]],LEN("csv.50_topaa")),3)</f>
        <v>AUS</v>
      </c>
    </row>
    <row r="4" spans="1:4" hidden="1" x14ac:dyDescent="0.35">
      <c r="A4" s="1" t="s">
        <v>22</v>
      </c>
      <c r="B4" s="9">
        <v>37986</v>
      </c>
      <c r="C4">
        <v>195.40233030476074</v>
      </c>
      <c r="D4" t="str">
        <f>RIGHT(LEFT(Table__3[[#This Row],[Source.Name]],LEN("csv.50_topaa")),3)</f>
        <v>AUS</v>
      </c>
    </row>
    <row r="5" spans="1:4" hidden="1" x14ac:dyDescent="0.35">
      <c r="A5" s="1" t="s">
        <v>22</v>
      </c>
      <c r="B5" s="9">
        <v>38352</v>
      </c>
      <c r="C5">
        <v>124.61397753262432</v>
      </c>
      <c r="D5" t="str">
        <f>RIGHT(LEFT(Table__3[[#This Row],[Source.Name]],LEN("csv.50_topaa")),3)</f>
        <v>AUS</v>
      </c>
    </row>
    <row r="6" spans="1:4" hidden="1" x14ac:dyDescent="0.35">
      <c r="A6" s="1" t="s">
        <v>22</v>
      </c>
      <c r="B6" s="9">
        <v>38717</v>
      </c>
      <c r="C6">
        <v>8.5532155780368342</v>
      </c>
      <c r="D6" t="str">
        <f>RIGHT(LEFT(Table__3[[#This Row],[Source.Name]],LEN("csv.50_topaa")),3)</f>
        <v>AUS</v>
      </c>
    </row>
    <row r="7" spans="1:4" hidden="1" x14ac:dyDescent="0.35">
      <c r="A7" s="1" t="s">
        <v>22</v>
      </c>
      <c r="B7" s="9">
        <v>39082</v>
      </c>
      <c r="C7">
        <v>41.63091978151548</v>
      </c>
      <c r="D7" t="str">
        <f>RIGHT(LEFT(Table__3[[#This Row],[Source.Name]],LEN("csv.50_topaa")),3)</f>
        <v>AUS</v>
      </c>
    </row>
    <row r="8" spans="1:4" hidden="1" x14ac:dyDescent="0.35">
      <c r="A8" s="1" t="s">
        <v>22</v>
      </c>
      <c r="B8" s="9">
        <v>39447</v>
      </c>
      <c r="C8">
        <v>442.44955140995921</v>
      </c>
      <c r="D8" t="str">
        <f>RIGHT(LEFT(Table__3[[#This Row],[Source.Name]],LEN("csv.50_topaa")),3)</f>
        <v>AUS</v>
      </c>
    </row>
    <row r="9" spans="1:4" hidden="1" x14ac:dyDescent="0.35">
      <c r="A9" s="1" t="s">
        <v>22</v>
      </c>
      <c r="B9" s="9">
        <v>39813</v>
      </c>
      <c r="C9">
        <v>109.17864555830523</v>
      </c>
      <c r="D9" t="str">
        <f>RIGHT(LEFT(Table__3[[#This Row],[Source.Name]],LEN("csv.50_topaa")),3)</f>
        <v>AUS</v>
      </c>
    </row>
    <row r="10" spans="1:4" hidden="1" x14ac:dyDescent="0.35">
      <c r="A10" s="1" t="s">
        <v>22</v>
      </c>
      <c r="B10" s="9">
        <v>40178</v>
      </c>
      <c r="C10">
        <v>97.804131086088233</v>
      </c>
      <c r="D10" t="str">
        <f>RIGHT(LEFT(Table__3[[#This Row],[Source.Name]],LEN("csv.50_topaa")),3)</f>
        <v>AUS</v>
      </c>
    </row>
    <row r="11" spans="1:4" hidden="1" x14ac:dyDescent="0.35">
      <c r="A11" s="1" t="s">
        <v>22</v>
      </c>
      <c r="B11" s="9">
        <v>40543</v>
      </c>
      <c r="C11">
        <v>88.354014538580017</v>
      </c>
      <c r="D11" t="str">
        <f>RIGHT(LEFT(Table__3[[#This Row],[Source.Name]],LEN("csv.50_topaa")),3)</f>
        <v>AUS</v>
      </c>
    </row>
    <row r="12" spans="1:4" hidden="1" x14ac:dyDescent="0.35">
      <c r="A12" s="1" t="s">
        <v>22</v>
      </c>
      <c r="B12" s="9">
        <v>40908</v>
      </c>
      <c r="C12">
        <v>70.626975086783631</v>
      </c>
      <c r="D12" t="str">
        <f>RIGHT(LEFT(Table__3[[#This Row],[Source.Name]],LEN("csv.50_topaa")),3)</f>
        <v>AUS</v>
      </c>
    </row>
    <row r="13" spans="1:4" hidden="1" x14ac:dyDescent="0.35">
      <c r="A13" s="1" t="s">
        <v>22</v>
      </c>
      <c r="B13" s="9">
        <v>41274</v>
      </c>
      <c r="C13">
        <v>55.755883969541422</v>
      </c>
      <c r="D13" t="str">
        <f>RIGHT(LEFT(Table__3[[#This Row],[Source.Name]],LEN("csv.50_topaa")),3)</f>
        <v>AUS</v>
      </c>
    </row>
    <row r="14" spans="1:4" hidden="1" x14ac:dyDescent="0.35">
      <c r="A14" s="1" t="s">
        <v>22</v>
      </c>
      <c r="B14" s="9">
        <v>41639</v>
      </c>
      <c r="C14">
        <v>102.30059502719563</v>
      </c>
      <c r="D14" t="str">
        <f>RIGHT(LEFT(Table__3[[#This Row],[Source.Name]],LEN("csv.50_topaa")),3)</f>
        <v>AUS</v>
      </c>
    </row>
    <row r="15" spans="1:4" hidden="1" x14ac:dyDescent="0.35">
      <c r="A15" s="1" t="s">
        <v>22</v>
      </c>
      <c r="B15" s="9">
        <v>42004</v>
      </c>
      <c r="C15">
        <v>75.246396093949116</v>
      </c>
      <c r="D15" t="str">
        <f>RIGHT(LEFT(Table__3[[#This Row],[Source.Name]],LEN("csv.50_topaa")),3)</f>
        <v>AUS</v>
      </c>
    </row>
    <row r="16" spans="1:4" hidden="1" x14ac:dyDescent="0.35">
      <c r="A16" s="1" t="s">
        <v>22</v>
      </c>
      <c r="B16" s="9">
        <v>42369</v>
      </c>
      <c r="C16">
        <v>105.30788990680666</v>
      </c>
      <c r="D16" t="str">
        <f>RIGHT(LEFT(Table__3[[#This Row],[Source.Name]],LEN("csv.50_topaa")),3)</f>
        <v>AUS</v>
      </c>
    </row>
    <row r="17" spans="1:4" hidden="1" x14ac:dyDescent="0.35">
      <c r="A17" s="1" t="s">
        <v>22</v>
      </c>
      <c r="B17" s="9">
        <v>42735</v>
      </c>
      <c r="C17">
        <v>104.96876445420608</v>
      </c>
      <c r="D17" t="str">
        <f>RIGHT(LEFT(Table__3[[#This Row],[Source.Name]],LEN("csv.50_topaa")),3)</f>
        <v>AUS</v>
      </c>
    </row>
    <row r="18" spans="1:4" hidden="1" x14ac:dyDescent="0.35">
      <c r="A18" s="1" t="s">
        <v>22</v>
      </c>
      <c r="B18" s="9">
        <v>43100</v>
      </c>
      <c r="C18">
        <v>77.629999067527052</v>
      </c>
      <c r="D18" t="str">
        <f>RIGHT(LEFT(Table__3[[#This Row],[Source.Name]],LEN("csv.50_topaa")),3)</f>
        <v>AUS</v>
      </c>
    </row>
    <row r="19" spans="1:4" hidden="1" x14ac:dyDescent="0.35">
      <c r="A19" s="1" t="s">
        <v>22</v>
      </c>
      <c r="B19" s="9">
        <v>43465</v>
      </c>
      <c r="C19">
        <v>63.221116425854675</v>
      </c>
      <c r="D19" t="str">
        <f>RIGHT(LEFT(Table__3[[#This Row],[Source.Name]],LEN("csv.50_topaa")),3)</f>
        <v>AUS</v>
      </c>
    </row>
    <row r="20" spans="1:4" hidden="1" x14ac:dyDescent="0.35">
      <c r="A20" s="1" t="s">
        <v>22</v>
      </c>
      <c r="B20" s="9">
        <v>43830</v>
      </c>
      <c r="C20">
        <v>75.338654345884038</v>
      </c>
      <c r="D20" t="str">
        <f>RIGHT(LEFT(Table__3[[#This Row],[Source.Name]],LEN("csv.50_topaa")),3)</f>
        <v>AUS</v>
      </c>
    </row>
    <row r="21" spans="1:4" hidden="1" x14ac:dyDescent="0.35">
      <c r="A21" s="1" t="s">
        <v>22</v>
      </c>
      <c r="B21" s="9">
        <v>44196</v>
      </c>
      <c r="C21">
        <v>77.990972406725476</v>
      </c>
      <c r="D21" t="str">
        <f>RIGHT(LEFT(Table__3[[#This Row],[Source.Name]],LEN("csv.50_topaa")),3)</f>
        <v>AUS</v>
      </c>
    </row>
    <row r="22" spans="1:4" hidden="1" x14ac:dyDescent="0.35">
      <c r="A22" s="1" t="s">
        <v>22</v>
      </c>
      <c r="B22" s="9">
        <v>44561</v>
      </c>
      <c r="C22">
        <v>98.227541974487451</v>
      </c>
      <c r="D22" t="str">
        <f>RIGHT(LEFT(Table__3[[#This Row],[Source.Name]],LEN("csv.50_topaa")),3)</f>
        <v>AUS</v>
      </c>
    </row>
    <row r="23" spans="1:4" hidden="1" x14ac:dyDescent="0.35">
      <c r="A23" s="1" t="s">
        <v>23</v>
      </c>
      <c r="B23" s="9">
        <v>37256</v>
      </c>
      <c r="C23">
        <v>47.712637084684111</v>
      </c>
      <c r="D23" t="str">
        <f>RIGHT(LEFT(Table__3[[#This Row],[Source.Name]],LEN("csv.50_topaa")),3)</f>
        <v>AUT</v>
      </c>
    </row>
    <row r="24" spans="1:4" hidden="1" x14ac:dyDescent="0.35">
      <c r="A24" s="1" t="s">
        <v>23</v>
      </c>
      <c r="B24" s="9">
        <v>37621</v>
      </c>
      <c r="C24">
        <v>36.667430522713218</v>
      </c>
      <c r="D24" t="str">
        <f>RIGHT(LEFT(Table__3[[#This Row],[Source.Name]],LEN("csv.50_topaa")),3)</f>
        <v>AUT</v>
      </c>
    </row>
    <row r="25" spans="1:4" hidden="1" x14ac:dyDescent="0.35">
      <c r="A25" s="1" t="s">
        <v>23</v>
      </c>
      <c r="B25" s="9">
        <v>37986</v>
      </c>
      <c r="C25">
        <v>37.632838302756618</v>
      </c>
      <c r="D25" t="str">
        <f>RIGHT(LEFT(Table__3[[#This Row],[Source.Name]],LEN("csv.50_topaa")),3)</f>
        <v>AUT</v>
      </c>
    </row>
    <row r="26" spans="1:4" hidden="1" x14ac:dyDescent="0.35">
      <c r="A26" s="1" t="s">
        <v>23</v>
      </c>
      <c r="B26" s="9">
        <v>38352</v>
      </c>
      <c r="C26">
        <v>46.03811656307267</v>
      </c>
      <c r="D26" t="str">
        <f>RIGHT(LEFT(Table__3[[#This Row],[Source.Name]],LEN("csv.50_topaa")),3)</f>
        <v>AUT</v>
      </c>
    </row>
    <row r="27" spans="1:4" hidden="1" x14ac:dyDescent="0.35">
      <c r="A27" s="1" t="s">
        <v>23</v>
      </c>
      <c r="B27" s="9">
        <v>38717</v>
      </c>
      <c r="C27">
        <v>58.984748841933694</v>
      </c>
      <c r="D27" t="str">
        <f>RIGHT(LEFT(Table__3[[#This Row],[Source.Name]],LEN("csv.50_topaa")),3)</f>
        <v>AUT</v>
      </c>
    </row>
    <row r="28" spans="1:4" hidden="1" x14ac:dyDescent="0.35">
      <c r="A28" s="1" t="s">
        <v>23</v>
      </c>
      <c r="B28" s="9">
        <v>39082</v>
      </c>
      <c r="C28">
        <v>54.797316076520275</v>
      </c>
      <c r="D28" t="str">
        <f>RIGHT(LEFT(Table__3[[#This Row],[Source.Name]],LEN("csv.50_topaa")),3)</f>
        <v>AUT</v>
      </c>
    </row>
    <row r="29" spans="1:4" hidden="1" x14ac:dyDescent="0.35">
      <c r="A29" s="1" t="s">
        <v>23</v>
      </c>
      <c r="B29" s="9">
        <v>39447</v>
      </c>
      <c r="C29">
        <v>77.432055556122663</v>
      </c>
      <c r="D29" t="str">
        <f>RIGHT(LEFT(Table__3[[#This Row],[Source.Name]],LEN("csv.50_topaa")),3)</f>
        <v>AUT</v>
      </c>
    </row>
    <row r="30" spans="1:4" hidden="1" x14ac:dyDescent="0.35">
      <c r="A30" s="1" t="s">
        <v>23</v>
      </c>
      <c r="B30" s="9">
        <v>39813</v>
      </c>
      <c r="C30">
        <v>41.363187974240205</v>
      </c>
      <c r="D30" t="str">
        <f>RIGHT(LEFT(Table__3[[#This Row],[Source.Name]],LEN("csv.50_topaa")),3)</f>
        <v>AUT</v>
      </c>
    </row>
    <row r="31" spans="1:4" hidden="1" x14ac:dyDescent="0.35">
      <c r="A31" s="1" t="s">
        <v>23</v>
      </c>
      <c r="B31" s="9">
        <v>40178</v>
      </c>
      <c r="C31">
        <v>31.403196778932905</v>
      </c>
      <c r="D31" t="str">
        <f>RIGHT(LEFT(Table__3[[#This Row],[Source.Name]],LEN("csv.50_topaa")),3)</f>
        <v>AUT</v>
      </c>
    </row>
    <row r="32" spans="1:4" hidden="1" x14ac:dyDescent="0.35">
      <c r="A32" s="1" t="s">
        <v>23</v>
      </c>
      <c r="B32" s="9">
        <v>40543</v>
      </c>
      <c r="C32">
        <v>82.272292840643146</v>
      </c>
      <c r="D32" t="str">
        <f>RIGHT(LEFT(Table__3[[#This Row],[Source.Name]],LEN("csv.50_topaa")),3)</f>
        <v>AUT</v>
      </c>
    </row>
    <row r="33" spans="1:4" hidden="1" x14ac:dyDescent="0.35">
      <c r="A33" s="1" t="s">
        <v>23</v>
      </c>
      <c r="B33" s="9">
        <v>40908</v>
      </c>
      <c r="C33">
        <v>83.05028950594739</v>
      </c>
      <c r="D33" t="str">
        <f>RIGHT(LEFT(Table__3[[#This Row],[Source.Name]],LEN("csv.50_topaa")),3)</f>
        <v>AUT</v>
      </c>
    </row>
    <row r="34" spans="1:4" hidden="1" x14ac:dyDescent="0.35">
      <c r="A34" s="1" t="s">
        <v>23</v>
      </c>
      <c r="B34" s="9">
        <v>41274</v>
      </c>
      <c r="C34">
        <v>100.60361377048361</v>
      </c>
      <c r="D34" t="str">
        <f>RIGHT(LEFT(Table__3[[#This Row],[Source.Name]],LEN("csv.50_topaa")),3)</f>
        <v>AUT</v>
      </c>
    </row>
    <row r="35" spans="1:4" hidden="1" x14ac:dyDescent="0.35">
      <c r="A35" s="1" t="s">
        <v>23</v>
      </c>
      <c r="B35" s="9">
        <v>41639</v>
      </c>
      <c r="C35">
        <v>104.05630416956002</v>
      </c>
      <c r="D35" t="str">
        <f>RIGHT(LEFT(Table__3[[#This Row],[Source.Name]],LEN("csv.50_topaa")),3)</f>
        <v>AUT</v>
      </c>
    </row>
    <row r="36" spans="1:4" hidden="1" x14ac:dyDescent="0.35">
      <c r="A36" s="1" t="s">
        <v>23</v>
      </c>
      <c r="B36" s="9">
        <v>42004</v>
      </c>
      <c r="C36">
        <v>83.108004913989831</v>
      </c>
      <c r="D36" t="str">
        <f>RIGHT(LEFT(Table__3[[#This Row],[Source.Name]],LEN("csv.50_topaa")),3)</f>
        <v>AUT</v>
      </c>
    </row>
    <row r="37" spans="1:4" hidden="1" x14ac:dyDescent="0.35">
      <c r="A37" s="1" t="s">
        <v>23</v>
      </c>
      <c r="B37" s="9">
        <v>42369</v>
      </c>
      <c r="C37">
        <v>87.407716971824101</v>
      </c>
      <c r="D37" t="str">
        <f>RIGHT(LEFT(Table__3[[#This Row],[Source.Name]],LEN("csv.50_topaa")),3)</f>
        <v>AUT</v>
      </c>
    </row>
    <row r="38" spans="1:4" hidden="1" x14ac:dyDescent="0.35">
      <c r="A38" s="1" t="s">
        <v>23</v>
      </c>
      <c r="B38" s="9">
        <v>42735</v>
      </c>
      <c r="C38">
        <v>96.490905270058448</v>
      </c>
      <c r="D38" t="str">
        <f>RIGHT(LEFT(Table__3[[#This Row],[Source.Name]],LEN("csv.50_topaa")),3)</f>
        <v>AUT</v>
      </c>
    </row>
    <row r="39" spans="1:4" hidden="1" x14ac:dyDescent="0.35">
      <c r="A39" s="1" t="s">
        <v>23</v>
      </c>
      <c r="B39" s="9">
        <v>43100</v>
      </c>
      <c r="C39">
        <v>121.11554912661428</v>
      </c>
      <c r="D39" t="str">
        <f>RIGHT(LEFT(Table__3[[#This Row],[Source.Name]],LEN("csv.50_topaa")),3)</f>
        <v>AUT</v>
      </c>
    </row>
    <row r="40" spans="1:4" hidden="1" x14ac:dyDescent="0.35">
      <c r="A40" s="1" t="s">
        <v>23</v>
      </c>
      <c r="B40" s="9">
        <v>43465</v>
      </c>
      <c r="C40">
        <v>101.87080959501597</v>
      </c>
      <c r="D40" t="str">
        <f>RIGHT(LEFT(Table__3[[#This Row],[Source.Name]],LEN("csv.50_topaa")),3)</f>
        <v>AUT</v>
      </c>
    </row>
    <row r="41" spans="1:4" hidden="1" x14ac:dyDescent="0.35">
      <c r="A41" s="1" t="s">
        <v>23</v>
      </c>
      <c r="B41" s="9">
        <v>43830</v>
      </c>
      <c r="C41">
        <v>111.13673078442064</v>
      </c>
      <c r="D41" t="str">
        <f>RIGHT(LEFT(Table__3[[#This Row],[Source.Name]],LEN("csv.50_topaa")),3)</f>
        <v>AUT</v>
      </c>
    </row>
    <row r="42" spans="1:4" hidden="1" x14ac:dyDescent="0.35">
      <c r="A42" s="1" t="s">
        <v>23</v>
      </c>
      <c r="B42" s="9">
        <v>44196</v>
      </c>
      <c r="C42">
        <v>109.09504343530416</v>
      </c>
      <c r="D42" t="str">
        <f>RIGHT(LEFT(Table__3[[#This Row],[Source.Name]],LEN("csv.50_topaa")),3)</f>
        <v>AUT</v>
      </c>
    </row>
    <row r="43" spans="1:4" hidden="1" x14ac:dyDescent="0.35">
      <c r="A43" s="1" t="s">
        <v>23</v>
      </c>
      <c r="B43" s="9">
        <v>44561</v>
      </c>
      <c r="C43">
        <v>135.16617456582009</v>
      </c>
      <c r="D43" t="str">
        <f>RIGHT(LEFT(Table__3[[#This Row],[Source.Name]],LEN("csv.50_topaa")),3)</f>
        <v>AUT</v>
      </c>
    </row>
    <row r="44" spans="1:4" hidden="1" x14ac:dyDescent="0.35">
      <c r="A44" s="1" t="s">
        <v>24</v>
      </c>
      <c r="B44" s="9">
        <v>37256</v>
      </c>
      <c r="C44">
        <v>207.5851478026201</v>
      </c>
      <c r="D44" t="str">
        <f>RIGHT(LEFT(Table__3[[#This Row],[Source.Name]],LEN("csv.50_topaa")),3)</f>
        <v>BEL</v>
      </c>
    </row>
    <row r="45" spans="1:4" hidden="1" x14ac:dyDescent="0.35">
      <c r="A45" s="1" t="s">
        <v>24</v>
      </c>
      <c r="B45" s="9">
        <v>37621</v>
      </c>
      <c r="C45">
        <v>151.15270156272717</v>
      </c>
      <c r="D45" t="str">
        <f>RIGHT(LEFT(Table__3[[#This Row],[Source.Name]],LEN("csv.50_topaa")),3)</f>
        <v>BEL</v>
      </c>
    </row>
    <row r="46" spans="1:4" hidden="1" x14ac:dyDescent="0.35">
      <c r="A46" s="1" t="s">
        <v>24</v>
      </c>
      <c r="B46" s="9">
        <v>37986</v>
      </c>
      <c r="C46">
        <v>110.74588892914394</v>
      </c>
      <c r="D46" t="str">
        <f>RIGHT(LEFT(Table__3[[#This Row],[Source.Name]],LEN("csv.50_topaa")),3)</f>
        <v>BEL</v>
      </c>
    </row>
    <row r="47" spans="1:4" hidden="1" x14ac:dyDescent="0.35">
      <c r="A47" s="1" t="s">
        <v>24</v>
      </c>
      <c r="B47" s="9">
        <v>38352</v>
      </c>
      <c r="C47">
        <v>102.75125636520978</v>
      </c>
      <c r="D47" t="str">
        <f>RIGHT(LEFT(Table__3[[#This Row],[Source.Name]],LEN("csv.50_topaa")),3)</f>
        <v>BEL</v>
      </c>
    </row>
    <row r="48" spans="1:4" hidden="1" x14ac:dyDescent="0.35">
      <c r="A48" s="1" t="s">
        <v>24</v>
      </c>
      <c r="B48" s="9">
        <v>38717</v>
      </c>
      <c r="C48">
        <v>135.57211464586766</v>
      </c>
      <c r="D48" t="str">
        <f>RIGHT(LEFT(Table__3[[#This Row],[Source.Name]],LEN("csv.50_topaa")),3)</f>
        <v>BEL</v>
      </c>
    </row>
    <row r="49" spans="1:4" hidden="1" x14ac:dyDescent="0.35">
      <c r="A49" s="1" t="s">
        <v>24</v>
      </c>
      <c r="B49" s="9">
        <v>39082</v>
      </c>
      <c r="C49">
        <v>202.42234107104628</v>
      </c>
      <c r="D49" t="str">
        <f>RIGHT(LEFT(Table__3[[#This Row],[Source.Name]],LEN("csv.50_topaa")),3)</f>
        <v>BEL</v>
      </c>
    </row>
    <row r="50" spans="1:4" hidden="1" x14ac:dyDescent="0.35">
      <c r="A50" s="1" t="s">
        <v>24</v>
      </c>
      <c r="B50" s="9">
        <v>39447</v>
      </c>
      <c r="C50">
        <v>203.16220789493264</v>
      </c>
      <c r="D50" t="str">
        <f>RIGHT(LEFT(Table__3[[#This Row],[Source.Name]],LEN("csv.50_topaa")),3)</f>
        <v>BEL</v>
      </c>
    </row>
    <row r="51" spans="1:4" hidden="1" x14ac:dyDescent="0.35">
      <c r="A51" s="1" t="s">
        <v>24</v>
      </c>
      <c r="B51" s="9">
        <v>39813</v>
      </c>
      <c r="C51">
        <v>69.875966690271483</v>
      </c>
      <c r="D51" t="str">
        <f>RIGHT(LEFT(Table__3[[#This Row],[Source.Name]],LEN("csv.50_topaa")),3)</f>
        <v>BEL</v>
      </c>
    </row>
    <row r="52" spans="1:4" hidden="1" x14ac:dyDescent="0.35">
      <c r="A52" s="1" t="s">
        <v>24</v>
      </c>
      <c r="B52" s="9">
        <v>40178</v>
      </c>
      <c r="C52">
        <v>115.83295546423248</v>
      </c>
      <c r="D52" t="str">
        <f>RIGHT(LEFT(Table__3[[#This Row],[Source.Name]],LEN("csv.50_topaa")),3)</f>
        <v>BEL</v>
      </c>
    </row>
    <row r="53" spans="1:4" hidden="1" x14ac:dyDescent="0.35">
      <c r="A53" s="1" t="s">
        <v>24</v>
      </c>
      <c r="B53" s="9">
        <v>40543</v>
      </c>
      <c r="C53">
        <v>126.89300980676407</v>
      </c>
      <c r="D53" t="str">
        <f>RIGHT(LEFT(Table__3[[#This Row],[Source.Name]],LEN("csv.50_topaa")),3)</f>
        <v>BEL</v>
      </c>
    </row>
    <row r="54" spans="1:4" hidden="1" x14ac:dyDescent="0.35">
      <c r="A54" s="1" t="s">
        <v>24</v>
      </c>
      <c r="B54" s="9">
        <v>40908</v>
      </c>
      <c r="C54">
        <v>113.37435844209708</v>
      </c>
      <c r="D54" t="str">
        <f>RIGHT(LEFT(Table__3[[#This Row],[Source.Name]],LEN("csv.50_topaa")),3)</f>
        <v>BEL</v>
      </c>
    </row>
    <row r="55" spans="1:4" hidden="1" x14ac:dyDescent="0.35">
      <c r="A55" s="1" t="s">
        <v>24</v>
      </c>
      <c r="B55" s="9">
        <v>41274</v>
      </c>
      <c r="C55">
        <v>109.08133230533986</v>
      </c>
      <c r="D55" t="str">
        <f>RIGHT(LEFT(Table__3[[#This Row],[Source.Name]],LEN("csv.50_topaa")),3)</f>
        <v>BEL</v>
      </c>
    </row>
    <row r="56" spans="1:4" hidden="1" x14ac:dyDescent="0.35">
      <c r="A56" s="1" t="s">
        <v>24</v>
      </c>
      <c r="B56" s="9">
        <v>41639</v>
      </c>
      <c r="C56">
        <v>144.37679799941426</v>
      </c>
      <c r="D56" t="str">
        <f>RIGHT(LEFT(Table__3[[#This Row],[Source.Name]],LEN("csv.50_topaa")),3)</f>
        <v>BEL</v>
      </c>
    </row>
    <row r="57" spans="1:4" hidden="1" x14ac:dyDescent="0.35">
      <c r="A57" s="1" t="s">
        <v>24</v>
      </c>
      <c r="B57" s="9">
        <v>42004</v>
      </c>
      <c r="C57">
        <v>153.58808384517849</v>
      </c>
      <c r="D57" t="str">
        <f>RIGHT(LEFT(Table__3[[#This Row],[Source.Name]],LEN("csv.50_topaa")),3)</f>
        <v>BEL</v>
      </c>
    </row>
    <row r="58" spans="1:4" hidden="1" x14ac:dyDescent="0.35">
      <c r="A58" s="1" t="s">
        <v>24</v>
      </c>
      <c r="B58" s="9">
        <v>42369</v>
      </c>
      <c r="C58">
        <v>192.18847676228657</v>
      </c>
      <c r="D58" t="str">
        <f>RIGHT(LEFT(Table__3[[#This Row],[Source.Name]],LEN("csv.50_topaa")),3)</f>
        <v>BEL</v>
      </c>
    </row>
    <row r="59" spans="1:4" hidden="1" x14ac:dyDescent="0.35">
      <c r="A59" s="1" t="s">
        <v>24</v>
      </c>
      <c r="B59" s="9">
        <v>42735</v>
      </c>
      <c r="C59">
        <v>219.96874006657194</v>
      </c>
      <c r="D59" t="str">
        <f>RIGHT(LEFT(Table__3[[#This Row],[Source.Name]],LEN("csv.50_topaa")),3)</f>
        <v>BEL</v>
      </c>
    </row>
    <row r="60" spans="1:4" hidden="1" x14ac:dyDescent="0.35">
      <c r="A60" s="1" t="s">
        <v>24</v>
      </c>
      <c r="B60" s="9">
        <v>43100</v>
      </c>
      <c r="C60">
        <v>220.34241281900924</v>
      </c>
      <c r="D60" t="str">
        <f>RIGHT(LEFT(Table__3[[#This Row],[Source.Name]],LEN("csv.50_topaa")),3)</f>
        <v>BEL</v>
      </c>
    </row>
    <row r="61" spans="1:4" hidden="1" x14ac:dyDescent="0.35">
      <c r="A61" s="1" t="s">
        <v>24</v>
      </c>
      <c r="B61" s="9">
        <v>43465</v>
      </c>
      <c r="C61">
        <v>217.79479774594904</v>
      </c>
      <c r="D61" t="str">
        <f>RIGHT(LEFT(Table__3[[#This Row],[Source.Name]],LEN("csv.50_topaa")),3)</f>
        <v>BEL</v>
      </c>
    </row>
    <row r="62" spans="1:4" hidden="1" x14ac:dyDescent="0.35">
      <c r="A62" s="1" t="s">
        <v>24</v>
      </c>
      <c r="B62" s="9">
        <v>43830</v>
      </c>
      <c r="C62">
        <v>262.54601027241421</v>
      </c>
      <c r="D62" t="str">
        <f>RIGHT(LEFT(Table__3[[#This Row],[Source.Name]],LEN("csv.50_topaa")),3)</f>
        <v>BEL</v>
      </c>
    </row>
    <row r="63" spans="1:4" hidden="1" x14ac:dyDescent="0.35">
      <c r="A63" s="1" t="s">
        <v>24</v>
      </c>
      <c r="B63" s="9">
        <v>44196</v>
      </c>
      <c r="C63">
        <v>181.0516200205349</v>
      </c>
      <c r="D63" t="str">
        <f>RIGHT(LEFT(Table__3[[#This Row],[Source.Name]],LEN("csv.50_topaa")),3)</f>
        <v>BEL</v>
      </c>
    </row>
    <row r="64" spans="1:4" hidden="1" x14ac:dyDescent="0.35">
      <c r="A64" s="1" t="s">
        <v>24</v>
      </c>
      <c r="B64" s="9">
        <v>44561</v>
      </c>
      <c r="C64">
        <v>216.87804283333185</v>
      </c>
      <c r="D64" t="str">
        <f>RIGHT(LEFT(Table__3[[#This Row],[Source.Name]],LEN("csv.50_topaa")),3)</f>
        <v>BEL</v>
      </c>
    </row>
    <row r="65" spans="1:4" hidden="1" x14ac:dyDescent="0.35">
      <c r="A65" s="1" t="s">
        <v>25</v>
      </c>
      <c r="B65" s="9">
        <v>37256</v>
      </c>
      <c r="C65">
        <v>24.580730741123521</v>
      </c>
      <c r="D65" t="str">
        <f>RIGHT(LEFT(Table__3[[#This Row],[Source.Name]],LEN("csv.50_topaa")),3)</f>
        <v>CHE</v>
      </c>
    </row>
    <row r="66" spans="1:4" hidden="1" x14ac:dyDescent="0.35">
      <c r="A66" s="1" t="s">
        <v>25</v>
      </c>
      <c r="B66" s="9">
        <v>37621</v>
      </c>
      <c r="C66">
        <v>13.715193185930076</v>
      </c>
      <c r="D66" t="str">
        <f>RIGHT(LEFT(Table__3[[#This Row],[Source.Name]],LEN("csv.50_topaa")),3)</f>
        <v>CHE</v>
      </c>
    </row>
    <row r="67" spans="1:4" hidden="1" x14ac:dyDescent="0.35">
      <c r="A67" s="1" t="s">
        <v>25</v>
      </c>
      <c r="B67" s="9">
        <v>37986</v>
      </c>
      <c r="C67">
        <v>21.961316962013189</v>
      </c>
      <c r="D67" t="str">
        <f>RIGHT(LEFT(Table__3[[#This Row],[Source.Name]],LEN("csv.50_topaa")),3)</f>
        <v>CHE</v>
      </c>
    </row>
    <row r="68" spans="1:4" hidden="1" x14ac:dyDescent="0.35">
      <c r="A68" s="1" t="s">
        <v>25</v>
      </c>
      <c r="B68" s="9">
        <v>38352</v>
      </c>
      <c r="C68">
        <v>22.979419693762598</v>
      </c>
      <c r="D68" t="str">
        <f>RIGHT(LEFT(Table__3[[#This Row],[Source.Name]],LEN("csv.50_topaa")),3)</f>
        <v>CHE</v>
      </c>
    </row>
    <row r="69" spans="1:4" hidden="1" x14ac:dyDescent="0.35">
      <c r="A69" s="1" t="s">
        <v>25</v>
      </c>
      <c r="B69" s="9">
        <v>38717</v>
      </c>
      <c r="C69">
        <v>57.379401187407012</v>
      </c>
      <c r="D69" t="str">
        <f>RIGHT(LEFT(Table__3[[#This Row],[Source.Name]],LEN("csv.50_topaa")),3)</f>
        <v>CHE</v>
      </c>
    </row>
    <row r="70" spans="1:4" hidden="1" x14ac:dyDescent="0.35">
      <c r="A70" s="1" t="s">
        <v>25</v>
      </c>
      <c r="B70" s="9">
        <v>39082</v>
      </c>
      <c r="C70">
        <v>38.121556993363775</v>
      </c>
      <c r="D70" t="str">
        <f>RIGHT(LEFT(Table__3[[#This Row],[Source.Name]],LEN("csv.50_topaa")),3)</f>
        <v>CHE</v>
      </c>
    </row>
    <row r="71" spans="1:4" hidden="1" x14ac:dyDescent="0.35">
      <c r="A71" s="1" t="s">
        <v>25</v>
      </c>
      <c r="B71" s="9">
        <v>39447</v>
      </c>
      <c r="C71">
        <v>32.548284920149243</v>
      </c>
      <c r="D71" t="str">
        <f>RIGHT(LEFT(Table__3[[#This Row],[Source.Name]],LEN("csv.50_topaa")),3)</f>
        <v>CHE</v>
      </c>
    </row>
    <row r="72" spans="1:4" hidden="1" x14ac:dyDescent="0.35">
      <c r="A72" s="1" t="s">
        <v>25</v>
      </c>
      <c r="B72" s="9">
        <v>39813</v>
      </c>
      <c r="C72">
        <v>22.963629538829593</v>
      </c>
      <c r="D72" t="str">
        <f>RIGHT(LEFT(Table__3[[#This Row],[Source.Name]],LEN("csv.50_topaa")),3)</f>
        <v>CHE</v>
      </c>
    </row>
    <row r="73" spans="1:4" hidden="1" x14ac:dyDescent="0.35">
      <c r="A73" s="1" t="s">
        <v>25</v>
      </c>
      <c r="B73" s="9">
        <v>40178</v>
      </c>
      <c r="C73">
        <v>42.488398298330331</v>
      </c>
      <c r="D73" t="str">
        <f>RIGHT(LEFT(Table__3[[#This Row],[Source.Name]],LEN("csv.50_topaa")),3)</f>
        <v>CHE</v>
      </c>
    </row>
    <row r="74" spans="1:4" hidden="1" x14ac:dyDescent="0.35">
      <c r="A74" s="1" t="s">
        <v>25</v>
      </c>
      <c r="B74" s="9">
        <v>40543</v>
      </c>
      <c r="C74">
        <v>46.779224555518844</v>
      </c>
      <c r="D74" t="str">
        <f>RIGHT(LEFT(Table__3[[#This Row],[Source.Name]],LEN("csv.50_topaa")),3)</f>
        <v>CHE</v>
      </c>
    </row>
    <row r="75" spans="1:4" hidden="1" x14ac:dyDescent="0.35">
      <c r="A75" s="1" t="s">
        <v>25</v>
      </c>
      <c r="B75" s="9">
        <v>40908</v>
      </c>
      <c r="C75">
        <v>42.539783400530261</v>
      </c>
      <c r="D75" t="str">
        <f>RIGHT(LEFT(Table__3[[#This Row],[Source.Name]],LEN("csv.50_topaa")),3)</f>
        <v>CHE</v>
      </c>
    </row>
    <row r="76" spans="1:4" hidden="1" x14ac:dyDescent="0.35">
      <c r="A76" s="1" t="s">
        <v>25</v>
      </c>
      <c r="B76" s="9">
        <v>41274</v>
      </c>
      <c r="C76">
        <v>44.73711286700896</v>
      </c>
      <c r="D76" t="str">
        <f>RIGHT(LEFT(Table__3[[#This Row],[Source.Name]],LEN("csv.50_topaa")),3)</f>
        <v>CHE</v>
      </c>
    </row>
    <row r="77" spans="1:4" hidden="1" x14ac:dyDescent="0.35">
      <c r="A77" s="1" t="s">
        <v>25</v>
      </c>
      <c r="B77" s="9">
        <v>41639</v>
      </c>
      <c r="C77">
        <v>59.569924899971411</v>
      </c>
      <c r="D77" t="str">
        <f>RIGHT(LEFT(Table__3[[#This Row],[Source.Name]],LEN("csv.50_topaa")),3)</f>
        <v>CHE</v>
      </c>
    </row>
    <row r="78" spans="1:4" hidden="1" x14ac:dyDescent="0.35">
      <c r="A78" s="1" t="s">
        <v>25</v>
      </c>
      <c r="B78" s="9">
        <v>42004</v>
      </c>
      <c r="C78">
        <v>82.864918421290056</v>
      </c>
      <c r="D78" t="str">
        <f>RIGHT(LEFT(Table__3[[#This Row],[Source.Name]],LEN("csv.50_topaa")),3)</f>
        <v>CHE</v>
      </c>
    </row>
    <row r="79" spans="1:4" hidden="1" x14ac:dyDescent="0.35">
      <c r="A79" s="1" t="s">
        <v>25</v>
      </c>
      <c r="B79" s="9">
        <v>42369</v>
      </c>
      <c r="C79">
        <v>111.27413149660917</v>
      </c>
      <c r="D79" t="str">
        <f>RIGHT(LEFT(Table__3[[#This Row],[Source.Name]],LEN("csv.50_topaa")),3)</f>
        <v>CHE</v>
      </c>
    </row>
    <row r="80" spans="1:4" hidden="1" x14ac:dyDescent="0.35">
      <c r="A80" s="1" t="s">
        <v>25</v>
      </c>
      <c r="B80" s="9">
        <v>42735</v>
      </c>
      <c r="C80">
        <v>109.10070351665124</v>
      </c>
      <c r="D80" t="str">
        <f>RIGHT(LEFT(Table__3[[#This Row],[Source.Name]],LEN("csv.50_topaa")),3)</f>
        <v>CHE</v>
      </c>
    </row>
    <row r="81" spans="1:4" hidden="1" x14ac:dyDescent="0.35">
      <c r="A81" s="1" t="s">
        <v>25</v>
      </c>
      <c r="B81" s="9">
        <v>43100</v>
      </c>
      <c r="C81">
        <v>114.52968140015257</v>
      </c>
      <c r="D81" t="str">
        <f>RIGHT(LEFT(Table__3[[#This Row],[Source.Name]],LEN("csv.50_topaa")),3)</f>
        <v>CHE</v>
      </c>
    </row>
    <row r="82" spans="1:4" hidden="1" x14ac:dyDescent="0.35">
      <c r="A82" s="1" t="s">
        <v>25</v>
      </c>
      <c r="B82" s="9">
        <v>43465</v>
      </c>
      <c r="C82">
        <v>87.266983873888634</v>
      </c>
      <c r="D82" t="str">
        <f>RIGHT(LEFT(Table__3[[#This Row],[Source.Name]],LEN("csv.50_topaa")),3)</f>
        <v>CHE</v>
      </c>
    </row>
    <row r="83" spans="1:4" hidden="1" x14ac:dyDescent="0.35">
      <c r="A83" s="1" t="s">
        <v>25</v>
      </c>
      <c r="B83" s="9">
        <v>43830</v>
      </c>
      <c r="C83">
        <v>147.09073833485311</v>
      </c>
      <c r="D83" t="str">
        <f>RIGHT(LEFT(Table__3[[#This Row],[Source.Name]],LEN("csv.50_topaa")),3)</f>
        <v>CHE</v>
      </c>
    </row>
    <row r="84" spans="1:4" hidden="1" x14ac:dyDescent="0.35">
      <c r="A84" s="1" t="s">
        <v>25</v>
      </c>
      <c r="B84" s="9">
        <v>44196</v>
      </c>
      <c r="C84">
        <v>143.68411896690699</v>
      </c>
      <c r="D84" t="str">
        <f>RIGHT(LEFT(Table__3[[#This Row],[Source.Name]],LEN("csv.50_topaa")),3)</f>
        <v>CHE</v>
      </c>
    </row>
    <row r="85" spans="1:4" hidden="1" x14ac:dyDescent="0.35">
      <c r="A85" s="1" t="s">
        <v>25</v>
      </c>
      <c r="B85" s="9">
        <v>44561</v>
      </c>
      <c r="C85">
        <v>150.24448112730025</v>
      </c>
      <c r="D85" t="str">
        <f>RIGHT(LEFT(Table__3[[#This Row],[Source.Name]],LEN("csv.50_topaa")),3)</f>
        <v>CHE</v>
      </c>
    </row>
    <row r="86" spans="1:4" hidden="1" x14ac:dyDescent="0.35">
      <c r="A86" s="1" t="s">
        <v>26</v>
      </c>
      <c r="B86" s="9">
        <v>37256</v>
      </c>
      <c r="C86">
        <v>1.502582964008994</v>
      </c>
      <c r="D86" t="str">
        <f>RIGHT(LEFT(Table__3[[#This Row],[Source.Name]],LEN("csv.50_topaa")),3)</f>
        <v>CHN</v>
      </c>
    </row>
    <row r="87" spans="1:4" hidden="1" x14ac:dyDescent="0.35">
      <c r="A87" s="1" t="s">
        <v>26</v>
      </c>
      <c r="B87" s="9">
        <v>37621</v>
      </c>
      <c r="C87">
        <v>1.3048442485361835</v>
      </c>
      <c r="D87" t="str">
        <f>RIGHT(LEFT(Table__3[[#This Row],[Source.Name]],LEN("csv.50_topaa")),3)</f>
        <v>CHN</v>
      </c>
    </row>
    <row r="88" spans="1:4" hidden="1" x14ac:dyDescent="0.35">
      <c r="A88" s="1" t="s">
        <v>26</v>
      </c>
      <c r="B88" s="9">
        <v>37986</v>
      </c>
      <c r="C88">
        <v>1.341537876238091</v>
      </c>
      <c r="D88" t="str">
        <f>RIGHT(LEFT(Table__3[[#This Row],[Source.Name]],LEN("csv.50_topaa")),3)</f>
        <v>CHN</v>
      </c>
    </row>
    <row r="89" spans="1:4" hidden="1" x14ac:dyDescent="0.35">
      <c r="A89" s="1" t="s">
        <v>26</v>
      </c>
      <c r="B89" s="9">
        <v>38352</v>
      </c>
      <c r="C89">
        <v>0.85977643822085714</v>
      </c>
      <c r="D89" t="str">
        <f>RIGHT(LEFT(Table__3[[#This Row],[Source.Name]],LEN("csv.50_topaa")),3)</f>
        <v>CHN</v>
      </c>
    </row>
    <row r="90" spans="1:4" hidden="1" x14ac:dyDescent="0.35">
      <c r="A90" s="1" t="s">
        <v>26</v>
      </c>
      <c r="B90" s="9">
        <v>38717</v>
      </c>
      <c r="C90">
        <v>0.58981768857150652</v>
      </c>
      <c r="D90" t="str">
        <f>RIGHT(LEFT(Table__3[[#This Row],[Source.Name]],LEN("csv.50_topaa")),3)</f>
        <v>CHN</v>
      </c>
    </row>
    <row r="91" spans="1:4" hidden="1" x14ac:dyDescent="0.35">
      <c r="A91" s="1" t="s">
        <v>26</v>
      </c>
      <c r="B91" s="9">
        <v>39082</v>
      </c>
      <c r="C91">
        <v>0.57557562030378095</v>
      </c>
      <c r="D91" t="str">
        <f>RIGHT(LEFT(Table__3[[#This Row],[Source.Name]],LEN("csv.50_topaa")),3)</f>
        <v>CHN</v>
      </c>
    </row>
    <row r="92" spans="1:4" hidden="1" x14ac:dyDescent="0.35">
      <c r="A92" s="1" t="s">
        <v>26</v>
      </c>
      <c r="B92" s="9">
        <v>39447</v>
      </c>
      <c r="C92">
        <v>1.6060613274790074</v>
      </c>
      <c r="D92" t="str">
        <f>RIGHT(LEFT(Table__3[[#This Row],[Source.Name]],LEN("csv.50_topaa")),3)</f>
        <v>CHN</v>
      </c>
    </row>
    <row r="93" spans="1:4" hidden="1" x14ac:dyDescent="0.35">
      <c r="A93" s="1" t="s">
        <v>26</v>
      </c>
      <c r="B93" s="9">
        <v>39813</v>
      </c>
      <c r="C93">
        <v>1.7798248976390745</v>
      </c>
      <c r="D93" t="str">
        <f>RIGHT(LEFT(Table__3[[#This Row],[Source.Name]],LEN("csv.50_topaa")),3)</f>
        <v>CHN</v>
      </c>
    </row>
    <row r="94" spans="1:4" hidden="1" x14ac:dyDescent="0.35">
      <c r="A94" s="1" t="s">
        <v>26</v>
      </c>
      <c r="B94" s="9">
        <v>40178</v>
      </c>
      <c r="C94">
        <v>1.4251450523059239</v>
      </c>
      <c r="D94" t="str">
        <f>RIGHT(LEFT(Table__3[[#This Row],[Source.Name]],LEN("csv.50_topaa")),3)</f>
        <v>CHN</v>
      </c>
    </row>
    <row r="95" spans="1:4" hidden="1" x14ac:dyDescent="0.35">
      <c r="A95" s="1" t="s">
        <v>26</v>
      </c>
      <c r="B95" s="9">
        <v>40543</v>
      </c>
      <c r="C95">
        <v>2.3498940278051426</v>
      </c>
      <c r="D95" t="str">
        <f>RIGHT(LEFT(Table__3[[#This Row],[Source.Name]],LEN("csv.50_topaa")),3)</f>
        <v>CHN</v>
      </c>
    </row>
    <row r="96" spans="1:4" hidden="1" x14ac:dyDescent="0.35">
      <c r="A96" s="1" t="s">
        <v>26</v>
      </c>
      <c r="B96" s="9">
        <v>40908</v>
      </c>
      <c r="C96">
        <v>2.1295103022179562</v>
      </c>
      <c r="D96" t="str">
        <f>RIGHT(LEFT(Table__3[[#This Row],[Source.Name]],LEN("csv.50_topaa")),3)</f>
        <v>CHN</v>
      </c>
    </row>
    <row r="97" spans="1:4" hidden="1" x14ac:dyDescent="0.35">
      <c r="A97" s="1" t="s">
        <v>26</v>
      </c>
      <c r="B97" s="9">
        <v>41274</v>
      </c>
      <c r="C97">
        <v>2.4684477422437183</v>
      </c>
      <c r="D97" t="str">
        <f>RIGHT(LEFT(Table__3[[#This Row],[Source.Name]],LEN("csv.50_topaa")),3)</f>
        <v>CHN</v>
      </c>
    </row>
    <row r="98" spans="1:4" hidden="1" x14ac:dyDescent="0.35">
      <c r="A98" s="1" t="s">
        <v>26</v>
      </c>
      <c r="B98" s="9">
        <v>41639</v>
      </c>
      <c r="C98">
        <v>1.8739589344671714</v>
      </c>
      <c r="D98" t="str">
        <f>RIGHT(LEFT(Table__3[[#This Row],[Source.Name]],LEN("csv.50_topaa")),3)</f>
        <v>CHN</v>
      </c>
    </row>
    <row r="99" spans="1:4" hidden="1" x14ac:dyDescent="0.35">
      <c r="A99" s="1" t="s">
        <v>26</v>
      </c>
      <c r="B99" s="9">
        <v>42004</v>
      </c>
      <c r="C99">
        <v>3.2112233542396651</v>
      </c>
      <c r="D99" t="str">
        <f>RIGHT(LEFT(Table__3[[#This Row],[Source.Name]],LEN("csv.50_topaa")),3)</f>
        <v>CHN</v>
      </c>
    </row>
    <row r="100" spans="1:4" hidden="1" x14ac:dyDescent="0.35">
      <c r="A100" s="1" t="s">
        <v>26</v>
      </c>
      <c r="B100" s="9">
        <v>42369</v>
      </c>
      <c r="C100">
        <v>3.4586147625328461</v>
      </c>
      <c r="D100" t="str">
        <f>RIGHT(LEFT(Table__3[[#This Row],[Source.Name]],LEN("csv.50_topaa")),3)</f>
        <v>CHN</v>
      </c>
    </row>
    <row r="101" spans="1:4" hidden="1" x14ac:dyDescent="0.35">
      <c r="A101" s="1" t="s">
        <v>26</v>
      </c>
      <c r="B101" s="9">
        <v>42735</v>
      </c>
      <c r="C101">
        <v>3.8210698990437231</v>
      </c>
      <c r="D101" t="str">
        <f>RIGHT(LEFT(Table__3[[#This Row],[Source.Name]],LEN("csv.50_topaa")),3)</f>
        <v>CHN</v>
      </c>
    </row>
    <row r="102" spans="1:4" hidden="1" x14ac:dyDescent="0.35">
      <c r="A102" s="1" t="s">
        <v>26</v>
      </c>
      <c r="B102" s="9">
        <v>43100</v>
      </c>
      <c r="C102">
        <v>6.2882276145103111</v>
      </c>
      <c r="D102" t="str">
        <f>RIGHT(LEFT(Table__3[[#This Row],[Source.Name]],LEN("csv.50_topaa")),3)</f>
        <v>CHN</v>
      </c>
    </row>
    <row r="103" spans="1:4" hidden="1" x14ac:dyDescent="0.35">
      <c r="A103" s="1" t="s">
        <v>26</v>
      </c>
      <c r="B103" s="9">
        <v>43465</v>
      </c>
      <c r="C103">
        <v>5.3931538771595386</v>
      </c>
      <c r="D103" t="str">
        <f>RIGHT(LEFT(Table__3[[#This Row],[Source.Name]],LEN("csv.50_topaa")),3)</f>
        <v>CHN</v>
      </c>
    </row>
    <row r="104" spans="1:4" hidden="1" x14ac:dyDescent="0.35">
      <c r="A104" s="1" t="s">
        <v>26</v>
      </c>
      <c r="B104" s="9">
        <v>43830</v>
      </c>
      <c r="C104">
        <v>9.4533971407001776</v>
      </c>
      <c r="D104" t="str">
        <f>RIGHT(LEFT(Table__3[[#This Row],[Source.Name]],LEN("csv.50_topaa")),3)</f>
        <v>CHN</v>
      </c>
    </row>
    <row r="105" spans="1:4" hidden="1" x14ac:dyDescent="0.35">
      <c r="A105" s="1" t="s">
        <v>26</v>
      </c>
      <c r="B105" s="9">
        <v>44196</v>
      </c>
      <c r="C105">
        <v>15.694208486124376</v>
      </c>
      <c r="D105" t="str">
        <f>RIGHT(LEFT(Table__3[[#This Row],[Source.Name]],LEN("csv.50_topaa")),3)</f>
        <v>CHN</v>
      </c>
    </row>
    <row r="106" spans="1:4" hidden="1" x14ac:dyDescent="0.35">
      <c r="A106" s="1" t="s">
        <v>26</v>
      </c>
      <c r="B106" s="9">
        <v>44561</v>
      </c>
      <c r="C106">
        <v>20.250875694951024</v>
      </c>
      <c r="D106" t="str">
        <f>RIGHT(LEFT(Table__3[[#This Row],[Source.Name]],LEN("csv.50_topaa")),3)</f>
        <v>CHN</v>
      </c>
    </row>
    <row r="107" spans="1:4" hidden="1" x14ac:dyDescent="0.35">
      <c r="A107" s="1" t="s">
        <v>27</v>
      </c>
      <c r="B107" s="9">
        <v>37256</v>
      </c>
      <c r="C107">
        <v>130.00141982925658</v>
      </c>
      <c r="D107" t="str">
        <f>RIGHT(LEFT(Table__3[[#This Row],[Source.Name]],LEN("csv.50_topaa")),3)</f>
        <v>DEU</v>
      </c>
    </row>
    <row r="108" spans="1:4" hidden="1" x14ac:dyDescent="0.35">
      <c r="A108" s="1" t="s">
        <v>27</v>
      </c>
      <c r="B108" s="9">
        <v>37621</v>
      </c>
      <c r="C108">
        <v>91.465064002808248</v>
      </c>
      <c r="D108" t="str">
        <f>RIGHT(LEFT(Table__3[[#This Row],[Source.Name]],LEN("csv.50_topaa")),3)</f>
        <v>DEU</v>
      </c>
    </row>
    <row r="109" spans="1:4" hidden="1" x14ac:dyDescent="0.35">
      <c r="A109" s="1" t="s">
        <v>27</v>
      </c>
      <c r="B109" s="9">
        <v>37986</v>
      </c>
      <c r="C109">
        <v>227.68299407198734</v>
      </c>
      <c r="D109" t="str">
        <f>RIGHT(LEFT(Table__3[[#This Row],[Source.Name]],LEN("csv.50_topaa")),3)</f>
        <v>DEU</v>
      </c>
    </row>
    <row r="110" spans="1:4" hidden="1" x14ac:dyDescent="0.35">
      <c r="A110" s="1" t="s">
        <v>27</v>
      </c>
      <c r="B110" s="9">
        <v>38352</v>
      </c>
      <c r="C110">
        <v>176.60828258945961</v>
      </c>
      <c r="D110" t="str">
        <f>RIGHT(LEFT(Table__3[[#This Row],[Source.Name]],LEN("csv.50_topaa")),3)</f>
        <v>DEU</v>
      </c>
    </row>
    <row r="111" spans="1:4" hidden="1" x14ac:dyDescent="0.35">
      <c r="A111" s="1" t="s">
        <v>27</v>
      </c>
      <c r="B111" s="9">
        <v>38717</v>
      </c>
      <c r="C111">
        <v>251.70137003313428</v>
      </c>
      <c r="D111" t="str">
        <f>RIGHT(LEFT(Table__3[[#This Row],[Source.Name]],LEN("csv.50_topaa")),3)</f>
        <v>DEU</v>
      </c>
    </row>
    <row r="112" spans="1:4" hidden="1" x14ac:dyDescent="0.35">
      <c r="A112" s="1" t="s">
        <v>27</v>
      </c>
      <c r="B112" s="9">
        <v>39082</v>
      </c>
      <c r="C112">
        <v>235.69682664522662</v>
      </c>
      <c r="D112" t="str">
        <f>RIGHT(LEFT(Table__3[[#This Row],[Source.Name]],LEN("csv.50_topaa")),3)</f>
        <v>DEU</v>
      </c>
    </row>
    <row r="113" spans="1:4" hidden="1" x14ac:dyDescent="0.35">
      <c r="A113" s="1" t="s">
        <v>27</v>
      </c>
      <c r="B113" s="9">
        <v>39447</v>
      </c>
      <c r="C113">
        <v>251.72991766013746</v>
      </c>
      <c r="D113" t="str">
        <f>RIGHT(LEFT(Table__3[[#This Row],[Source.Name]],LEN("csv.50_topaa")),3)</f>
        <v>DEU</v>
      </c>
    </row>
    <row r="114" spans="1:4" hidden="1" x14ac:dyDescent="0.35">
      <c r="A114" s="1" t="s">
        <v>27</v>
      </c>
      <c r="B114" s="9">
        <v>39813</v>
      </c>
      <c r="C114">
        <v>201.29423136210357</v>
      </c>
      <c r="D114" t="str">
        <f>RIGHT(LEFT(Table__3[[#This Row],[Source.Name]],LEN("csv.50_topaa")),3)</f>
        <v>DEU</v>
      </c>
    </row>
    <row r="115" spans="1:4" hidden="1" x14ac:dyDescent="0.35">
      <c r="A115" s="1" t="s">
        <v>27</v>
      </c>
      <c r="B115" s="9">
        <v>40178</v>
      </c>
      <c r="C115">
        <v>233.10863095261541</v>
      </c>
      <c r="D115" t="str">
        <f>RIGHT(LEFT(Table__3[[#This Row],[Source.Name]],LEN("csv.50_topaa")),3)</f>
        <v>DEU</v>
      </c>
    </row>
    <row r="116" spans="1:4" hidden="1" x14ac:dyDescent="0.35">
      <c r="A116" s="1" t="s">
        <v>27</v>
      </c>
      <c r="B116" s="9">
        <v>40543</v>
      </c>
      <c r="C116">
        <v>241.70410397745536</v>
      </c>
      <c r="D116" t="str">
        <f>RIGHT(LEFT(Table__3[[#This Row],[Source.Name]],LEN("csv.50_topaa")),3)</f>
        <v>DEU</v>
      </c>
    </row>
    <row r="117" spans="1:4" hidden="1" x14ac:dyDescent="0.35">
      <c r="A117" s="1" t="s">
        <v>27</v>
      </c>
      <c r="B117" s="9">
        <v>40908</v>
      </c>
      <c r="C117">
        <v>171.35560049940628</v>
      </c>
      <c r="D117" t="str">
        <f>RIGHT(LEFT(Table__3[[#This Row],[Source.Name]],LEN("csv.50_topaa")),3)</f>
        <v>DEU</v>
      </c>
    </row>
    <row r="118" spans="1:4" hidden="1" x14ac:dyDescent="0.35">
      <c r="A118" s="1" t="s">
        <v>27</v>
      </c>
      <c r="B118" s="9">
        <v>41274</v>
      </c>
      <c r="C118">
        <v>257.97913983528139</v>
      </c>
      <c r="D118" t="str">
        <f>RIGHT(LEFT(Table__3[[#This Row],[Source.Name]],LEN("csv.50_topaa")),3)</f>
        <v>DEU</v>
      </c>
    </row>
    <row r="119" spans="1:4" hidden="1" x14ac:dyDescent="0.35">
      <c r="A119" s="1" t="s">
        <v>27</v>
      </c>
      <c r="B119" s="9">
        <v>41639</v>
      </c>
      <c r="C119">
        <v>305.46029256037298</v>
      </c>
      <c r="D119" t="str">
        <f>RIGHT(LEFT(Table__3[[#This Row],[Source.Name]],LEN("csv.50_topaa")),3)</f>
        <v>DEU</v>
      </c>
    </row>
    <row r="120" spans="1:4" hidden="1" x14ac:dyDescent="0.35">
      <c r="A120" s="1" t="s">
        <v>27</v>
      </c>
      <c r="B120" s="9">
        <v>42004</v>
      </c>
      <c r="C120">
        <v>231.52241492359195</v>
      </c>
      <c r="D120" t="str">
        <f>RIGHT(LEFT(Table__3[[#This Row],[Source.Name]],LEN("csv.50_topaa")),3)</f>
        <v>DEU</v>
      </c>
    </row>
    <row r="121" spans="1:4" hidden="1" x14ac:dyDescent="0.35">
      <c r="A121" s="1" t="s">
        <v>27</v>
      </c>
      <c r="B121" s="9">
        <v>42369</v>
      </c>
      <c r="C121">
        <v>248.75902275426182</v>
      </c>
      <c r="D121" t="str">
        <f>RIGHT(LEFT(Table__3[[#This Row],[Source.Name]],LEN("csv.50_topaa")),3)</f>
        <v>DEU</v>
      </c>
    </row>
    <row r="122" spans="1:4" hidden="1" x14ac:dyDescent="0.35">
      <c r="A122" s="1" t="s">
        <v>27</v>
      </c>
      <c r="B122" s="9">
        <v>42735</v>
      </c>
      <c r="C122">
        <v>289.91893178912017</v>
      </c>
      <c r="D122" t="str">
        <f>RIGHT(LEFT(Table__3[[#This Row],[Source.Name]],LEN("csv.50_topaa")),3)</f>
        <v>DEU</v>
      </c>
    </row>
    <row r="123" spans="1:4" hidden="1" x14ac:dyDescent="0.35">
      <c r="A123" s="1" t="s">
        <v>27</v>
      </c>
      <c r="B123" s="9">
        <v>43100</v>
      </c>
      <c r="C123">
        <v>339.97936814363936</v>
      </c>
      <c r="D123" t="str">
        <f>RIGHT(LEFT(Table__3[[#This Row],[Source.Name]],LEN("csv.50_topaa")),3)</f>
        <v>DEU</v>
      </c>
    </row>
    <row r="124" spans="1:4" hidden="1" x14ac:dyDescent="0.35">
      <c r="A124" s="1" t="s">
        <v>27</v>
      </c>
      <c r="B124" s="9">
        <v>43465</v>
      </c>
      <c r="C124">
        <v>333.19620105370393</v>
      </c>
      <c r="D124" t="str">
        <f>RIGHT(LEFT(Table__3[[#This Row],[Source.Name]],LEN("csv.50_topaa")),3)</f>
        <v>DEU</v>
      </c>
    </row>
    <row r="125" spans="1:4" hidden="1" x14ac:dyDescent="0.35">
      <c r="A125" s="1" t="s">
        <v>27</v>
      </c>
      <c r="B125" s="9">
        <v>43830</v>
      </c>
      <c r="C125">
        <v>281.77463805177933</v>
      </c>
      <c r="D125" t="str">
        <f>RIGHT(LEFT(Table__3[[#This Row],[Source.Name]],LEN("csv.50_topaa")),3)</f>
        <v>DEU</v>
      </c>
    </row>
    <row r="126" spans="1:4" hidden="1" x14ac:dyDescent="0.35">
      <c r="A126" s="1" t="s">
        <v>27</v>
      </c>
      <c r="B126" s="9">
        <v>44196</v>
      </c>
      <c r="C126">
        <v>258.65240590920575</v>
      </c>
      <c r="D126" t="str">
        <f>RIGHT(LEFT(Table__3[[#This Row],[Source.Name]],LEN("csv.50_topaa")),3)</f>
        <v>DEU</v>
      </c>
    </row>
    <row r="127" spans="1:4" hidden="1" x14ac:dyDescent="0.35">
      <c r="A127" s="1" t="s">
        <v>27</v>
      </c>
      <c r="B127" s="9">
        <v>44561</v>
      </c>
      <c r="C127">
        <v>249.16599779285355</v>
      </c>
      <c r="D127" t="str">
        <f>RIGHT(LEFT(Table__3[[#This Row],[Source.Name]],LEN("csv.50_topaa")),3)</f>
        <v>DEU</v>
      </c>
    </row>
    <row r="128" spans="1:4" hidden="1" x14ac:dyDescent="0.35">
      <c r="A128" s="1" t="s">
        <v>28</v>
      </c>
      <c r="B128" s="9">
        <v>37256</v>
      </c>
      <c r="C128">
        <v>61.477277977273637</v>
      </c>
      <c r="D128" t="str">
        <f>RIGHT(LEFT(Table__3[[#This Row],[Source.Name]],LEN("csv.50_topaa")),3)</f>
        <v>DNK</v>
      </c>
    </row>
    <row r="129" spans="1:4" hidden="1" x14ac:dyDescent="0.35">
      <c r="A129" s="1" t="s">
        <v>28</v>
      </c>
      <c r="B129" s="9">
        <v>37621</v>
      </c>
      <c r="C129">
        <v>58.177189233366001</v>
      </c>
      <c r="D129" t="str">
        <f>RIGHT(LEFT(Table__3[[#This Row],[Source.Name]],LEN("csv.50_topaa")),3)</f>
        <v>DNK</v>
      </c>
    </row>
    <row r="130" spans="1:4" hidden="1" x14ac:dyDescent="0.35">
      <c r="A130" s="1" t="s">
        <v>28</v>
      </c>
      <c r="B130" s="9">
        <v>37986</v>
      </c>
      <c r="C130">
        <v>65.164386286014874</v>
      </c>
      <c r="D130" t="str">
        <f>RIGHT(LEFT(Table__3[[#This Row],[Source.Name]],LEN("csv.50_topaa")),3)</f>
        <v>DNK</v>
      </c>
    </row>
    <row r="131" spans="1:4" hidden="1" x14ac:dyDescent="0.35">
      <c r="A131" s="1" t="s">
        <v>28</v>
      </c>
      <c r="B131" s="9">
        <v>38352</v>
      </c>
      <c r="C131">
        <v>106.83859539086386</v>
      </c>
      <c r="D131" t="str">
        <f>RIGHT(LEFT(Table__3[[#This Row],[Source.Name]],LEN("csv.50_topaa")),3)</f>
        <v>DNK</v>
      </c>
    </row>
    <row r="132" spans="1:4" hidden="1" x14ac:dyDescent="0.35">
      <c r="A132" s="1" t="s">
        <v>28</v>
      </c>
      <c r="B132" s="9">
        <v>38717</v>
      </c>
      <c r="C132">
        <v>114.51805442529653</v>
      </c>
      <c r="D132" t="str">
        <f>RIGHT(LEFT(Table__3[[#This Row],[Source.Name]],LEN("csv.50_topaa")),3)</f>
        <v>DNK</v>
      </c>
    </row>
    <row r="133" spans="1:4" hidden="1" x14ac:dyDescent="0.35">
      <c r="A133" s="1" t="s">
        <v>28</v>
      </c>
      <c r="B133" s="9">
        <v>39082</v>
      </c>
      <c r="C133">
        <v>114.0084842836788</v>
      </c>
      <c r="D133" t="str">
        <f>RIGHT(LEFT(Table__3[[#This Row],[Source.Name]],LEN("csv.50_topaa")),3)</f>
        <v>DNK</v>
      </c>
    </row>
    <row r="134" spans="1:4" hidden="1" x14ac:dyDescent="0.35">
      <c r="A134" s="1" t="s">
        <v>28</v>
      </c>
      <c r="B134" s="9">
        <v>39447</v>
      </c>
      <c r="C134">
        <v>109.20573585573996</v>
      </c>
      <c r="D134" t="str">
        <f>RIGHT(LEFT(Table__3[[#This Row],[Source.Name]],LEN("csv.50_topaa")),3)</f>
        <v>DNK</v>
      </c>
    </row>
    <row r="135" spans="1:4" hidden="1" x14ac:dyDescent="0.35">
      <c r="A135" s="1" t="s">
        <v>28</v>
      </c>
      <c r="B135" s="9">
        <v>39813</v>
      </c>
      <c r="C135">
        <v>49.824679795914975</v>
      </c>
      <c r="D135" t="str">
        <f>RIGHT(LEFT(Table__3[[#This Row],[Source.Name]],LEN("csv.50_topaa")),3)</f>
        <v>DNK</v>
      </c>
    </row>
    <row r="136" spans="1:4" hidden="1" x14ac:dyDescent="0.35">
      <c r="A136" s="1" t="s">
        <v>28</v>
      </c>
      <c r="B136" s="9">
        <v>40178</v>
      </c>
      <c r="C136">
        <v>71.456149177003141</v>
      </c>
      <c r="D136" t="str">
        <f>RIGHT(LEFT(Table__3[[#This Row],[Source.Name]],LEN("csv.50_topaa")),3)</f>
        <v>DNK</v>
      </c>
    </row>
    <row r="137" spans="1:4" hidden="1" x14ac:dyDescent="0.35">
      <c r="A137" s="1" t="s">
        <v>28</v>
      </c>
      <c r="B137" s="9">
        <v>40543</v>
      </c>
      <c r="C137">
        <v>93.407748131415858</v>
      </c>
      <c r="D137" t="str">
        <f>RIGHT(LEFT(Table__3[[#This Row],[Source.Name]],LEN("csv.50_topaa")),3)</f>
        <v>DNK</v>
      </c>
    </row>
    <row r="138" spans="1:4" hidden="1" x14ac:dyDescent="0.35">
      <c r="A138" s="1" t="s">
        <v>28</v>
      </c>
      <c r="B138" s="9">
        <v>40908</v>
      </c>
      <c r="C138">
        <v>74.587716816108241</v>
      </c>
      <c r="D138" t="str">
        <f>RIGHT(LEFT(Table__3[[#This Row],[Source.Name]],LEN("csv.50_topaa")),3)</f>
        <v>DNK</v>
      </c>
    </row>
    <row r="139" spans="1:4" hidden="1" x14ac:dyDescent="0.35">
      <c r="A139" s="1" t="s">
        <v>28</v>
      </c>
      <c r="B139" s="9">
        <v>41274</v>
      </c>
      <c r="C139">
        <v>85.890559838117881</v>
      </c>
      <c r="D139" t="str">
        <f>RIGHT(LEFT(Table__3[[#This Row],[Source.Name]],LEN("csv.50_topaa")),3)</f>
        <v>DNK</v>
      </c>
    </row>
    <row r="140" spans="1:4" hidden="1" x14ac:dyDescent="0.35">
      <c r="A140" s="1" t="s">
        <v>28</v>
      </c>
      <c r="B140" s="9">
        <v>41639</v>
      </c>
      <c r="C140">
        <v>115.70715815251741</v>
      </c>
      <c r="D140" t="str">
        <f>RIGHT(LEFT(Table__3[[#This Row],[Source.Name]],LEN("csv.50_topaa")),3)</f>
        <v>DNK</v>
      </c>
    </row>
    <row r="141" spans="1:4" hidden="1" x14ac:dyDescent="0.35">
      <c r="A141" s="1" t="s">
        <v>28</v>
      </c>
      <c r="B141" s="9">
        <v>42004</v>
      </c>
      <c r="C141">
        <v>126.10030475806865</v>
      </c>
      <c r="D141" t="str">
        <f>RIGHT(LEFT(Table__3[[#This Row],[Source.Name]],LEN("csv.50_topaa")),3)</f>
        <v>DNK</v>
      </c>
    </row>
    <row r="142" spans="1:4" hidden="1" x14ac:dyDescent="0.35">
      <c r="A142" s="1" t="s">
        <v>28</v>
      </c>
      <c r="B142" s="9">
        <v>42369</v>
      </c>
      <c r="C142">
        <v>140.20382411449302</v>
      </c>
      <c r="D142" t="str">
        <f>RIGHT(LEFT(Table__3[[#This Row],[Source.Name]],LEN("csv.50_topaa")),3)</f>
        <v>DNK</v>
      </c>
    </row>
    <row r="143" spans="1:4" hidden="1" x14ac:dyDescent="0.35">
      <c r="A143" s="1" t="s">
        <v>28</v>
      </c>
      <c r="B143" s="9">
        <v>42735</v>
      </c>
      <c r="C143">
        <v>172.5484074890326</v>
      </c>
      <c r="D143" t="str">
        <f>RIGHT(LEFT(Table__3[[#This Row],[Source.Name]],LEN("csv.50_topaa")),3)</f>
        <v>DNK</v>
      </c>
    </row>
    <row r="144" spans="1:4" hidden="1" x14ac:dyDescent="0.35">
      <c r="A144" s="1" t="s">
        <v>28</v>
      </c>
      <c r="B144" s="9">
        <v>43100</v>
      </c>
      <c r="C144">
        <v>172.14073442401096</v>
      </c>
      <c r="D144" t="str">
        <f>RIGHT(LEFT(Table__3[[#This Row],[Source.Name]],LEN("csv.50_topaa")),3)</f>
        <v>DNK</v>
      </c>
    </row>
    <row r="145" spans="1:4" hidden="1" x14ac:dyDescent="0.35">
      <c r="A145" s="1" t="s">
        <v>28</v>
      </c>
      <c r="B145" s="9">
        <v>43465</v>
      </c>
      <c r="C145">
        <v>148.90575028706968</v>
      </c>
      <c r="D145" t="str">
        <f>RIGHT(LEFT(Table__3[[#This Row],[Source.Name]],LEN("csv.50_topaa")),3)</f>
        <v>DNK</v>
      </c>
    </row>
    <row r="146" spans="1:4" hidden="1" x14ac:dyDescent="0.35">
      <c r="A146" s="1" t="s">
        <v>28</v>
      </c>
      <c r="B146" s="9">
        <v>43830</v>
      </c>
      <c r="C146">
        <v>174.68912513480774</v>
      </c>
      <c r="D146" t="str">
        <f>RIGHT(LEFT(Table__3[[#This Row],[Source.Name]],LEN("csv.50_topaa")),3)</f>
        <v>DNK</v>
      </c>
    </row>
    <row r="147" spans="1:4" hidden="1" x14ac:dyDescent="0.35">
      <c r="A147" s="1" t="s">
        <v>28</v>
      </c>
      <c r="B147" s="9">
        <v>44196</v>
      </c>
      <c r="C147">
        <v>217.76619574413868</v>
      </c>
      <c r="D147" t="str">
        <f>RIGHT(LEFT(Table__3[[#This Row],[Source.Name]],LEN("csv.50_topaa")),3)</f>
        <v>DNK</v>
      </c>
    </row>
    <row r="148" spans="1:4" hidden="1" x14ac:dyDescent="0.35">
      <c r="A148" s="1" t="s">
        <v>28</v>
      </c>
      <c r="B148" s="9">
        <v>44561</v>
      </c>
      <c r="C148">
        <v>170.27759398724311</v>
      </c>
      <c r="D148" t="str">
        <f>RIGHT(LEFT(Table__3[[#This Row],[Source.Name]],LEN("csv.50_topaa")),3)</f>
        <v>DNK</v>
      </c>
    </row>
    <row r="149" spans="1:4" hidden="1" x14ac:dyDescent="0.35">
      <c r="A149" s="1" t="s">
        <v>29</v>
      </c>
      <c r="B149" s="9">
        <v>37256</v>
      </c>
      <c r="C149">
        <v>0.64563565819142976</v>
      </c>
      <c r="D149" t="str">
        <f>RIGHT(LEFT(Table__3[[#This Row],[Source.Name]],LEN("csv.50_topaa")),3)</f>
        <v>EGY</v>
      </c>
    </row>
    <row r="150" spans="1:4" hidden="1" x14ac:dyDescent="0.35">
      <c r="A150" s="1" t="s">
        <v>29</v>
      </c>
      <c r="B150" s="9">
        <v>37621</v>
      </c>
      <c r="C150">
        <v>0.64664884529607769</v>
      </c>
      <c r="D150" t="str">
        <f>RIGHT(LEFT(Table__3[[#This Row],[Source.Name]],LEN("csv.50_topaa")),3)</f>
        <v>EGY</v>
      </c>
    </row>
    <row r="151" spans="1:4" hidden="1" x14ac:dyDescent="0.35">
      <c r="A151" s="1" t="s">
        <v>29</v>
      </c>
      <c r="B151" s="9">
        <v>37986</v>
      </c>
      <c r="C151">
        <v>0.65567447767409193</v>
      </c>
      <c r="D151" t="str">
        <f>RIGHT(LEFT(Table__3[[#This Row],[Source.Name]],LEN("csv.50_topaa")),3)</f>
        <v>EGY</v>
      </c>
    </row>
    <row r="152" spans="1:4" hidden="1" x14ac:dyDescent="0.35">
      <c r="A152" s="1" t="s">
        <v>29</v>
      </c>
      <c r="B152" s="9">
        <v>38352</v>
      </c>
      <c r="C152">
        <v>1.5469225676219198</v>
      </c>
      <c r="D152" t="str">
        <f>RIGHT(LEFT(Table__3[[#This Row],[Source.Name]],LEN("csv.50_topaa")),3)</f>
        <v>EGY</v>
      </c>
    </row>
    <row r="153" spans="1:4" hidden="1" x14ac:dyDescent="0.35">
      <c r="A153" s="1" t="s">
        <v>29</v>
      </c>
      <c r="B153" s="9">
        <v>38717</v>
      </c>
      <c r="C153">
        <v>1.435705334768848</v>
      </c>
      <c r="D153" t="str">
        <f>RIGHT(LEFT(Table__3[[#This Row],[Source.Name]],LEN("csv.50_topaa")),3)</f>
        <v>EGY</v>
      </c>
    </row>
    <row r="154" spans="1:4" hidden="1" x14ac:dyDescent="0.35">
      <c r="A154" s="1" t="s">
        <v>29</v>
      </c>
      <c r="B154" s="9">
        <v>39082</v>
      </c>
      <c r="C154">
        <v>5.5767095360613324</v>
      </c>
      <c r="D154" t="str">
        <f>RIGHT(LEFT(Table__3[[#This Row],[Source.Name]],LEN("csv.50_topaa")),3)</f>
        <v>EGY</v>
      </c>
    </row>
    <row r="155" spans="1:4" hidden="1" x14ac:dyDescent="0.35">
      <c r="A155" s="1" t="s">
        <v>29</v>
      </c>
      <c r="B155" s="9">
        <v>39447</v>
      </c>
      <c r="C155">
        <v>20.059386487466785</v>
      </c>
      <c r="D155" t="str">
        <f>RIGHT(LEFT(Table__3[[#This Row],[Source.Name]],LEN("csv.50_topaa")),3)</f>
        <v>EGY</v>
      </c>
    </row>
    <row r="156" spans="1:4" hidden="1" x14ac:dyDescent="0.35">
      <c r="A156" s="1" t="s">
        <v>29</v>
      </c>
      <c r="B156" s="9">
        <v>39813</v>
      </c>
      <c r="C156">
        <v>5.0628826020324897</v>
      </c>
      <c r="D156" t="str">
        <f>RIGHT(LEFT(Table__3[[#This Row],[Source.Name]],LEN("csv.50_topaa")),3)</f>
        <v>EGY</v>
      </c>
    </row>
    <row r="157" spans="1:4" hidden="1" x14ac:dyDescent="0.35">
      <c r="A157" s="1" t="s">
        <v>29</v>
      </c>
      <c r="B157" s="9">
        <v>40178</v>
      </c>
      <c r="C157">
        <v>15.939426053149717</v>
      </c>
      <c r="D157" t="str">
        <f>RIGHT(LEFT(Table__3[[#This Row],[Source.Name]],LEN("csv.50_topaa")),3)</f>
        <v>EGY</v>
      </c>
    </row>
    <row r="158" spans="1:4" hidden="1" x14ac:dyDescent="0.35">
      <c r="A158" s="1" t="s">
        <v>29</v>
      </c>
      <c r="B158" s="9">
        <v>40543</v>
      </c>
      <c r="C158">
        <v>3.7363064558609027</v>
      </c>
      <c r="D158" t="str">
        <f>RIGHT(LEFT(Table__3[[#This Row],[Source.Name]],LEN("csv.50_topaa")),3)</f>
        <v>EGY</v>
      </c>
    </row>
    <row r="159" spans="1:4" hidden="1" x14ac:dyDescent="0.35">
      <c r="A159" s="1" t="s">
        <v>29</v>
      </c>
      <c r="B159" s="9">
        <v>40908</v>
      </c>
      <c r="C159">
        <v>4.8000015599477877</v>
      </c>
      <c r="D159" t="str">
        <f>RIGHT(LEFT(Table__3[[#This Row],[Source.Name]],LEN("csv.50_topaa")),3)</f>
        <v>EGY</v>
      </c>
    </row>
    <row r="160" spans="1:4" hidden="1" x14ac:dyDescent="0.35">
      <c r="A160" s="1" t="s">
        <v>29</v>
      </c>
      <c r="B160" s="9">
        <v>41274</v>
      </c>
      <c r="C160">
        <v>6.6216389880649009</v>
      </c>
      <c r="D160" t="str">
        <f>RIGHT(LEFT(Table__3[[#This Row],[Source.Name]],LEN("csv.50_topaa")),3)</f>
        <v>EGY</v>
      </c>
    </row>
    <row r="161" spans="1:4" hidden="1" x14ac:dyDescent="0.35">
      <c r="A161" s="1" t="s">
        <v>29</v>
      </c>
      <c r="B161" s="9">
        <v>41639</v>
      </c>
      <c r="C161">
        <v>8.2812074687932551</v>
      </c>
      <c r="D161" t="str">
        <f>RIGHT(LEFT(Table__3[[#This Row],[Source.Name]],LEN("csv.50_topaa")),3)</f>
        <v>EGY</v>
      </c>
    </row>
    <row r="162" spans="1:4" hidden="1" x14ac:dyDescent="0.35">
      <c r="A162" s="1" t="s">
        <v>29</v>
      </c>
      <c r="B162" s="9">
        <v>42004</v>
      </c>
      <c r="C162">
        <v>8.8808507055830521</v>
      </c>
      <c r="D162" t="str">
        <f>RIGHT(LEFT(Table__3[[#This Row],[Source.Name]],LEN("csv.50_topaa")),3)</f>
        <v>EGY</v>
      </c>
    </row>
    <row r="163" spans="1:4" hidden="1" x14ac:dyDescent="0.35">
      <c r="A163" s="1" t="s">
        <v>29</v>
      </c>
      <c r="B163" s="9">
        <v>42369</v>
      </c>
      <c r="C163">
        <v>6.6300951038505138</v>
      </c>
      <c r="D163" t="str">
        <f>RIGHT(LEFT(Table__3[[#This Row],[Source.Name]],LEN("csv.50_topaa")),3)</f>
        <v>EGY</v>
      </c>
    </row>
    <row r="164" spans="1:4" hidden="1" x14ac:dyDescent="0.35">
      <c r="A164" s="1" t="s">
        <v>29</v>
      </c>
      <c r="B164" s="9">
        <v>42735</v>
      </c>
      <c r="C164">
        <v>2.9062878052491024</v>
      </c>
      <c r="D164" t="str">
        <f>RIGHT(LEFT(Table__3[[#This Row],[Source.Name]],LEN("csv.50_topaa")),3)</f>
        <v>EGY</v>
      </c>
    </row>
    <row r="165" spans="1:4" hidden="1" x14ac:dyDescent="0.35">
      <c r="A165" s="1" t="s">
        <v>29</v>
      </c>
      <c r="B165" s="9">
        <v>43100</v>
      </c>
      <c r="C165">
        <v>13.866746230430602</v>
      </c>
      <c r="D165" t="str">
        <f>RIGHT(LEFT(Table__3[[#This Row],[Source.Name]],LEN("csv.50_topaa")),3)</f>
        <v>EGY</v>
      </c>
    </row>
    <row r="166" spans="1:4" hidden="1" x14ac:dyDescent="0.35">
      <c r="A166" s="1" t="s">
        <v>29</v>
      </c>
      <c r="B166" s="9">
        <v>43465</v>
      </c>
      <c r="C166">
        <v>15.912345040957618</v>
      </c>
      <c r="D166" t="str">
        <f>RIGHT(LEFT(Table__3[[#This Row],[Source.Name]],LEN("csv.50_topaa")),3)</f>
        <v>EGY</v>
      </c>
    </row>
    <row r="167" spans="1:4" hidden="1" x14ac:dyDescent="0.35">
      <c r="A167" s="1" t="s">
        <v>29</v>
      </c>
      <c r="B167" s="9">
        <v>43830</v>
      </c>
      <c r="C167">
        <v>11.97323403456291</v>
      </c>
      <c r="D167" t="str">
        <f>RIGHT(LEFT(Table__3[[#This Row],[Source.Name]],LEN("csv.50_topaa")),3)</f>
        <v>EGY</v>
      </c>
    </row>
    <row r="168" spans="1:4" hidden="1" x14ac:dyDescent="0.35">
      <c r="A168" s="1" t="s">
        <v>29</v>
      </c>
      <c r="B168" s="9">
        <v>44196</v>
      </c>
      <c r="C168">
        <v>9.007378135840522</v>
      </c>
      <c r="D168" t="str">
        <f>RIGHT(LEFT(Table__3[[#This Row],[Source.Name]],LEN("csv.50_topaa")),3)</f>
        <v>EGY</v>
      </c>
    </row>
    <row r="169" spans="1:4" hidden="1" x14ac:dyDescent="0.35">
      <c r="A169" s="1" t="s">
        <v>29</v>
      </c>
      <c r="B169" s="9">
        <v>44561</v>
      </c>
      <c r="C169">
        <v>9.9517539193581754</v>
      </c>
      <c r="D169" t="str">
        <f>RIGHT(LEFT(Table__3[[#This Row],[Source.Name]],LEN("csv.50_topaa")),3)</f>
        <v>EGY</v>
      </c>
    </row>
    <row r="170" spans="1:4" hidden="1" x14ac:dyDescent="0.35">
      <c r="A170" s="1" t="s">
        <v>30</v>
      </c>
      <c r="B170" s="9">
        <v>37256</v>
      </c>
      <c r="C170">
        <v>51.254837394637292</v>
      </c>
      <c r="D170" t="str">
        <f>RIGHT(LEFT(Table__3[[#This Row],[Source.Name]],LEN("csv.50_topaa")),3)</f>
        <v>ESP</v>
      </c>
    </row>
    <row r="171" spans="1:4" hidden="1" x14ac:dyDescent="0.35">
      <c r="A171" s="1" t="s">
        <v>30</v>
      </c>
      <c r="B171" s="9">
        <v>37621</v>
      </c>
      <c r="C171">
        <v>43.716783209581827</v>
      </c>
      <c r="D171" t="str">
        <f>RIGHT(LEFT(Table__3[[#This Row],[Source.Name]],LEN("csv.50_topaa")),3)</f>
        <v>ESP</v>
      </c>
    </row>
    <row r="172" spans="1:4" hidden="1" x14ac:dyDescent="0.35">
      <c r="A172" s="1" t="s">
        <v>30</v>
      </c>
      <c r="B172" s="9">
        <v>37986</v>
      </c>
      <c r="C172">
        <v>43.915902252502519</v>
      </c>
      <c r="D172" t="str">
        <f>RIGHT(LEFT(Table__3[[#This Row],[Source.Name]],LEN("csv.50_topaa")),3)</f>
        <v>ESP</v>
      </c>
    </row>
    <row r="173" spans="1:4" hidden="1" x14ac:dyDescent="0.35">
      <c r="A173" s="1" t="s">
        <v>30</v>
      </c>
      <c r="B173" s="9">
        <v>38352</v>
      </c>
      <c r="C173">
        <v>51.403038895517504</v>
      </c>
      <c r="D173" t="str">
        <f>RIGHT(LEFT(Table__3[[#This Row],[Source.Name]],LEN("csv.50_topaa")),3)</f>
        <v>ESP</v>
      </c>
    </row>
    <row r="174" spans="1:4" hidden="1" x14ac:dyDescent="0.35">
      <c r="A174" s="1" t="s">
        <v>30</v>
      </c>
      <c r="B174" s="9">
        <v>38717</v>
      </c>
      <c r="C174">
        <v>60.222060506731353</v>
      </c>
      <c r="D174" t="str">
        <f>RIGHT(LEFT(Table__3[[#This Row],[Source.Name]],LEN("csv.50_topaa")),3)</f>
        <v>ESP</v>
      </c>
    </row>
    <row r="175" spans="1:4" hidden="1" x14ac:dyDescent="0.35">
      <c r="A175" s="1" t="s">
        <v>30</v>
      </c>
      <c r="B175" s="9">
        <v>39082</v>
      </c>
      <c r="C175">
        <v>100.56265528414401</v>
      </c>
      <c r="D175" t="str">
        <f>RIGHT(LEFT(Table__3[[#This Row],[Source.Name]],LEN("csv.50_topaa")),3)</f>
        <v>ESP</v>
      </c>
    </row>
    <row r="176" spans="1:4" hidden="1" x14ac:dyDescent="0.35">
      <c r="A176" s="1" t="s">
        <v>30</v>
      </c>
      <c r="B176" s="9">
        <v>39447</v>
      </c>
      <c r="C176">
        <v>93.738630907795638</v>
      </c>
      <c r="D176" t="str">
        <f>RIGHT(LEFT(Table__3[[#This Row],[Source.Name]],LEN("csv.50_topaa")),3)</f>
        <v>ESP</v>
      </c>
    </row>
    <row r="177" spans="1:4" hidden="1" x14ac:dyDescent="0.35">
      <c r="A177" s="1" t="s">
        <v>30</v>
      </c>
      <c r="B177" s="9">
        <v>39813</v>
      </c>
      <c r="C177">
        <v>53.480273183286158</v>
      </c>
      <c r="D177" t="str">
        <f>RIGHT(LEFT(Table__3[[#This Row],[Source.Name]],LEN("csv.50_topaa")),3)</f>
        <v>ESP</v>
      </c>
    </row>
    <row r="178" spans="1:4" hidden="1" x14ac:dyDescent="0.35">
      <c r="A178" s="1" t="s">
        <v>30</v>
      </c>
      <c r="B178" s="9">
        <v>40178</v>
      </c>
      <c r="C178">
        <v>51.386850660385072</v>
      </c>
      <c r="D178" t="str">
        <f>RIGHT(LEFT(Table__3[[#This Row],[Source.Name]],LEN("csv.50_topaa")),3)</f>
        <v>ESP</v>
      </c>
    </row>
    <row r="179" spans="1:4" hidden="1" x14ac:dyDescent="0.35">
      <c r="A179" s="1" t="s">
        <v>30</v>
      </c>
      <c r="B179" s="9">
        <v>40543</v>
      </c>
      <c r="C179">
        <v>50.526938443161079</v>
      </c>
      <c r="D179" t="str">
        <f>RIGHT(LEFT(Table__3[[#This Row],[Source.Name]],LEN("csv.50_topaa")),3)</f>
        <v>ESP</v>
      </c>
    </row>
    <row r="180" spans="1:4" hidden="1" x14ac:dyDescent="0.35">
      <c r="A180" s="1" t="s">
        <v>30</v>
      </c>
      <c r="B180" s="9">
        <v>40908</v>
      </c>
      <c r="C180">
        <v>45.803416410271524</v>
      </c>
      <c r="D180" t="str">
        <f>RIGHT(LEFT(Table__3[[#This Row],[Source.Name]],LEN("csv.50_topaa")),3)</f>
        <v>ESP</v>
      </c>
    </row>
    <row r="181" spans="1:4" hidden="1" x14ac:dyDescent="0.35">
      <c r="A181" s="1" t="s">
        <v>30</v>
      </c>
      <c r="B181" s="9">
        <v>41274</v>
      </c>
      <c r="C181">
        <v>43.459917452244049</v>
      </c>
      <c r="D181" t="str">
        <f>RIGHT(LEFT(Table__3[[#This Row],[Source.Name]],LEN("csv.50_topaa")),3)</f>
        <v>ESP</v>
      </c>
    </row>
    <row r="182" spans="1:4" hidden="1" x14ac:dyDescent="0.35">
      <c r="A182" s="1" t="s">
        <v>30</v>
      </c>
      <c r="B182" s="9">
        <v>41639</v>
      </c>
      <c r="C182">
        <v>46.536855241610269</v>
      </c>
      <c r="D182" t="str">
        <f>RIGHT(LEFT(Table__3[[#This Row],[Source.Name]],LEN("csv.50_topaa")),3)</f>
        <v>ESP</v>
      </c>
    </row>
    <row r="183" spans="1:4" hidden="1" x14ac:dyDescent="0.35">
      <c r="A183" s="1" t="s">
        <v>30</v>
      </c>
      <c r="B183" s="9">
        <v>42004</v>
      </c>
      <c r="C183">
        <v>43.812583489576447</v>
      </c>
      <c r="D183" t="str">
        <f>RIGHT(LEFT(Table__3[[#This Row],[Source.Name]],LEN("csv.50_topaa")),3)</f>
        <v>ESP</v>
      </c>
    </row>
    <row r="184" spans="1:4" hidden="1" x14ac:dyDescent="0.35">
      <c r="A184" s="1" t="s">
        <v>30</v>
      </c>
      <c r="B184" s="9">
        <v>42369</v>
      </c>
      <c r="C184">
        <v>39.890880775659262</v>
      </c>
      <c r="D184" t="str">
        <f>RIGHT(LEFT(Table__3[[#This Row],[Source.Name]],LEN("csv.50_topaa")),3)</f>
        <v>ESP</v>
      </c>
    </row>
    <row r="185" spans="1:4" hidden="1" x14ac:dyDescent="0.35">
      <c r="A185" s="1" t="s">
        <v>30</v>
      </c>
      <c r="B185" s="9">
        <v>42735</v>
      </c>
      <c r="C185">
        <v>43.932194459435784</v>
      </c>
      <c r="D185" t="str">
        <f>RIGHT(LEFT(Table__3[[#This Row],[Source.Name]],LEN("csv.50_topaa")),3)</f>
        <v>ESP</v>
      </c>
    </row>
    <row r="186" spans="1:4" hidden="1" x14ac:dyDescent="0.35">
      <c r="A186" s="1" t="s">
        <v>30</v>
      </c>
      <c r="B186" s="9">
        <v>43100</v>
      </c>
      <c r="C186">
        <v>45.408060656592014</v>
      </c>
      <c r="D186" t="str">
        <f>RIGHT(LEFT(Table__3[[#This Row],[Source.Name]],LEN("csv.50_topaa")),3)</f>
        <v>ESP</v>
      </c>
    </row>
    <row r="187" spans="1:4" hidden="1" x14ac:dyDescent="0.35">
      <c r="A187" s="1" t="s">
        <v>30</v>
      </c>
      <c r="B187" s="9">
        <v>43465</v>
      </c>
      <c r="C187">
        <v>44.152761044511301</v>
      </c>
      <c r="D187" t="str">
        <f>RIGHT(LEFT(Table__3[[#This Row],[Source.Name]],LEN("csv.50_topaa")),3)</f>
        <v>ESP</v>
      </c>
    </row>
    <row r="188" spans="1:4" hidden="1" x14ac:dyDescent="0.35">
      <c r="A188" s="1" t="s">
        <v>30</v>
      </c>
      <c r="B188" s="9">
        <v>43830</v>
      </c>
      <c r="C188">
        <v>55.343739383038951</v>
      </c>
      <c r="D188" t="str">
        <f>RIGHT(LEFT(Table__3[[#This Row],[Source.Name]],LEN("csv.50_topaa")),3)</f>
        <v>ESP</v>
      </c>
    </row>
    <row r="189" spans="1:4" hidden="1" x14ac:dyDescent="0.35">
      <c r="A189" s="1" t="s">
        <v>30</v>
      </c>
      <c r="B189" s="9">
        <v>44196</v>
      </c>
      <c r="C189">
        <v>55.748315884058698</v>
      </c>
      <c r="D189" t="str">
        <f>RIGHT(LEFT(Table__3[[#This Row],[Source.Name]],LEN("csv.50_topaa")),3)</f>
        <v>ESP</v>
      </c>
    </row>
    <row r="190" spans="1:4" hidden="1" x14ac:dyDescent="0.35">
      <c r="A190" s="1" t="s">
        <v>30</v>
      </c>
      <c r="B190" s="9">
        <v>44561</v>
      </c>
      <c r="C190">
        <v>60.764715878570726</v>
      </c>
      <c r="D190" t="str">
        <f>RIGHT(LEFT(Table__3[[#This Row],[Source.Name]],LEN("csv.50_topaa")),3)</f>
        <v>ESP</v>
      </c>
    </row>
    <row r="191" spans="1:4" hidden="1" x14ac:dyDescent="0.35">
      <c r="A191" s="1" t="s">
        <v>31</v>
      </c>
      <c r="B191" s="9">
        <v>37256</v>
      </c>
      <c r="C191">
        <v>16.255861799514292</v>
      </c>
      <c r="D191" t="str">
        <f>RIGHT(LEFT(Table__3[[#This Row],[Source.Name]],LEN("csv.50_topaa")),3)</f>
        <v>FIN</v>
      </c>
    </row>
    <row r="192" spans="1:4" hidden="1" x14ac:dyDescent="0.35">
      <c r="A192" s="1" t="s">
        <v>31</v>
      </c>
      <c r="B192" s="9">
        <v>37621</v>
      </c>
      <c r="C192">
        <v>14.102550258361239</v>
      </c>
      <c r="D192" t="str">
        <f>RIGHT(LEFT(Table__3[[#This Row],[Source.Name]],LEN("csv.50_topaa")),3)</f>
        <v>FIN</v>
      </c>
    </row>
    <row r="193" spans="1:4" hidden="1" x14ac:dyDescent="0.35">
      <c r="A193" s="1" t="s">
        <v>31</v>
      </c>
      <c r="B193" s="9">
        <v>37986</v>
      </c>
      <c r="C193">
        <v>20.303241530533285</v>
      </c>
      <c r="D193" t="str">
        <f>RIGHT(LEFT(Table__3[[#This Row],[Source.Name]],LEN("csv.50_topaa")),3)</f>
        <v>FIN</v>
      </c>
    </row>
    <row r="194" spans="1:4" hidden="1" x14ac:dyDescent="0.35">
      <c r="A194" s="1" t="s">
        <v>31</v>
      </c>
      <c r="B194" s="9">
        <v>38352</v>
      </c>
      <c r="C194">
        <v>22.669637467480261</v>
      </c>
      <c r="D194" t="str">
        <f>RIGHT(LEFT(Table__3[[#This Row],[Source.Name]],LEN("csv.50_topaa")),3)</f>
        <v>FIN</v>
      </c>
    </row>
    <row r="195" spans="1:4" hidden="1" x14ac:dyDescent="0.35">
      <c r="A195" s="1" t="s">
        <v>31</v>
      </c>
      <c r="B195" s="9">
        <v>38717</v>
      </c>
      <c r="C195">
        <v>28.609769890295439</v>
      </c>
      <c r="D195" t="str">
        <f>RIGHT(LEFT(Table__3[[#This Row],[Source.Name]],LEN("csv.50_topaa")),3)</f>
        <v>FIN</v>
      </c>
    </row>
    <row r="196" spans="1:4" hidden="1" x14ac:dyDescent="0.35">
      <c r="A196" s="1" t="s">
        <v>31</v>
      </c>
      <c r="B196" s="9">
        <v>39082</v>
      </c>
      <c r="C196">
        <v>36.708926232242476</v>
      </c>
      <c r="D196" t="str">
        <f>RIGHT(LEFT(Table__3[[#This Row],[Source.Name]],LEN("csv.50_topaa")),3)</f>
        <v>FIN</v>
      </c>
    </row>
    <row r="197" spans="1:4" hidden="1" x14ac:dyDescent="0.35">
      <c r="A197" s="1" t="s">
        <v>31</v>
      </c>
      <c r="B197" s="9">
        <v>39447</v>
      </c>
      <c r="C197">
        <v>36.307014663189044</v>
      </c>
      <c r="D197" t="str">
        <f>RIGHT(LEFT(Table__3[[#This Row],[Source.Name]],LEN("csv.50_topaa")),3)</f>
        <v>FIN</v>
      </c>
    </row>
    <row r="198" spans="1:4" hidden="1" x14ac:dyDescent="0.35">
      <c r="A198" s="1" t="s">
        <v>31</v>
      </c>
      <c r="B198" s="9">
        <v>39813</v>
      </c>
      <c r="C198">
        <v>17.868778543229546</v>
      </c>
      <c r="D198" t="str">
        <f>RIGHT(LEFT(Table__3[[#This Row],[Source.Name]],LEN("csv.50_topaa")),3)</f>
        <v>FIN</v>
      </c>
    </row>
    <row r="199" spans="1:4" hidden="1" x14ac:dyDescent="0.35">
      <c r="A199" s="1" t="s">
        <v>31</v>
      </c>
      <c r="B199" s="9">
        <v>40178</v>
      </c>
      <c r="C199">
        <v>27.960628552196006</v>
      </c>
      <c r="D199" t="str">
        <f>RIGHT(LEFT(Table__3[[#This Row],[Source.Name]],LEN("csv.50_topaa")),3)</f>
        <v>FIN</v>
      </c>
    </row>
    <row r="200" spans="1:4" hidden="1" x14ac:dyDescent="0.35">
      <c r="A200" s="1" t="s">
        <v>31</v>
      </c>
      <c r="B200" s="9">
        <v>40543</v>
      </c>
      <c r="C200">
        <v>34.417030616851818</v>
      </c>
      <c r="D200" t="str">
        <f>RIGHT(LEFT(Table__3[[#This Row],[Source.Name]],LEN("csv.50_topaa")),3)</f>
        <v>FIN</v>
      </c>
    </row>
    <row r="201" spans="1:4" hidden="1" x14ac:dyDescent="0.35">
      <c r="A201" s="1" t="s">
        <v>31</v>
      </c>
      <c r="B201" s="9">
        <v>40908</v>
      </c>
      <c r="C201">
        <v>24.760114064458694</v>
      </c>
      <c r="D201" t="str">
        <f>RIGHT(LEFT(Table__3[[#This Row],[Source.Name]],LEN("csv.50_topaa")),3)</f>
        <v>FIN</v>
      </c>
    </row>
    <row r="202" spans="1:4" hidden="1" x14ac:dyDescent="0.35">
      <c r="A202" s="1" t="s">
        <v>31</v>
      </c>
      <c r="B202" s="9">
        <v>41274</v>
      </c>
      <c r="C202">
        <v>27.253885848077438</v>
      </c>
      <c r="D202" t="str">
        <f>RIGHT(LEFT(Table__3[[#This Row],[Source.Name]],LEN("csv.50_topaa")),3)</f>
        <v>FIN</v>
      </c>
    </row>
    <row r="203" spans="1:4" hidden="1" x14ac:dyDescent="0.35">
      <c r="A203" s="1" t="s">
        <v>31</v>
      </c>
      <c r="B203" s="9">
        <v>41639</v>
      </c>
      <c r="C203">
        <v>34.224937830746526</v>
      </c>
      <c r="D203" t="str">
        <f>RIGHT(LEFT(Table__3[[#This Row],[Source.Name]],LEN("csv.50_topaa")),3)</f>
        <v>FIN</v>
      </c>
    </row>
    <row r="204" spans="1:4" hidden="1" x14ac:dyDescent="0.35">
      <c r="A204" s="1" t="s">
        <v>31</v>
      </c>
      <c r="B204" s="9">
        <v>42004</v>
      </c>
      <c r="C204">
        <v>33.664426863502435</v>
      </c>
      <c r="D204" t="str">
        <f>RIGHT(LEFT(Table__3[[#This Row],[Source.Name]],LEN("csv.50_topaa")),3)</f>
        <v>FIN</v>
      </c>
    </row>
    <row r="205" spans="1:4" hidden="1" x14ac:dyDescent="0.35">
      <c r="A205" s="1" t="s">
        <v>31</v>
      </c>
      <c r="B205" s="9">
        <v>42369</v>
      </c>
      <c r="C205">
        <v>39.828916258041851</v>
      </c>
      <c r="D205" t="str">
        <f>RIGHT(LEFT(Table__3[[#This Row],[Source.Name]],LEN("csv.50_topaa")),3)</f>
        <v>FIN</v>
      </c>
    </row>
    <row r="206" spans="1:4" hidden="1" x14ac:dyDescent="0.35">
      <c r="A206" s="1" t="s">
        <v>31</v>
      </c>
      <c r="B206" s="9">
        <v>42735</v>
      </c>
      <c r="C206">
        <v>45.48807369293413</v>
      </c>
      <c r="D206" t="str">
        <f>RIGHT(LEFT(Table__3[[#This Row],[Source.Name]],LEN("csv.50_topaa")),3)</f>
        <v>FIN</v>
      </c>
    </row>
    <row r="207" spans="1:4" hidden="1" x14ac:dyDescent="0.35">
      <c r="A207" s="1" t="s">
        <v>31</v>
      </c>
      <c r="B207" s="9">
        <v>43100</v>
      </c>
      <c r="C207">
        <v>49.457856710753639</v>
      </c>
      <c r="D207" t="str">
        <f>RIGHT(LEFT(Table__3[[#This Row],[Source.Name]],LEN("csv.50_topaa")),3)</f>
        <v>FIN</v>
      </c>
    </row>
    <row r="208" spans="1:4" hidden="1" x14ac:dyDescent="0.35">
      <c r="A208" s="1" t="s">
        <v>31</v>
      </c>
      <c r="B208" s="9">
        <v>43465</v>
      </c>
      <c r="C208">
        <v>41.612299338227437</v>
      </c>
      <c r="D208" t="str">
        <f>RIGHT(LEFT(Table__3[[#This Row],[Source.Name]],LEN("csv.50_topaa")),3)</f>
        <v>FIN</v>
      </c>
    </row>
    <row r="209" spans="1:4" hidden="1" x14ac:dyDescent="0.35">
      <c r="A209" s="1" t="s">
        <v>31</v>
      </c>
      <c r="B209" s="9">
        <v>43830</v>
      </c>
      <c r="C209">
        <v>52.624081527584494</v>
      </c>
      <c r="D209" t="str">
        <f>RIGHT(LEFT(Table__3[[#This Row],[Source.Name]],LEN("csv.50_topaa")),3)</f>
        <v>FIN</v>
      </c>
    </row>
    <row r="210" spans="1:4" hidden="1" x14ac:dyDescent="0.35">
      <c r="A210" s="1" t="s">
        <v>31</v>
      </c>
      <c r="B210" s="9">
        <v>44196</v>
      </c>
      <c r="C210">
        <v>61.617054331066981</v>
      </c>
      <c r="D210" t="str">
        <f>RIGHT(LEFT(Table__3[[#This Row],[Source.Name]],LEN("csv.50_topaa")),3)</f>
        <v>FIN</v>
      </c>
    </row>
    <row r="211" spans="1:4" hidden="1" x14ac:dyDescent="0.35">
      <c r="A211" s="1" t="s">
        <v>31</v>
      </c>
      <c r="B211" s="9">
        <v>44561</v>
      </c>
      <c r="C211">
        <v>72.328199183408188</v>
      </c>
      <c r="D211" t="str">
        <f>RIGHT(LEFT(Table__3[[#This Row],[Source.Name]],LEN("csv.50_topaa")),3)</f>
        <v>FIN</v>
      </c>
    </row>
    <row r="212" spans="1:4" x14ac:dyDescent="0.35">
      <c r="A212" s="1" t="s">
        <v>32</v>
      </c>
      <c r="B212" s="9">
        <v>37256</v>
      </c>
      <c r="C212">
        <v>110.47843176603321</v>
      </c>
      <c r="D212" t="str">
        <f>RIGHT(LEFT(Table__3[[#This Row],[Source.Name]],LEN("csv.50_topaa")),3)</f>
        <v>FRA</v>
      </c>
    </row>
    <row r="213" spans="1:4" x14ac:dyDescent="0.35">
      <c r="A213" s="1" t="s">
        <v>32</v>
      </c>
      <c r="B213" s="9">
        <v>37621</v>
      </c>
      <c r="C213">
        <v>64.192940237897844</v>
      </c>
      <c r="D213" t="str">
        <f>RIGHT(LEFT(Table__3[[#This Row],[Source.Name]],LEN("csv.50_topaa")),3)</f>
        <v>FRA</v>
      </c>
    </row>
    <row r="214" spans="1:4" x14ac:dyDescent="0.35">
      <c r="A214" s="1" t="s">
        <v>32</v>
      </c>
      <c r="B214" s="9">
        <v>37986</v>
      </c>
      <c r="C214">
        <v>169.04436827634314</v>
      </c>
      <c r="D214" t="str">
        <f>RIGHT(LEFT(Table__3[[#This Row],[Source.Name]],LEN("csv.50_topaa")),3)</f>
        <v>FRA</v>
      </c>
    </row>
    <row r="215" spans="1:4" x14ac:dyDescent="0.35">
      <c r="A215" s="1" t="s">
        <v>32</v>
      </c>
      <c r="B215" s="9">
        <v>38352</v>
      </c>
      <c r="C215">
        <v>183.16075713695622</v>
      </c>
      <c r="D215" t="str">
        <f>RIGHT(LEFT(Table__3[[#This Row],[Source.Name]],LEN("csv.50_topaa")),3)</f>
        <v>FRA</v>
      </c>
    </row>
    <row r="216" spans="1:4" x14ac:dyDescent="0.35">
      <c r="A216" s="1" t="s">
        <v>32</v>
      </c>
      <c r="B216" s="9">
        <v>38717</v>
      </c>
      <c r="C216">
        <v>157.07649871157147</v>
      </c>
      <c r="D216" t="str">
        <f>RIGHT(LEFT(Table__3[[#This Row],[Source.Name]],LEN("csv.50_topaa")),3)</f>
        <v>FRA</v>
      </c>
    </row>
    <row r="217" spans="1:4" x14ac:dyDescent="0.35">
      <c r="A217" s="1" t="s">
        <v>32</v>
      </c>
      <c r="B217" s="9">
        <v>39082</v>
      </c>
      <c r="C217">
        <v>252.56178867845534</v>
      </c>
      <c r="D217" t="str">
        <f>RIGHT(LEFT(Table__3[[#This Row],[Source.Name]],LEN("csv.50_topaa")),3)</f>
        <v>FRA</v>
      </c>
    </row>
    <row r="218" spans="1:4" x14ac:dyDescent="0.35">
      <c r="A218" s="1" t="s">
        <v>32</v>
      </c>
      <c r="B218" s="9">
        <v>39447</v>
      </c>
      <c r="C218">
        <v>264.03990114049628</v>
      </c>
      <c r="D218" t="str">
        <f>RIGHT(LEFT(Table__3[[#This Row],[Source.Name]],LEN("csv.50_topaa")),3)</f>
        <v>FRA</v>
      </c>
    </row>
    <row r="219" spans="1:4" x14ac:dyDescent="0.35">
      <c r="A219" s="1" t="s">
        <v>32</v>
      </c>
      <c r="B219" s="9">
        <v>39813</v>
      </c>
      <c r="C219">
        <v>124.3828071588714</v>
      </c>
      <c r="D219" t="str">
        <f>RIGHT(LEFT(Table__3[[#This Row],[Source.Name]],LEN("csv.50_topaa")),3)</f>
        <v>FRA</v>
      </c>
    </row>
    <row r="220" spans="1:4" x14ac:dyDescent="0.35">
      <c r="A220" s="1" t="s">
        <v>32</v>
      </c>
      <c r="B220" s="9">
        <v>40178</v>
      </c>
      <c r="C220">
        <v>167.6228505062063</v>
      </c>
      <c r="D220" t="str">
        <f>RIGHT(LEFT(Table__3[[#This Row],[Source.Name]],LEN("csv.50_topaa")),3)</f>
        <v>FRA</v>
      </c>
    </row>
    <row r="221" spans="1:4" x14ac:dyDescent="0.35">
      <c r="A221" s="1" t="s">
        <v>32</v>
      </c>
      <c r="B221" s="9">
        <v>40543</v>
      </c>
      <c r="C221">
        <v>234.04721587975646</v>
      </c>
      <c r="D221" t="str">
        <f>RIGHT(LEFT(Table__3[[#This Row],[Source.Name]],LEN("csv.50_topaa")),3)</f>
        <v>FRA</v>
      </c>
    </row>
    <row r="222" spans="1:4" x14ac:dyDescent="0.35">
      <c r="A222" s="1" t="s">
        <v>32</v>
      </c>
      <c r="B222" s="9">
        <v>40908</v>
      </c>
      <c r="C222">
        <v>220.17248866692265</v>
      </c>
      <c r="D222" t="str">
        <f>RIGHT(LEFT(Table__3[[#This Row],[Source.Name]],LEN("csv.50_topaa")),3)</f>
        <v>FRA</v>
      </c>
    </row>
    <row r="223" spans="1:4" x14ac:dyDescent="0.35">
      <c r="A223" s="1" t="s">
        <v>32</v>
      </c>
      <c r="B223" s="9">
        <v>41274</v>
      </c>
      <c r="C223">
        <v>179.47917718803467</v>
      </c>
      <c r="D223" t="str">
        <f>RIGHT(LEFT(Table__3[[#This Row],[Source.Name]],LEN("csv.50_topaa")),3)</f>
        <v>FRA</v>
      </c>
    </row>
    <row r="224" spans="1:4" x14ac:dyDescent="0.35">
      <c r="A224" s="1" t="s">
        <v>32</v>
      </c>
      <c r="B224" s="9">
        <v>41639</v>
      </c>
      <c r="C224">
        <v>176.22014732320267</v>
      </c>
      <c r="D224" t="str">
        <f>RIGHT(LEFT(Table__3[[#This Row],[Source.Name]],LEN("csv.50_topaa")),3)</f>
        <v>FRA</v>
      </c>
    </row>
    <row r="225" spans="1:4" x14ac:dyDescent="0.35">
      <c r="A225" s="1" t="s">
        <v>32</v>
      </c>
      <c r="B225" s="9">
        <v>42004</v>
      </c>
      <c r="C225">
        <v>149.1136232176593</v>
      </c>
      <c r="D225" t="str">
        <f>RIGHT(LEFT(Table__3[[#This Row],[Source.Name]],LEN("csv.50_topaa")),3)</f>
        <v>FRA</v>
      </c>
    </row>
    <row r="226" spans="1:4" x14ac:dyDescent="0.35">
      <c r="A226" s="1" t="s">
        <v>32</v>
      </c>
      <c r="B226" s="9">
        <v>42369</v>
      </c>
      <c r="C226">
        <v>207.09704008106402</v>
      </c>
      <c r="D226" t="str">
        <f>RIGHT(LEFT(Table__3[[#This Row],[Source.Name]],LEN("csv.50_topaa")),3)</f>
        <v>FRA</v>
      </c>
    </row>
    <row r="227" spans="1:4" x14ac:dyDescent="0.35">
      <c r="A227" s="1" t="s">
        <v>32</v>
      </c>
      <c r="B227" s="9">
        <v>42735</v>
      </c>
      <c r="C227">
        <v>184.05565216059227</v>
      </c>
      <c r="D227" t="str">
        <f>RIGHT(LEFT(Table__3[[#This Row],[Source.Name]],LEN("csv.50_topaa")),3)</f>
        <v>FRA</v>
      </c>
    </row>
    <row r="228" spans="1:4" x14ac:dyDescent="0.35">
      <c r="A228" s="1" t="s">
        <v>32</v>
      </c>
      <c r="B228" s="9">
        <v>43100</v>
      </c>
      <c r="C228">
        <v>211.74616954002943</v>
      </c>
      <c r="D228" t="str">
        <f>RIGHT(LEFT(Table__3[[#This Row],[Source.Name]],LEN("csv.50_topaa")),3)</f>
        <v>FRA</v>
      </c>
    </row>
    <row r="229" spans="1:4" x14ac:dyDescent="0.35">
      <c r="A229" s="1" t="s">
        <v>32</v>
      </c>
      <c r="B229" s="9">
        <v>43465</v>
      </c>
      <c r="C229">
        <v>186.9806795729892</v>
      </c>
      <c r="D229" t="str">
        <f>RIGHT(LEFT(Table__3[[#This Row],[Source.Name]],LEN("csv.50_topaa")),3)</f>
        <v>FRA</v>
      </c>
    </row>
    <row r="230" spans="1:4" x14ac:dyDescent="0.35">
      <c r="A230" s="1" t="s">
        <v>32</v>
      </c>
      <c r="B230" s="9">
        <v>43830</v>
      </c>
      <c r="C230">
        <v>294.01305164684902</v>
      </c>
      <c r="D230" t="str">
        <f>RIGHT(LEFT(Table__3[[#This Row],[Source.Name]],LEN("csv.50_topaa")),3)</f>
        <v>FRA</v>
      </c>
    </row>
    <row r="231" spans="1:4" x14ac:dyDescent="0.35">
      <c r="A231" s="1" t="s">
        <v>32</v>
      </c>
      <c r="B231" s="9">
        <v>44196</v>
      </c>
      <c r="C231">
        <v>242.19546065672051</v>
      </c>
      <c r="D231" t="str">
        <f>RIGHT(LEFT(Table__3[[#This Row],[Source.Name]],LEN("csv.50_topaa")),3)</f>
        <v>FRA</v>
      </c>
    </row>
    <row r="232" spans="1:4" x14ac:dyDescent="0.35">
      <c r="A232" s="1" t="s">
        <v>32</v>
      </c>
      <c r="B232" s="9">
        <v>44561</v>
      </c>
      <c r="C232">
        <v>345.60810879142548</v>
      </c>
      <c r="D232" t="str">
        <f>RIGHT(LEFT(Table__3[[#This Row],[Source.Name]],LEN("csv.50_topaa")),3)</f>
        <v>FRA</v>
      </c>
    </row>
    <row r="233" spans="1:4" hidden="1" x14ac:dyDescent="0.35">
      <c r="A233" s="1" t="s">
        <v>33</v>
      </c>
      <c r="B233" s="9">
        <v>37256</v>
      </c>
      <c r="C233">
        <v>183.14172081019294</v>
      </c>
      <c r="D233" t="str">
        <f>RIGHT(LEFT(Table__3[[#This Row],[Source.Name]],LEN("csv.50_topaa")),3)</f>
        <v>GBR</v>
      </c>
    </row>
    <row r="234" spans="1:4" hidden="1" x14ac:dyDescent="0.35">
      <c r="A234" s="1" t="s">
        <v>33</v>
      </c>
      <c r="B234" s="9">
        <v>37621</v>
      </c>
      <c r="C234">
        <v>102.5681045099936</v>
      </c>
      <c r="D234" t="str">
        <f>RIGHT(LEFT(Table__3[[#This Row],[Source.Name]],LEN("csv.50_topaa")),3)</f>
        <v>GBR</v>
      </c>
    </row>
    <row r="235" spans="1:4" hidden="1" x14ac:dyDescent="0.35">
      <c r="A235" s="1" t="s">
        <v>33</v>
      </c>
      <c r="B235" s="9">
        <v>37986</v>
      </c>
      <c r="C235">
        <v>177.64364648493176</v>
      </c>
      <c r="D235" t="str">
        <f>RIGHT(LEFT(Table__3[[#This Row],[Source.Name]],LEN("csv.50_topaa")),3)</f>
        <v>GBR</v>
      </c>
    </row>
    <row r="236" spans="1:4" hidden="1" x14ac:dyDescent="0.35">
      <c r="A236" s="1" t="s">
        <v>33</v>
      </c>
      <c r="B236" s="9">
        <v>38352</v>
      </c>
      <c r="C236">
        <v>120.71965394202262</v>
      </c>
      <c r="D236" t="str">
        <f>RIGHT(LEFT(Table__3[[#This Row],[Source.Name]],LEN("csv.50_topaa")),3)</f>
        <v>GBR</v>
      </c>
    </row>
    <row r="237" spans="1:4" hidden="1" x14ac:dyDescent="0.35">
      <c r="A237" s="1" t="s">
        <v>33</v>
      </c>
      <c r="B237" s="9">
        <v>38717</v>
      </c>
      <c r="C237">
        <v>28.537294938232499</v>
      </c>
      <c r="D237" t="str">
        <f>RIGHT(LEFT(Table__3[[#This Row],[Source.Name]],LEN("csv.50_topaa")),3)</f>
        <v>GBR</v>
      </c>
    </row>
    <row r="238" spans="1:4" hidden="1" x14ac:dyDescent="0.35">
      <c r="A238" s="1" t="s">
        <v>33</v>
      </c>
      <c r="B238" s="9">
        <v>39082</v>
      </c>
      <c r="C238">
        <v>17.211707134317212</v>
      </c>
      <c r="D238" t="str">
        <f>RIGHT(LEFT(Table__3[[#This Row],[Source.Name]],LEN("csv.50_topaa")),3)</f>
        <v>GBR</v>
      </c>
    </row>
    <row r="239" spans="1:4" hidden="1" x14ac:dyDescent="0.35">
      <c r="A239" s="1" t="s">
        <v>33</v>
      </c>
      <c r="B239" s="9">
        <v>39447</v>
      </c>
      <c r="C239">
        <v>90.614179132385303</v>
      </c>
      <c r="D239" t="str">
        <f>RIGHT(LEFT(Table__3[[#This Row],[Source.Name]],LEN("csv.50_topaa")),3)</f>
        <v>GBR</v>
      </c>
    </row>
    <row r="240" spans="1:4" hidden="1" x14ac:dyDescent="0.35">
      <c r="A240" s="1" t="s">
        <v>33</v>
      </c>
      <c r="B240" s="9">
        <v>39813</v>
      </c>
      <c r="C240">
        <v>62.242324905380968</v>
      </c>
      <c r="D240" t="str">
        <f>RIGHT(LEFT(Table__3[[#This Row],[Source.Name]],LEN("csv.50_topaa")),3)</f>
        <v>GBR</v>
      </c>
    </row>
    <row r="241" spans="1:4" hidden="1" x14ac:dyDescent="0.35">
      <c r="A241" s="1" t="s">
        <v>33</v>
      </c>
      <c r="B241" s="9">
        <v>40178</v>
      </c>
      <c r="C241">
        <v>41.584789489630872</v>
      </c>
      <c r="D241" t="str">
        <f>RIGHT(LEFT(Table__3[[#This Row],[Source.Name]],LEN("csv.50_topaa")),3)</f>
        <v>GBR</v>
      </c>
    </row>
    <row r="242" spans="1:4" hidden="1" x14ac:dyDescent="0.35">
      <c r="A242" s="1" t="s">
        <v>33</v>
      </c>
      <c r="B242" s="9">
        <v>40543</v>
      </c>
      <c r="C242">
        <v>72.130513692913397</v>
      </c>
      <c r="D242" t="str">
        <f>RIGHT(LEFT(Table__3[[#This Row],[Source.Name]],LEN("csv.50_topaa")),3)</f>
        <v>GBR</v>
      </c>
    </row>
    <row r="243" spans="1:4" hidden="1" x14ac:dyDescent="0.35">
      <c r="A243" s="1" t="s">
        <v>33</v>
      </c>
      <c r="B243" s="9">
        <v>40908</v>
      </c>
      <c r="C243">
        <v>46.836859128351435</v>
      </c>
      <c r="D243" t="str">
        <f>RIGHT(LEFT(Table__3[[#This Row],[Source.Name]],LEN("csv.50_topaa")),3)</f>
        <v>GBR</v>
      </c>
    </row>
    <row r="244" spans="1:4" hidden="1" x14ac:dyDescent="0.35">
      <c r="A244" s="1" t="s">
        <v>33</v>
      </c>
      <c r="B244" s="9">
        <v>41274</v>
      </c>
      <c r="C244">
        <v>65.95065689878254</v>
      </c>
      <c r="D244" t="str">
        <f>RIGHT(LEFT(Table__3[[#This Row],[Source.Name]],LEN("csv.50_topaa")),3)</f>
        <v>GBR</v>
      </c>
    </row>
    <row r="245" spans="1:4" hidden="1" x14ac:dyDescent="0.35">
      <c r="A245" s="1" t="s">
        <v>33</v>
      </c>
      <c r="B245" s="9">
        <v>41639</v>
      </c>
      <c r="C245">
        <v>70.365170722247811</v>
      </c>
      <c r="D245" t="str">
        <f>RIGHT(LEFT(Table__3[[#This Row],[Source.Name]],LEN("csv.50_topaa")),3)</f>
        <v>GBR</v>
      </c>
    </row>
    <row r="246" spans="1:4" hidden="1" x14ac:dyDescent="0.35">
      <c r="A246" s="1" t="s">
        <v>33</v>
      </c>
      <c r="B246" s="9">
        <v>42004</v>
      </c>
      <c r="C246">
        <v>77.396491177494553</v>
      </c>
      <c r="D246" t="str">
        <f>RIGHT(LEFT(Table__3[[#This Row],[Source.Name]],LEN("csv.50_topaa")),3)</f>
        <v>GBR</v>
      </c>
    </row>
    <row r="247" spans="1:4" hidden="1" x14ac:dyDescent="0.35">
      <c r="A247" s="1" t="s">
        <v>33</v>
      </c>
      <c r="B247" s="9">
        <v>42369</v>
      </c>
      <c r="C247">
        <v>82.317494590579415</v>
      </c>
      <c r="D247" t="str">
        <f>RIGHT(LEFT(Table__3[[#This Row],[Source.Name]],LEN("csv.50_topaa")),3)</f>
        <v>GBR</v>
      </c>
    </row>
    <row r="248" spans="1:4" hidden="1" x14ac:dyDescent="0.35">
      <c r="A248" s="1" t="s">
        <v>33</v>
      </c>
      <c r="B248" s="9">
        <v>42735</v>
      </c>
      <c r="C248">
        <v>91.741640686610452</v>
      </c>
      <c r="D248" t="str">
        <f>RIGHT(LEFT(Table__3[[#This Row],[Source.Name]],LEN("csv.50_topaa")),3)</f>
        <v>GBR</v>
      </c>
    </row>
    <row r="249" spans="1:4" hidden="1" x14ac:dyDescent="0.35">
      <c r="A249" s="1" t="s">
        <v>33</v>
      </c>
      <c r="B249" s="9">
        <v>43100</v>
      </c>
      <c r="C249">
        <v>100.95357031037115</v>
      </c>
      <c r="D249" t="str">
        <f>RIGHT(LEFT(Table__3[[#This Row],[Source.Name]],LEN("csv.50_topaa")),3)</f>
        <v>GBR</v>
      </c>
    </row>
    <row r="250" spans="1:4" hidden="1" x14ac:dyDescent="0.35">
      <c r="A250" s="1" t="s">
        <v>33</v>
      </c>
      <c r="B250" s="9">
        <v>43465</v>
      </c>
      <c r="C250">
        <v>82.689071498853508</v>
      </c>
      <c r="D250" t="str">
        <f>RIGHT(LEFT(Table__3[[#This Row],[Source.Name]],LEN("csv.50_topaa")),3)</f>
        <v>GBR</v>
      </c>
    </row>
    <row r="251" spans="1:4" hidden="1" x14ac:dyDescent="0.35">
      <c r="A251" s="1" t="s">
        <v>33</v>
      </c>
      <c r="B251" s="9">
        <v>43830</v>
      </c>
      <c r="C251">
        <v>109.66963475694065</v>
      </c>
      <c r="D251" t="str">
        <f>RIGHT(LEFT(Table__3[[#This Row],[Source.Name]],LEN("csv.50_topaa")),3)</f>
        <v>GBR</v>
      </c>
    </row>
    <row r="252" spans="1:4" hidden="1" x14ac:dyDescent="0.35">
      <c r="A252" s="1" t="s">
        <v>33</v>
      </c>
      <c r="B252" s="9">
        <v>44196</v>
      </c>
      <c r="C252">
        <v>114.81842510641768</v>
      </c>
      <c r="D252" t="str">
        <f>RIGHT(LEFT(Table__3[[#This Row],[Source.Name]],LEN("csv.50_topaa")),3)</f>
        <v>GBR</v>
      </c>
    </row>
    <row r="253" spans="1:4" hidden="1" x14ac:dyDescent="0.35">
      <c r="A253" s="1" t="s">
        <v>33</v>
      </c>
      <c r="B253" s="9">
        <v>44561</v>
      </c>
      <c r="C253">
        <v>128.64811771456564</v>
      </c>
      <c r="D253" t="str">
        <f>RIGHT(LEFT(Table__3[[#This Row],[Source.Name]],LEN("csv.50_topaa")),3)</f>
        <v>GBR</v>
      </c>
    </row>
    <row r="254" spans="1:4" hidden="1" x14ac:dyDescent="0.35">
      <c r="A254" s="1" t="s">
        <v>34</v>
      </c>
      <c r="B254" s="9">
        <v>37256</v>
      </c>
      <c r="C254">
        <v>7.2118528770081056</v>
      </c>
      <c r="D254" t="str">
        <f>RIGHT(LEFT(Table__3[[#This Row],[Source.Name]],LEN("csv.50_topaa")),3)</f>
        <v>GRC</v>
      </c>
    </row>
    <row r="255" spans="1:4" hidden="1" x14ac:dyDescent="0.35">
      <c r="A255" s="1" t="s">
        <v>34</v>
      </c>
      <c r="B255" s="9">
        <v>37621</v>
      </c>
      <c r="C255">
        <v>26.322055296264995</v>
      </c>
      <c r="D255" t="str">
        <f>RIGHT(LEFT(Table__3[[#This Row],[Source.Name]],LEN("csv.50_topaa")),3)</f>
        <v>GRC</v>
      </c>
    </row>
    <row r="256" spans="1:4" hidden="1" x14ac:dyDescent="0.35">
      <c r="A256" s="1" t="s">
        <v>34</v>
      </c>
      <c r="B256" s="9">
        <v>37986</v>
      </c>
      <c r="C256">
        <v>43.344131702579595</v>
      </c>
      <c r="D256" t="str">
        <f>RIGHT(LEFT(Table__3[[#This Row],[Source.Name]],LEN("csv.50_topaa")),3)</f>
        <v>GRC</v>
      </c>
    </row>
    <row r="257" spans="1:4" hidden="1" x14ac:dyDescent="0.35">
      <c r="A257" s="1" t="s">
        <v>34</v>
      </c>
      <c r="B257" s="9">
        <v>38352</v>
      </c>
      <c r="C257">
        <v>47.289397784253367</v>
      </c>
      <c r="D257" t="str">
        <f>RIGHT(LEFT(Table__3[[#This Row],[Source.Name]],LEN("csv.50_topaa")),3)</f>
        <v>GRC</v>
      </c>
    </row>
    <row r="258" spans="1:4" hidden="1" x14ac:dyDescent="0.35">
      <c r="A258" s="1" t="s">
        <v>34</v>
      </c>
      <c r="B258" s="9">
        <v>38717</v>
      </c>
      <c r="C258">
        <v>59.780684076287429</v>
      </c>
      <c r="D258" t="str">
        <f>RIGHT(LEFT(Table__3[[#This Row],[Source.Name]],LEN("csv.50_topaa")),3)</f>
        <v>GRC</v>
      </c>
    </row>
    <row r="259" spans="1:4" hidden="1" x14ac:dyDescent="0.35">
      <c r="A259" s="1" t="s">
        <v>34</v>
      </c>
      <c r="B259" s="9">
        <v>39082</v>
      </c>
      <c r="C259">
        <v>73.184038644056145</v>
      </c>
      <c r="D259" t="str">
        <f>RIGHT(LEFT(Table__3[[#This Row],[Source.Name]],LEN("csv.50_topaa")),3)</f>
        <v>GRC</v>
      </c>
    </row>
    <row r="260" spans="1:4" hidden="1" x14ac:dyDescent="0.35">
      <c r="A260" s="1" t="s">
        <v>34</v>
      </c>
      <c r="B260" s="9">
        <v>39447</v>
      </c>
      <c r="C260">
        <v>81.824486367951735</v>
      </c>
      <c r="D260" t="str">
        <f>RIGHT(LEFT(Table__3[[#This Row],[Source.Name]],LEN("csv.50_topaa")),3)</f>
        <v>GRC</v>
      </c>
    </row>
    <row r="261" spans="1:4" hidden="1" x14ac:dyDescent="0.35">
      <c r="A261" s="1" t="s">
        <v>34</v>
      </c>
      <c r="B261" s="9">
        <v>39813</v>
      </c>
      <c r="C261">
        <v>29.934016566327657</v>
      </c>
      <c r="D261" t="str">
        <f>RIGHT(LEFT(Table__3[[#This Row],[Source.Name]],LEN("csv.50_topaa")),3)</f>
        <v>GRC</v>
      </c>
    </row>
    <row r="262" spans="1:4" hidden="1" x14ac:dyDescent="0.35">
      <c r="A262" s="1" t="s">
        <v>34</v>
      </c>
      <c r="B262" s="9">
        <v>40178</v>
      </c>
      <c r="C262">
        <v>85.730848200949012</v>
      </c>
      <c r="D262" t="str">
        <f>RIGHT(LEFT(Table__3[[#This Row],[Source.Name]],LEN("csv.50_topaa")),3)</f>
        <v>GRC</v>
      </c>
    </row>
    <row r="263" spans="1:4" hidden="1" x14ac:dyDescent="0.35">
      <c r="A263" s="1" t="s">
        <v>34</v>
      </c>
      <c r="B263" s="9">
        <v>40543</v>
      </c>
      <c r="C263">
        <v>37.321251619828196</v>
      </c>
      <c r="D263" t="str">
        <f>RIGHT(LEFT(Table__3[[#This Row],[Source.Name]],LEN("csv.50_topaa")),3)</f>
        <v>GRC</v>
      </c>
    </row>
    <row r="264" spans="1:4" hidden="1" x14ac:dyDescent="0.35">
      <c r="A264" s="1" t="s">
        <v>34</v>
      </c>
      <c r="B264" s="9">
        <v>40908</v>
      </c>
      <c r="C264">
        <v>22.019047256453824</v>
      </c>
      <c r="D264" t="str">
        <f>RIGHT(LEFT(Table__3[[#This Row],[Source.Name]],LEN("csv.50_topaa")),3)</f>
        <v>GRC</v>
      </c>
    </row>
    <row r="265" spans="1:4" hidden="1" x14ac:dyDescent="0.35">
      <c r="A265" s="1" t="s">
        <v>34</v>
      </c>
      <c r="B265" s="9">
        <v>41274</v>
      </c>
      <c r="C265">
        <v>49.379093704328994</v>
      </c>
      <c r="D265" t="str">
        <f>RIGHT(LEFT(Table__3[[#This Row],[Source.Name]],LEN("csv.50_topaa")),3)</f>
        <v>GRC</v>
      </c>
    </row>
    <row r="266" spans="1:4" hidden="1" x14ac:dyDescent="0.35">
      <c r="A266" s="1" t="s">
        <v>34</v>
      </c>
      <c r="B266" s="9">
        <v>41639</v>
      </c>
      <c r="C266">
        <v>27.408531601865551</v>
      </c>
      <c r="D266" t="str">
        <f>RIGHT(LEFT(Table__3[[#This Row],[Source.Name]],LEN("csv.50_topaa")),3)</f>
        <v>GRC</v>
      </c>
    </row>
    <row r="267" spans="1:4" hidden="1" x14ac:dyDescent="0.35">
      <c r="A267" s="1" t="s">
        <v>34</v>
      </c>
      <c r="B267" s="9">
        <v>42004</v>
      </c>
      <c r="C267">
        <v>32.840359580416084</v>
      </c>
      <c r="D267" t="str">
        <f>RIGHT(LEFT(Table__3[[#This Row],[Source.Name]],LEN("csv.50_topaa")),3)</f>
        <v>GRC</v>
      </c>
    </row>
    <row r="268" spans="1:4" hidden="1" x14ac:dyDescent="0.35">
      <c r="A268" s="1" t="s">
        <v>34</v>
      </c>
      <c r="B268" s="9">
        <v>42369</v>
      </c>
      <c r="C268">
        <v>28.542431817166779</v>
      </c>
      <c r="D268" t="str">
        <f>RIGHT(LEFT(Table__3[[#This Row],[Source.Name]],LEN("csv.50_topaa")),3)</f>
        <v>GRC</v>
      </c>
    </row>
    <row r="269" spans="1:4" hidden="1" x14ac:dyDescent="0.35">
      <c r="A269" s="1" t="s">
        <v>34</v>
      </c>
      <c r="B269" s="9">
        <v>42735</v>
      </c>
      <c r="C269">
        <v>27.159428041025659</v>
      </c>
      <c r="D269" t="str">
        <f>RIGHT(LEFT(Table__3[[#This Row],[Source.Name]],LEN("csv.50_topaa")),3)</f>
        <v>GRC</v>
      </c>
    </row>
    <row r="270" spans="1:4" hidden="1" x14ac:dyDescent="0.35">
      <c r="A270" s="1" t="s">
        <v>34</v>
      </c>
      <c r="B270" s="9">
        <v>43100</v>
      </c>
      <c r="C270">
        <v>38.550360766618724</v>
      </c>
      <c r="D270" t="str">
        <f>RIGHT(LEFT(Table__3[[#This Row],[Source.Name]],LEN("csv.50_topaa")),3)</f>
        <v>GRC</v>
      </c>
    </row>
    <row r="271" spans="1:4" hidden="1" x14ac:dyDescent="0.35">
      <c r="A271" s="1" t="s">
        <v>34</v>
      </c>
      <c r="B271" s="9">
        <v>43465</v>
      </c>
      <c r="C271">
        <v>26.476475144031156</v>
      </c>
      <c r="D271" t="str">
        <f>RIGHT(LEFT(Table__3[[#This Row],[Source.Name]],LEN("csv.50_topaa")),3)</f>
        <v>GRC</v>
      </c>
    </row>
    <row r="272" spans="1:4" hidden="1" x14ac:dyDescent="0.35">
      <c r="A272" s="1" t="s">
        <v>34</v>
      </c>
      <c r="B272" s="9">
        <v>43830</v>
      </c>
      <c r="C272">
        <v>43.995833579527961</v>
      </c>
      <c r="D272" t="str">
        <f>RIGHT(LEFT(Table__3[[#This Row],[Source.Name]],LEN("csv.50_topaa")),3)</f>
        <v>GRC</v>
      </c>
    </row>
    <row r="273" spans="1:4" hidden="1" x14ac:dyDescent="0.35">
      <c r="A273" s="1" t="s">
        <v>34</v>
      </c>
      <c r="B273" s="9">
        <v>44196</v>
      </c>
      <c r="C273">
        <v>41.858498594671183</v>
      </c>
      <c r="D273" t="str">
        <f>RIGHT(LEFT(Table__3[[#This Row],[Source.Name]],LEN("csv.50_topaa")),3)</f>
        <v>GRC</v>
      </c>
    </row>
    <row r="274" spans="1:4" hidden="1" x14ac:dyDescent="0.35">
      <c r="A274" s="1" t="s">
        <v>34</v>
      </c>
      <c r="B274" s="9">
        <v>44561</v>
      </c>
      <c r="C274">
        <v>48.693419667072618</v>
      </c>
      <c r="D274" t="str">
        <f>RIGHT(LEFT(Table__3[[#This Row],[Source.Name]],LEN("csv.50_topaa")),3)</f>
        <v>GRC</v>
      </c>
    </row>
    <row r="275" spans="1:4" hidden="1" x14ac:dyDescent="0.35">
      <c r="A275" s="1" t="s">
        <v>35</v>
      </c>
      <c r="B275" s="9">
        <v>37256</v>
      </c>
      <c r="C275">
        <v>4.0073031318747834</v>
      </c>
      <c r="D275" t="str">
        <f>RIGHT(LEFT(Table__3[[#This Row],[Source.Name]],LEN("csv.50_topaa")),3)</f>
        <v>HKG</v>
      </c>
    </row>
    <row r="276" spans="1:4" hidden="1" x14ac:dyDescent="0.35">
      <c r="A276" s="1" t="s">
        <v>35</v>
      </c>
      <c r="B276" s="9">
        <v>37621</v>
      </c>
      <c r="C276">
        <v>3.1049162157997179</v>
      </c>
      <c r="D276" t="str">
        <f>RIGHT(LEFT(Table__3[[#This Row],[Source.Name]],LEN("csv.50_topaa")),3)</f>
        <v>HKG</v>
      </c>
    </row>
    <row r="277" spans="1:4" hidden="1" x14ac:dyDescent="0.35">
      <c r="A277" s="1" t="s">
        <v>35</v>
      </c>
      <c r="B277" s="9">
        <v>37986</v>
      </c>
      <c r="C277">
        <v>4.8407696491335317</v>
      </c>
      <c r="D277" t="str">
        <f>RIGHT(LEFT(Table__3[[#This Row],[Source.Name]],LEN("csv.50_topaa")),3)</f>
        <v>HKG</v>
      </c>
    </row>
    <row r="278" spans="1:4" hidden="1" x14ac:dyDescent="0.35">
      <c r="A278" s="1" t="s">
        <v>35</v>
      </c>
      <c r="B278" s="9">
        <v>38352</v>
      </c>
      <c r="C278">
        <v>5.6459210820382237</v>
      </c>
      <c r="D278" t="str">
        <f>RIGHT(LEFT(Table__3[[#This Row],[Source.Name]],LEN("csv.50_topaa")),3)</f>
        <v>HKG</v>
      </c>
    </row>
    <row r="279" spans="1:4" hidden="1" x14ac:dyDescent="0.35">
      <c r="A279" s="1" t="s">
        <v>35</v>
      </c>
      <c r="B279" s="9">
        <v>38717</v>
      </c>
      <c r="C279">
        <v>24.760175541903635</v>
      </c>
      <c r="D279" t="str">
        <f>RIGHT(LEFT(Table__3[[#This Row],[Source.Name]],LEN("csv.50_topaa")),3)</f>
        <v>HKG</v>
      </c>
    </row>
    <row r="280" spans="1:4" hidden="1" x14ac:dyDescent="0.35">
      <c r="A280" s="1" t="s">
        <v>35</v>
      </c>
      <c r="B280" s="9">
        <v>39082</v>
      </c>
      <c r="C280">
        <v>3.4200429034477713</v>
      </c>
      <c r="D280" t="str">
        <f>RIGHT(LEFT(Table__3[[#This Row],[Source.Name]],LEN("csv.50_topaa")),3)</f>
        <v>HKG</v>
      </c>
    </row>
    <row r="281" spans="1:4" hidden="1" x14ac:dyDescent="0.35">
      <c r="A281" s="1" t="s">
        <v>35</v>
      </c>
      <c r="B281" s="9">
        <v>39447</v>
      </c>
      <c r="C281">
        <v>14.308314089438479</v>
      </c>
      <c r="D281" t="str">
        <f>RIGHT(LEFT(Table__3[[#This Row],[Source.Name]],LEN("csv.50_topaa")),3)</f>
        <v>HKG</v>
      </c>
    </row>
    <row r="282" spans="1:4" hidden="1" x14ac:dyDescent="0.35">
      <c r="A282" s="1" t="s">
        <v>35</v>
      </c>
      <c r="B282" s="9">
        <v>39813</v>
      </c>
      <c r="C282">
        <v>6.9681722657414191</v>
      </c>
      <c r="D282" t="str">
        <f>RIGHT(LEFT(Table__3[[#This Row],[Source.Name]],LEN("csv.50_topaa")),3)</f>
        <v>HKG</v>
      </c>
    </row>
    <row r="283" spans="1:4" hidden="1" x14ac:dyDescent="0.35">
      <c r="A283" s="1" t="s">
        <v>35</v>
      </c>
      <c r="B283" s="9">
        <v>40178</v>
      </c>
      <c r="C283">
        <v>9.4880287917081123</v>
      </c>
      <c r="D283" t="str">
        <f>RIGHT(LEFT(Table__3[[#This Row],[Source.Name]],LEN("csv.50_topaa")),3)</f>
        <v>HKG</v>
      </c>
    </row>
    <row r="284" spans="1:4" hidden="1" x14ac:dyDescent="0.35">
      <c r="A284" s="1" t="s">
        <v>35</v>
      </c>
      <c r="B284" s="9">
        <v>40543</v>
      </c>
      <c r="C284">
        <v>11.441351635654136</v>
      </c>
      <c r="D284" t="str">
        <f>RIGHT(LEFT(Table__3[[#This Row],[Source.Name]],LEN("csv.50_topaa")),3)</f>
        <v>HKG</v>
      </c>
    </row>
    <row r="285" spans="1:4" hidden="1" x14ac:dyDescent="0.35">
      <c r="A285" s="1" t="s">
        <v>35</v>
      </c>
      <c r="B285" s="9">
        <v>40908</v>
      </c>
      <c r="C285">
        <v>9.3661338619328625</v>
      </c>
      <c r="D285" t="str">
        <f>RIGHT(LEFT(Table__3[[#This Row],[Source.Name]],LEN("csv.50_topaa")),3)</f>
        <v>HKG</v>
      </c>
    </row>
    <row r="286" spans="1:4" hidden="1" x14ac:dyDescent="0.35">
      <c r="A286" s="1" t="s">
        <v>35</v>
      </c>
      <c r="B286" s="9">
        <v>41274</v>
      </c>
      <c r="C286">
        <v>12.468558642193202</v>
      </c>
      <c r="D286" t="str">
        <f>RIGHT(LEFT(Table__3[[#This Row],[Source.Name]],LEN("csv.50_topaa")),3)</f>
        <v>HKG</v>
      </c>
    </row>
    <row r="287" spans="1:4" hidden="1" x14ac:dyDescent="0.35">
      <c r="A287" s="1" t="s">
        <v>35</v>
      </c>
      <c r="B287" s="9">
        <v>41639</v>
      </c>
      <c r="C287">
        <v>11.850943173599173</v>
      </c>
      <c r="D287" t="str">
        <f>RIGHT(LEFT(Table__3[[#This Row],[Source.Name]],LEN("csv.50_topaa")),3)</f>
        <v>HKG</v>
      </c>
    </row>
    <row r="288" spans="1:4" hidden="1" x14ac:dyDescent="0.35">
      <c r="A288" s="1" t="s">
        <v>35</v>
      </c>
      <c r="B288" s="9">
        <v>42004</v>
      </c>
      <c r="C288">
        <v>12.166536207573964</v>
      </c>
      <c r="D288" t="str">
        <f>RIGHT(LEFT(Table__3[[#This Row],[Source.Name]],LEN("csv.50_topaa")),3)</f>
        <v>HKG</v>
      </c>
    </row>
    <row r="289" spans="1:4" hidden="1" x14ac:dyDescent="0.35">
      <c r="A289" s="1" t="s">
        <v>35</v>
      </c>
      <c r="B289" s="9">
        <v>42369</v>
      </c>
      <c r="C289">
        <v>11.383477150356685</v>
      </c>
      <c r="D289" t="str">
        <f>RIGHT(LEFT(Table__3[[#This Row],[Source.Name]],LEN("csv.50_topaa")),3)</f>
        <v>HKG</v>
      </c>
    </row>
    <row r="290" spans="1:4" hidden="1" x14ac:dyDescent="0.35">
      <c r="A290" s="1" t="s">
        <v>35</v>
      </c>
      <c r="B290" s="9">
        <v>42735</v>
      </c>
      <c r="C290">
        <v>10.49716154392399</v>
      </c>
      <c r="D290" t="str">
        <f>RIGHT(LEFT(Table__3[[#This Row],[Source.Name]],LEN("csv.50_topaa")),3)</f>
        <v>HKG</v>
      </c>
    </row>
    <row r="291" spans="1:4" hidden="1" x14ac:dyDescent="0.35">
      <c r="A291" s="1" t="s">
        <v>35</v>
      </c>
      <c r="B291" s="9">
        <v>43100</v>
      </c>
      <c r="C291">
        <v>13.944404320931067</v>
      </c>
      <c r="D291" t="str">
        <f>RIGHT(LEFT(Table__3[[#This Row],[Source.Name]],LEN("csv.50_topaa")),3)</f>
        <v>HKG</v>
      </c>
    </row>
    <row r="292" spans="1:4" hidden="1" x14ac:dyDescent="0.35">
      <c r="A292" s="1" t="s">
        <v>35</v>
      </c>
      <c r="B292" s="9">
        <v>43465</v>
      </c>
      <c r="C292">
        <v>13.296460684356814</v>
      </c>
      <c r="D292" t="str">
        <f>RIGHT(LEFT(Table__3[[#This Row],[Source.Name]],LEN("csv.50_topaa")),3)</f>
        <v>HKG</v>
      </c>
    </row>
    <row r="293" spans="1:4" hidden="1" x14ac:dyDescent="0.35">
      <c r="A293" s="1" t="s">
        <v>35</v>
      </c>
      <c r="B293" s="9">
        <v>43830</v>
      </c>
      <c r="C293">
        <v>14.317128164875639</v>
      </c>
      <c r="D293" t="str">
        <f>RIGHT(LEFT(Table__3[[#This Row],[Source.Name]],LEN("csv.50_topaa")),3)</f>
        <v>HKG</v>
      </c>
    </row>
    <row r="294" spans="1:4" hidden="1" x14ac:dyDescent="0.35">
      <c r="A294" s="1" t="s">
        <v>35</v>
      </c>
      <c r="B294" s="9">
        <v>44196</v>
      </c>
      <c r="C294">
        <v>13.570714899905177</v>
      </c>
      <c r="D294" t="str">
        <f>RIGHT(LEFT(Table__3[[#This Row],[Source.Name]],LEN("csv.50_topaa")),3)</f>
        <v>HKG</v>
      </c>
    </row>
    <row r="295" spans="1:4" hidden="1" x14ac:dyDescent="0.35">
      <c r="A295" s="1" t="s">
        <v>35</v>
      </c>
      <c r="B295" s="9">
        <v>44561</v>
      </c>
      <c r="C295">
        <v>14.247899635799413</v>
      </c>
      <c r="D295" t="str">
        <f>RIGHT(LEFT(Table__3[[#This Row],[Source.Name]],LEN("csv.50_topaa")),3)</f>
        <v>HKG</v>
      </c>
    </row>
    <row r="296" spans="1:4" hidden="1" x14ac:dyDescent="0.35">
      <c r="A296" s="1" t="s">
        <v>36</v>
      </c>
      <c r="B296" s="9">
        <v>37256</v>
      </c>
      <c r="C296">
        <v>13.288959047362505</v>
      </c>
      <c r="D296" t="str">
        <f>RIGHT(LEFT(Table__3[[#This Row],[Source.Name]],LEN("csv.50_topaa")),3)</f>
        <v>HUN</v>
      </c>
    </row>
    <row r="297" spans="1:4" hidden="1" x14ac:dyDescent="0.35">
      <c r="A297" s="1" t="s">
        <v>36</v>
      </c>
      <c r="B297" s="9">
        <v>37621</v>
      </c>
      <c r="C297">
        <v>14.089703661141456</v>
      </c>
      <c r="D297" t="str">
        <f>RIGHT(LEFT(Table__3[[#This Row],[Source.Name]],LEN("csv.50_topaa")),3)</f>
        <v>HUN</v>
      </c>
    </row>
    <row r="298" spans="1:4" hidden="1" x14ac:dyDescent="0.35">
      <c r="A298" s="1" t="s">
        <v>36</v>
      </c>
      <c r="B298" s="9">
        <v>37986</v>
      </c>
      <c r="C298">
        <v>12.90766735858722</v>
      </c>
      <c r="D298" t="str">
        <f>RIGHT(LEFT(Table__3[[#This Row],[Source.Name]],LEN("csv.50_topaa")),3)</f>
        <v>HUN</v>
      </c>
    </row>
    <row r="299" spans="1:4" hidden="1" x14ac:dyDescent="0.35">
      <c r="A299" s="1" t="s">
        <v>36</v>
      </c>
      <c r="B299" s="9">
        <v>38352</v>
      </c>
      <c r="C299">
        <v>21.827436690038439</v>
      </c>
      <c r="D299" t="str">
        <f>RIGHT(LEFT(Table__3[[#This Row],[Source.Name]],LEN("csv.50_topaa")),3)</f>
        <v>HUN</v>
      </c>
    </row>
    <row r="300" spans="1:4" hidden="1" x14ac:dyDescent="0.35">
      <c r="A300" s="1" t="s">
        <v>36</v>
      </c>
      <c r="B300" s="9">
        <v>38717</v>
      </c>
      <c r="C300">
        <v>30.627833648959619</v>
      </c>
      <c r="D300" t="str">
        <f>RIGHT(LEFT(Table__3[[#This Row],[Source.Name]],LEN("csv.50_topaa")),3)</f>
        <v>HUN</v>
      </c>
    </row>
    <row r="301" spans="1:4" hidden="1" x14ac:dyDescent="0.35">
      <c r="A301" s="1" t="s">
        <v>36</v>
      </c>
      <c r="B301" s="9">
        <v>39082</v>
      </c>
      <c r="C301">
        <v>36.978628296685855</v>
      </c>
      <c r="D301" t="str">
        <f>RIGHT(LEFT(Table__3[[#This Row],[Source.Name]],LEN("csv.50_topaa")),3)</f>
        <v>HUN</v>
      </c>
    </row>
    <row r="302" spans="1:4" hidden="1" x14ac:dyDescent="0.35">
      <c r="A302" s="1" t="s">
        <v>36</v>
      </c>
      <c r="B302" s="9">
        <v>39447</v>
      </c>
      <c r="C302">
        <v>26.651508712291484</v>
      </c>
      <c r="D302" t="str">
        <f>RIGHT(LEFT(Table__3[[#This Row],[Source.Name]],LEN("csv.50_topaa")),3)</f>
        <v>HUN</v>
      </c>
    </row>
    <row r="303" spans="1:4" hidden="1" x14ac:dyDescent="0.35">
      <c r="A303" s="1" t="s">
        <v>36</v>
      </c>
      <c r="B303" s="9">
        <v>39813</v>
      </c>
      <c r="C303">
        <v>23.24189561802925</v>
      </c>
      <c r="D303" t="str">
        <f>RIGHT(LEFT(Table__3[[#This Row],[Source.Name]],LEN("csv.50_topaa")),3)</f>
        <v>HUN</v>
      </c>
    </row>
    <row r="304" spans="1:4" hidden="1" x14ac:dyDescent="0.35">
      <c r="A304" s="1" t="s">
        <v>36</v>
      </c>
      <c r="B304" s="9">
        <v>40178</v>
      </c>
      <c r="C304">
        <v>10.365470559968598</v>
      </c>
      <c r="D304" t="str">
        <f>RIGHT(LEFT(Table__3[[#This Row],[Source.Name]],LEN("csv.50_topaa")),3)</f>
        <v>HUN</v>
      </c>
    </row>
    <row r="305" spans="1:4" hidden="1" x14ac:dyDescent="0.35">
      <c r="A305" s="1" t="s">
        <v>36</v>
      </c>
      <c r="B305" s="9">
        <v>40543</v>
      </c>
      <c r="C305">
        <v>27.906695978025212</v>
      </c>
      <c r="D305" t="str">
        <f>RIGHT(LEFT(Table__3[[#This Row],[Source.Name]],LEN("csv.50_topaa")),3)</f>
        <v>HUN</v>
      </c>
    </row>
    <row r="306" spans="1:4" hidden="1" x14ac:dyDescent="0.35">
      <c r="A306" s="1" t="s">
        <v>36</v>
      </c>
      <c r="B306" s="9">
        <v>40908</v>
      </c>
      <c r="C306">
        <v>19.806921590328908</v>
      </c>
      <c r="D306" t="str">
        <f>RIGHT(LEFT(Table__3[[#This Row],[Source.Name]],LEN("csv.50_topaa")),3)</f>
        <v>HUN</v>
      </c>
    </row>
    <row r="307" spans="1:4" hidden="1" x14ac:dyDescent="0.35">
      <c r="A307" s="1" t="s">
        <v>36</v>
      </c>
      <c r="B307" s="9">
        <v>41274</v>
      </c>
      <c r="C307">
        <v>15.6380802270796</v>
      </c>
      <c r="D307" t="str">
        <f>RIGHT(LEFT(Table__3[[#This Row],[Source.Name]],LEN("csv.50_topaa")),3)</f>
        <v>HUN</v>
      </c>
    </row>
    <row r="308" spans="1:4" hidden="1" x14ac:dyDescent="0.35">
      <c r="A308" s="1" t="s">
        <v>36</v>
      </c>
      <c r="B308" s="9">
        <v>41639</v>
      </c>
      <c r="C308">
        <v>20.267987261022995</v>
      </c>
      <c r="D308" t="str">
        <f>RIGHT(LEFT(Table__3[[#This Row],[Source.Name]],LEN("csv.50_topaa")),3)</f>
        <v>HUN</v>
      </c>
    </row>
    <row r="309" spans="1:4" hidden="1" x14ac:dyDescent="0.35">
      <c r="A309" s="1" t="s">
        <v>36</v>
      </c>
      <c r="B309" s="9">
        <v>42004</v>
      </c>
      <c r="C309">
        <v>22.464887028143853</v>
      </c>
      <c r="D309" t="str">
        <f>RIGHT(LEFT(Table__3[[#This Row],[Source.Name]],LEN("csv.50_topaa")),3)</f>
        <v>HUN</v>
      </c>
    </row>
    <row r="310" spans="1:4" hidden="1" x14ac:dyDescent="0.35">
      <c r="A310" s="1" t="s">
        <v>36</v>
      </c>
      <c r="B310" s="9">
        <v>42369</v>
      </c>
      <c r="C310">
        <v>34.767273550053368</v>
      </c>
      <c r="D310" t="str">
        <f>RIGHT(LEFT(Table__3[[#This Row],[Source.Name]],LEN("csv.50_topaa")),3)</f>
        <v>HUN</v>
      </c>
    </row>
    <row r="311" spans="1:4" hidden="1" x14ac:dyDescent="0.35">
      <c r="A311" s="1" t="s">
        <v>36</v>
      </c>
      <c r="B311" s="9">
        <v>42735</v>
      </c>
      <c r="C311">
        <v>36.619141510951813</v>
      </c>
      <c r="D311" t="str">
        <f>RIGHT(LEFT(Table__3[[#This Row],[Source.Name]],LEN("csv.50_topaa")),3)</f>
        <v>HUN</v>
      </c>
    </row>
    <row r="312" spans="1:4" hidden="1" x14ac:dyDescent="0.35">
      <c r="A312" s="1" t="s">
        <v>36</v>
      </c>
      <c r="B312" s="9">
        <v>43100</v>
      </c>
      <c r="C312">
        <v>41.487743751960338</v>
      </c>
      <c r="D312" t="str">
        <f>RIGHT(LEFT(Table__3[[#This Row],[Source.Name]],LEN("csv.50_topaa")),3)</f>
        <v>HUN</v>
      </c>
    </row>
    <row r="313" spans="1:4" hidden="1" x14ac:dyDescent="0.35">
      <c r="A313" s="1" t="s">
        <v>36</v>
      </c>
      <c r="B313" s="9">
        <v>43465</v>
      </c>
      <c r="C313">
        <v>40.247191868142401</v>
      </c>
      <c r="D313" t="str">
        <f>RIGHT(LEFT(Table__3[[#This Row],[Source.Name]],LEN("csv.50_topaa")),3)</f>
        <v>HUN</v>
      </c>
    </row>
    <row r="314" spans="1:4" hidden="1" x14ac:dyDescent="0.35">
      <c r="A314" s="1" t="s">
        <v>36</v>
      </c>
      <c r="B314" s="9">
        <v>43830</v>
      </c>
      <c r="C314">
        <v>51.964554756400098</v>
      </c>
      <c r="D314" t="str">
        <f>RIGHT(LEFT(Table__3[[#This Row],[Source.Name]],LEN("csv.50_topaa")),3)</f>
        <v>HUN</v>
      </c>
    </row>
    <row r="315" spans="1:4" hidden="1" x14ac:dyDescent="0.35">
      <c r="A315" s="1" t="s">
        <v>36</v>
      </c>
      <c r="B315" s="9">
        <v>44196</v>
      </c>
      <c r="C315">
        <v>50.965504671301879</v>
      </c>
      <c r="D315" t="str">
        <f>RIGHT(LEFT(Table__3[[#This Row],[Source.Name]],LEN("csv.50_topaa")),3)</f>
        <v>HUN</v>
      </c>
    </row>
    <row r="316" spans="1:4" hidden="1" x14ac:dyDescent="0.35">
      <c r="A316" s="1" t="s">
        <v>36</v>
      </c>
      <c r="B316" s="9">
        <v>44561</v>
      </c>
      <c r="C316">
        <v>28.249384873336677</v>
      </c>
      <c r="D316" t="str">
        <f>RIGHT(LEFT(Table__3[[#This Row],[Source.Name]],LEN("csv.50_topaa")),3)</f>
        <v>HUN</v>
      </c>
    </row>
    <row r="317" spans="1:4" hidden="1" x14ac:dyDescent="0.35">
      <c r="A317" s="1" t="s">
        <v>37</v>
      </c>
      <c r="B317" s="9">
        <v>37256</v>
      </c>
      <c r="C317">
        <v>21.098925883464712</v>
      </c>
      <c r="D317" t="str">
        <f>RIGHT(LEFT(Table__3[[#This Row],[Source.Name]],LEN("csv.50_topaa")),3)</f>
        <v>IDN</v>
      </c>
    </row>
    <row r="318" spans="1:4" hidden="1" x14ac:dyDescent="0.35">
      <c r="A318" s="1" t="s">
        <v>37</v>
      </c>
      <c r="B318" s="9">
        <v>37621</v>
      </c>
      <c r="C318">
        <v>9.8549872104359206</v>
      </c>
      <c r="D318" t="str">
        <f>RIGHT(LEFT(Table__3[[#This Row],[Source.Name]],LEN("csv.50_topaa")),3)</f>
        <v>IDN</v>
      </c>
    </row>
    <row r="319" spans="1:4" hidden="1" x14ac:dyDescent="0.35">
      <c r="A319" s="1" t="s">
        <v>37</v>
      </c>
      <c r="B319" s="9">
        <v>37986</v>
      </c>
      <c r="C319">
        <v>17.924595644050257</v>
      </c>
      <c r="D319" t="str">
        <f>RIGHT(LEFT(Table__3[[#This Row],[Source.Name]],LEN("csv.50_topaa")),3)</f>
        <v>IDN</v>
      </c>
    </row>
    <row r="320" spans="1:4" hidden="1" x14ac:dyDescent="0.35">
      <c r="A320" s="1" t="s">
        <v>37</v>
      </c>
      <c r="B320" s="9">
        <v>38352</v>
      </c>
      <c r="C320">
        <v>0.12279900055005438</v>
      </c>
      <c r="D320" t="str">
        <f>RIGHT(LEFT(Table__3[[#This Row],[Source.Name]],LEN("csv.50_topaa")),3)</f>
        <v>IDN</v>
      </c>
    </row>
    <row r="321" spans="1:4" hidden="1" x14ac:dyDescent="0.35">
      <c r="A321" s="1" t="s">
        <v>37</v>
      </c>
      <c r="B321" s="9">
        <v>38717</v>
      </c>
      <c r="C321">
        <v>11.61242751755349</v>
      </c>
      <c r="D321" t="str">
        <f>RIGHT(LEFT(Table__3[[#This Row],[Source.Name]],LEN("csv.50_topaa")),3)</f>
        <v>IDN</v>
      </c>
    </row>
    <row r="322" spans="1:4" hidden="1" x14ac:dyDescent="0.35">
      <c r="A322" s="1" t="s">
        <v>37</v>
      </c>
      <c r="B322" s="9">
        <v>39082</v>
      </c>
      <c r="C322">
        <v>10.1999831329498</v>
      </c>
      <c r="D322" t="str">
        <f>RIGHT(LEFT(Table__3[[#This Row],[Source.Name]],LEN("csv.50_topaa")),3)</f>
        <v>IDN</v>
      </c>
    </row>
    <row r="323" spans="1:4" hidden="1" x14ac:dyDescent="0.35">
      <c r="A323" s="1" t="s">
        <v>37</v>
      </c>
      <c r="B323" s="9">
        <v>39447</v>
      </c>
      <c r="C323">
        <v>10.237992850001563</v>
      </c>
      <c r="D323" t="str">
        <f>RIGHT(LEFT(Table__3[[#This Row],[Source.Name]],LEN("csv.50_topaa")),3)</f>
        <v>IDN</v>
      </c>
    </row>
    <row r="324" spans="1:4" hidden="1" x14ac:dyDescent="0.35">
      <c r="A324" s="1" t="s">
        <v>37</v>
      </c>
      <c r="B324" s="9">
        <v>39813</v>
      </c>
      <c r="C324">
        <v>7.3909860415871096</v>
      </c>
      <c r="D324" t="str">
        <f>RIGHT(LEFT(Table__3[[#This Row],[Source.Name]],LEN("csv.50_topaa")),3)</f>
        <v>IDN</v>
      </c>
    </row>
    <row r="325" spans="1:4" hidden="1" x14ac:dyDescent="0.35">
      <c r="A325" s="1" t="s">
        <v>37</v>
      </c>
      <c r="B325" s="9">
        <v>40178</v>
      </c>
      <c r="C325">
        <v>0.1199639951834512</v>
      </c>
      <c r="D325" t="str">
        <f>RIGHT(LEFT(Table__3[[#This Row],[Source.Name]],LEN("csv.50_topaa")),3)</f>
        <v>IDN</v>
      </c>
    </row>
    <row r="326" spans="1:4" hidden="1" x14ac:dyDescent="0.35">
      <c r="A326" s="1" t="s">
        <v>37</v>
      </c>
      <c r="B326" s="9">
        <v>40543</v>
      </c>
      <c r="C326">
        <v>0.61643857132693236</v>
      </c>
      <c r="D326" t="str">
        <f>RIGHT(LEFT(Table__3[[#This Row],[Source.Name]],LEN("csv.50_topaa")),3)</f>
        <v>IDN</v>
      </c>
    </row>
    <row r="327" spans="1:4" hidden="1" x14ac:dyDescent="0.35">
      <c r="A327" s="1" t="s">
        <v>37</v>
      </c>
      <c r="B327" s="9">
        <v>40908</v>
      </c>
      <c r="C327">
        <v>0.6620654783847898</v>
      </c>
      <c r="D327" t="str">
        <f>RIGHT(LEFT(Table__3[[#This Row],[Source.Name]],LEN("csv.50_topaa")),3)</f>
        <v>IDN</v>
      </c>
    </row>
    <row r="328" spans="1:4" hidden="1" x14ac:dyDescent="0.35">
      <c r="A328" s="1" t="s">
        <v>37</v>
      </c>
      <c r="B328" s="9">
        <v>41274</v>
      </c>
      <c r="C328">
        <v>0.67416820855320181</v>
      </c>
      <c r="D328" t="str">
        <f>RIGHT(LEFT(Table__3[[#This Row],[Source.Name]],LEN("csv.50_topaa")),3)</f>
        <v>IDN</v>
      </c>
    </row>
    <row r="329" spans="1:4" hidden="1" x14ac:dyDescent="0.35">
      <c r="A329" s="1" t="s">
        <v>37</v>
      </c>
      <c r="B329" s="9">
        <v>41639</v>
      </c>
      <c r="C329">
        <v>0.61139994108203399</v>
      </c>
      <c r="D329" t="str">
        <f>RIGHT(LEFT(Table__3[[#This Row],[Source.Name]],LEN("csv.50_topaa")),3)</f>
        <v>IDN</v>
      </c>
    </row>
    <row r="330" spans="1:4" hidden="1" x14ac:dyDescent="0.35">
      <c r="A330" s="1" t="s">
        <v>37</v>
      </c>
      <c r="B330" s="9">
        <v>42004</v>
      </c>
      <c r="C330">
        <v>0.72805994000108254</v>
      </c>
      <c r="D330" t="str">
        <f>RIGHT(LEFT(Table__3[[#This Row],[Source.Name]],LEN("csv.50_topaa")),3)</f>
        <v>IDN</v>
      </c>
    </row>
    <row r="331" spans="1:4" hidden="1" x14ac:dyDescent="0.35">
      <c r="A331" s="1" t="s">
        <v>37</v>
      </c>
      <c r="B331" s="9">
        <v>42369</v>
      </c>
      <c r="C331">
        <v>0.66575658967844642</v>
      </c>
      <c r="D331" t="str">
        <f>RIGHT(LEFT(Table__3[[#This Row],[Source.Name]],LEN("csv.50_topaa")),3)</f>
        <v>IDN</v>
      </c>
    </row>
    <row r="332" spans="1:4" hidden="1" x14ac:dyDescent="0.35">
      <c r="A332" s="1" t="s">
        <v>37</v>
      </c>
      <c r="B332" s="9">
        <v>42735</v>
      </c>
      <c r="C332">
        <v>0.8746393320667446</v>
      </c>
      <c r="D332" t="str">
        <f>RIGHT(LEFT(Table__3[[#This Row],[Source.Name]],LEN("csv.50_topaa")),3)</f>
        <v>IDN</v>
      </c>
    </row>
    <row r="333" spans="1:4" hidden="1" x14ac:dyDescent="0.35">
      <c r="A333" s="1" t="s">
        <v>37</v>
      </c>
      <c r="B333" s="9">
        <v>43100</v>
      </c>
      <c r="C333">
        <v>1.1486077141651818</v>
      </c>
      <c r="D333" t="str">
        <f>RIGHT(LEFT(Table__3[[#This Row],[Source.Name]],LEN("csv.50_topaa")),3)</f>
        <v>IDN</v>
      </c>
    </row>
    <row r="334" spans="1:4" hidden="1" x14ac:dyDescent="0.35">
      <c r="A334" s="1" t="s">
        <v>37</v>
      </c>
      <c r="B334" s="9">
        <v>43465</v>
      </c>
      <c r="C334">
        <v>1.1405368906179414</v>
      </c>
      <c r="D334" t="str">
        <f>RIGHT(LEFT(Table__3[[#This Row],[Source.Name]],LEN("csv.50_topaa")),3)</f>
        <v>IDN</v>
      </c>
    </row>
    <row r="335" spans="1:4" hidden="1" x14ac:dyDescent="0.35">
      <c r="A335" s="1" t="s">
        <v>37</v>
      </c>
      <c r="B335" s="9">
        <v>43830</v>
      </c>
      <c r="C335">
        <v>1.0201813834888769</v>
      </c>
      <c r="D335" t="str">
        <f>RIGHT(LEFT(Table__3[[#This Row],[Source.Name]],LEN("csv.50_topaa")),3)</f>
        <v>IDN</v>
      </c>
    </row>
    <row r="336" spans="1:4" hidden="1" x14ac:dyDescent="0.35">
      <c r="A336" s="1" t="s">
        <v>37</v>
      </c>
      <c r="B336" s="9">
        <v>44196</v>
      </c>
      <c r="C336">
        <v>0.987088441431902</v>
      </c>
      <c r="D336" t="str">
        <f>RIGHT(LEFT(Table__3[[#This Row],[Source.Name]],LEN("csv.50_topaa")),3)</f>
        <v>IDN</v>
      </c>
    </row>
    <row r="337" spans="1:4" hidden="1" x14ac:dyDescent="0.35">
      <c r="A337" s="1" t="s">
        <v>37</v>
      </c>
      <c r="B337" s="9">
        <v>44561</v>
      </c>
      <c r="C337">
        <v>0.96389914814045086</v>
      </c>
      <c r="D337" t="str">
        <f>RIGHT(LEFT(Table__3[[#This Row],[Source.Name]],LEN("csv.50_topaa")),3)</f>
        <v>IDN</v>
      </c>
    </row>
    <row r="338" spans="1:4" hidden="1" x14ac:dyDescent="0.35">
      <c r="A338" s="1" t="s">
        <v>38</v>
      </c>
      <c r="B338" s="9">
        <v>37256</v>
      </c>
      <c r="C338">
        <v>2.2651479661492195</v>
      </c>
      <c r="D338" t="str">
        <f>RIGHT(LEFT(Table__3[[#This Row],[Source.Name]],LEN("csv.50_topaa")),3)</f>
        <v>IND</v>
      </c>
    </row>
    <row r="339" spans="1:4" hidden="1" x14ac:dyDescent="0.35">
      <c r="A339" s="1" t="s">
        <v>38</v>
      </c>
      <c r="B339" s="9">
        <v>37621</v>
      </c>
      <c r="C339">
        <v>2.4064851489216244</v>
      </c>
      <c r="D339" t="str">
        <f>RIGHT(LEFT(Table__3[[#This Row],[Source.Name]],LEN("csv.50_topaa")),3)</f>
        <v>IND</v>
      </c>
    </row>
    <row r="340" spans="1:4" hidden="1" x14ac:dyDescent="0.35">
      <c r="A340" s="1" t="s">
        <v>38</v>
      </c>
      <c r="B340" s="9">
        <v>37986</v>
      </c>
      <c r="C340">
        <v>4.5685134609572522</v>
      </c>
      <c r="D340" t="str">
        <f>RIGHT(LEFT(Table__3[[#This Row],[Source.Name]],LEN("csv.50_topaa")),3)</f>
        <v>IND</v>
      </c>
    </row>
    <row r="341" spans="1:4" hidden="1" x14ac:dyDescent="0.35">
      <c r="A341" s="1" t="s">
        <v>38</v>
      </c>
      <c r="B341" s="9">
        <v>38352</v>
      </c>
      <c r="C341">
        <v>5.6145615300869691</v>
      </c>
      <c r="D341" t="str">
        <f>RIGHT(LEFT(Table__3[[#This Row],[Source.Name]],LEN("csv.50_topaa")),3)</f>
        <v>IND</v>
      </c>
    </row>
    <row r="342" spans="1:4" hidden="1" x14ac:dyDescent="0.35">
      <c r="A342" s="1" t="s">
        <v>38</v>
      </c>
      <c r="B342" s="9">
        <v>38717</v>
      </c>
      <c r="C342">
        <v>8.1909438771655996</v>
      </c>
      <c r="D342" t="str">
        <f>RIGHT(LEFT(Table__3[[#This Row],[Source.Name]],LEN("csv.50_topaa")),3)</f>
        <v>IND</v>
      </c>
    </row>
    <row r="343" spans="1:4" hidden="1" x14ac:dyDescent="0.35">
      <c r="A343" s="1" t="s">
        <v>38</v>
      </c>
      <c r="B343" s="9">
        <v>39082</v>
      </c>
      <c r="C343">
        <v>12.258722611328729</v>
      </c>
      <c r="D343" t="str">
        <f>RIGHT(LEFT(Table__3[[#This Row],[Source.Name]],LEN("csv.50_topaa")),3)</f>
        <v>IND</v>
      </c>
    </row>
    <row r="344" spans="1:4" hidden="1" x14ac:dyDescent="0.35">
      <c r="A344" s="1" t="s">
        <v>38</v>
      </c>
      <c r="B344" s="9">
        <v>39447</v>
      </c>
      <c r="C344">
        <v>20.23695510458197</v>
      </c>
      <c r="D344" t="str">
        <f>RIGHT(LEFT(Table__3[[#This Row],[Source.Name]],LEN("csv.50_topaa")),3)</f>
        <v>IND</v>
      </c>
    </row>
    <row r="345" spans="1:4" hidden="1" x14ac:dyDescent="0.35">
      <c r="A345" s="1" t="s">
        <v>38</v>
      </c>
      <c r="B345" s="9">
        <v>39813</v>
      </c>
      <c r="C345">
        <v>6.125634594099802</v>
      </c>
      <c r="D345" t="str">
        <f>RIGHT(LEFT(Table__3[[#This Row],[Source.Name]],LEN("csv.50_topaa")),3)</f>
        <v>IND</v>
      </c>
    </row>
    <row r="346" spans="1:4" hidden="1" x14ac:dyDescent="0.35">
      <c r="A346" s="1" t="s">
        <v>38</v>
      </c>
      <c r="B346" s="9">
        <v>40178</v>
      </c>
      <c r="C346">
        <v>46.13557540089613</v>
      </c>
      <c r="D346" t="str">
        <f>RIGHT(LEFT(Table__3[[#This Row],[Source.Name]],LEN("csv.50_topaa")),3)</f>
        <v>IND</v>
      </c>
    </row>
    <row r="347" spans="1:4" hidden="1" x14ac:dyDescent="0.35">
      <c r="A347" s="1" t="s">
        <v>38</v>
      </c>
      <c r="B347" s="9">
        <v>40543</v>
      </c>
      <c r="C347">
        <v>30.645824593753414</v>
      </c>
      <c r="D347" t="str">
        <f>RIGHT(LEFT(Table__3[[#This Row],[Source.Name]],LEN("csv.50_topaa")),3)</f>
        <v>IND</v>
      </c>
    </row>
    <row r="348" spans="1:4" hidden="1" x14ac:dyDescent="0.35">
      <c r="A348" s="1" t="s">
        <v>38</v>
      </c>
      <c r="B348" s="9">
        <v>40908</v>
      </c>
      <c r="C348">
        <v>76.102546469365038</v>
      </c>
      <c r="D348" t="str">
        <f>RIGHT(LEFT(Table__3[[#This Row],[Source.Name]],LEN("csv.50_topaa")),3)</f>
        <v>IND</v>
      </c>
    </row>
    <row r="349" spans="1:4" hidden="1" x14ac:dyDescent="0.35">
      <c r="A349" s="1" t="s">
        <v>38</v>
      </c>
      <c r="B349" s="9">
        <v>41274</v>
      </c>
      <c r="C349">
        <v>92.72414260779486</v>
      </c>
      <c r="D349" t="str">
        <f>RIGHT(LEFT(Table__3[[#This Row],[Source.Name]],LEN("csv.50_topaa")),3)</f>
        <v>IND</v>
      </c>
    </row>
    <row r="350" spans="1:4" hidden="1" x14ac:dyDescent="0.35">
      <c r="A350" s="1" t="s">
        <v>38</v>
      </c>
      <c r="B350" s="9">
        <v>41639</v>
      </c>
      <c r="C350">
        <v>82.050715165612928</v>
      </c>
      <c r="D350" t="str">
        <f>RIGHT(LEFT(Table__3[[#This Row],[Source.Name]],LEN("csv.50_topaa")),3)</f>
        <v>IND</v>
      </c>
    </row>
    <row r="351" spans="1:4" hidden="1" x14ac:dyDescent="0.35">
      <c r="A351" s="1" t="s">
        <v>38</v>
      </c>
      <c r="B351" s="9">
        <v>42004</v>
      </c>
      <c r="C351">
        <v>102.58947125047114</v>
      </c>
      <c r="D351" t="str">
        <f>RIGHT(LEFT(Table__3[[#This Row],[Source.Name]],LEN("csv.50_topaa")),3)</f>
        <v>IND</v>
      </c>
    </row>
    <row r="352" spans="1:4" hidden="1" x14ac:dyDescent="0.35">
      <c r="A352" s="1" t="s">
        <v>38</v>
      </c>
      <c r="B352" s="9">
        <v>42369</v>
      </c>
      <c r="C352">
        <v>107.08230258257873</v>
      </c>
      <c r="D352" t="str">
        <f>RIGHT(LEFT(Table__3[[#This Row],[Source.Name]],LEN("csv.50_topaa")),3)</f>
        <v>IND</v>
      </c>
    </row>
    <row r="353" spans="1:4" hidden="1" x14ac:dyDescent="0.35">
      <c r="A353" s="1" t="s">
        <v>38</v>
      </c>
      <c r="B353" s="9">
        <v>42735</v>
      </c>
      <c r="C353">
        <v>56.14049840502247</v>
      </c>
      <c r="D353" t="str">
        <f>RIGHT(LEFT(Table__3[[#This Row],[Source.Name]],LEN("csv.50_topaa")),3)</f>
        <v>IND</v>
      </c>
    </row>
    <row r="354" spans="1:4" hidden="1" x14ac:dyDescent="0.35">
      <c r="A354" s="1" t="s">
        <v>38</v>
      </c>
      <c r="B354" s="9">
        <v>43100</v>
      </c>
      <c r="C354">
        <v>48.323028486455812</v>
      </c>
      <c r="D354" t="str">
        <f>RIGHT(LEFT(Table__3[[#This Row],[Source.Name]],LEN("csv.50_topaa")),3)</f>
        <v>IND</v>
      </c>
    </row>
    <row r="355" spans="1:4" hidden="1" x14ac:dyDescent="0.35">
      <c r="A355" s="1" t="s">
        <v>38</v>
      </c>
      <c r="B355" s="9">
        <v>43465</v>
      </c>
      <c r="C355">
        <v>32.160590441711165</v>
      </c>
      <c r="D355" t="str">
        <f>RIGHT(LEFT(Table__3[[#This Row],[Source.Name]],LEN("csv.50_topaa")),3)</f>
        <v>IND</v>
      </c>
    </row>
    <row r="356" spans="1:4" hidden="1" x14ac:dyDescent="0.35">
      <c r="A356" s="1" t="s">
        <v>38</v>
      </c>
      <c r="B356" s="9">
        <v>43830</v>
      </c>
      <c r="C356">
        <v>34.952668625785734</v>
      </c>
      <c r="D356" t="str">
        <f>RIGHT(LEFT(Table__3[[#This Row],[Source.Name]],LEN("csv.50_topaa")),3)</f>
        <v>IND</v>
      </c>
    </row>
    <row r="357" spans="1:4" hidden="1" x14ac:dyDescent="0.35">
      <c r="A357" s="1" t="s">
        <v>38</v>
      </c>
      <c r="B357" s="9">
        <v>44196</v>
      </c>
      <c r="C357">
        <v>47.931759136280661</v>
      </c>
      <c r="D357" t="str">
        <f>RIGHT(LEFT(Table__3[[#This Row],[Source.Name]],LEN("csv.50_topaa")),3)</f>
        <v>IND</v>
      </c>
    </row>
    <row r="358" spans="1:4" hidden="1" x14ac:dyDescent="0.35">
      <c r="A358" s="1" t="s">
        <v>38</v>
      </c>
      <c r="B358" s="9">
        <v>44561</v>
      </c>
      <c r="C358">
        <v>55.919027636627135</v>
      </c>
      <c r="D358" t="str">
        <f>RIGHT(LEFT(Table__3[[#This Row],[Source.Name]],LEN("csv.50_topaa")),3)</f>
        <v>IND</v>
      </c>
    </row>
    <row r="359" spans="1:4" hidden="1" x14ac:dyDescent="0.35">
      <c r="A359" s="1" t="s">
        <v>39</v>
      </c>
      <c r="B359" s="9">
        <v>37256</v>
      </c>
      <c r="C359">
        <v>96.74004481596269</v>
      </c>
      <c r="D359" t="str">
        <f>RIGHT(LEFT(Table__3[[#This Row],[Source.Name]],LEN("csv.50_topaa")),3)</f>
        <v>IRL</v>
      </c>
    </row>
    <row r="360" spans="1:4" hidden="1" x14ac:dyDescent="0.35">
      <c r="A360" s="1" t="s">
        <v>39</v>
      </c>
      <c r="B360" s="9">
        <v>37621</v>
      </c>
      <c r="C360">
        <v>78.746427132019988</v>
      </c>
      <c r="D360" t="str">
        <f>RIGHT(LEFT(Table__3[[#This Row],[Source.Name]],LEN("csv.50_topaa")),3)</f>
        <v>IRL</v>
      </c>
    </row>
    <row r="361" spans="1:4" hidden="1" x14ac:dyDescent="0.35">
      <c r="A361" s="1" t="s">
        <v>39</v>
      </c>
      <c r="B361" s="9">
        <v>37986</v>
      </c>
      <c r="C361">
        <v>71.281823601577017</v>
      </c>
      <c r="D361" t="str">
        <f>RIGHT(LEFT(Table__3[[#This Row],[Source.Name]],LEN("csv.50_topaa")),3)</f>
        <v>IRL</v>
      </c>
    </row>
    <row r="362" spans="1:4" hidden="1" x14ac:dyDescent="0.35">
      <c r="A362" s="1" t="s">
        <v>39</v>
      </c>
      <c r="B362" s="9">
        <v>38352</v>
      </c>
      <c r="C362">
        <v>85.512968294025072</v>
      </c>
      <c r="D362" t="str">
        <f>RIGHT(LEFT(Table__3[[#This Row],[Source.Name]],LEN("csv.50_topaa")),3)</f>
        <v>IRL</v>
      </c>
    </row>
    <row r="363" spans="1:4" hidden="1" x14ac:dyDescent="0.35">
      <c r="A363" s="1" t="s">
        <v>39</v>
      </c>
      <c r="B363" s="9">
        <v>38717</v>
      </c>
      <c r="C363">
        <v>103.48048813068526</v>
      </c>
      <c r="D363" t="str">
        <f>RIGHT(LEFT(Table__3[[#This Row],[Source.Name]],LEN("csv.50_topaa")),3)</f>
        <v>IRL</v>
      </c>
    </row>
    <row r="364" spans="1:4" hidden="1" x14ac:dyDescent="0.35">
      <c r="A364" s="1" t="s">
        <v>39</v>
      </c>
      <c r="B364" s="9">
        <v>39082</v>
      </c>
      <c r="C364">
        <v>16.193010550649088</v>
      </c>
      <c r="D364" t="str">
        <f>RIGHT(LEFT(Table__3[[#This Row],[Source.Name]],LEN("csv.50_topaa")),3)</f>
        <v>IRL</v>
      </c>
    </row>
    <row r="365" spans="1:4" hidden="1" x14ac:dyDescent="0.35">
      <c r="A365" s="1" t="s">
        <v>39</v>
      </c>
      <c r="B365" s="9">
        <v>39447</v>
      </c>
      <c r="C365">
        <v>77.430568455483609</v>
      </c>
      <c r="D365" t="str">
        <f>RIGHT(LEFT(Table__3[[#This Row],[Source.Name]],LEN("csv.50_topaa")),3)</f>
        <v>IRL</v>
      </c>
    </row>
    <row r="366" spans="1:4" hidden="1" x14ac:dyDescent="0.35">
      <c r="A366" s="1" t="s">
        <v>39</v>
      </c>
      <c r="B366" s="9">
        <v>39813</v>
      </c>
      <c r="C366">
        <v>14.095161480445467</v>
      </c>
      <c r="D366" t="str">
        <f>RIGHT(LEFT(Table__3[[#This Row],[Source.Name]],LEN("csv.50_topaa")),3)</f>
        <v>IRL</v>
      </c>
    </row>
    <row r="367" spans="1:4" hidden="1" x14ac:dyDescent="0.35">
      <c r="A367" s="1" t="s">
        <v>39</v>
      </c>
      <c r="B367" s="9">
        <v>40178</v>
      </c>
      <c r="C367">
        <v>58.481374391676788</v>
      </c>
      <c r="D367" t="str">
        <f>RIGHT(LEFT(Table__3[[#This Row],[Source.Name]],LEN("csv.50_topaa")),3)</f>
        <v>IRL</v>
      </c>
    </row>
    <row r="368" spans="1:4" hidden="1" x14ac:dyDescent="0.35">
      <c r="A368" s="1" t="s">
        <v>39</v>
      </c>
      <c r="B368" s="9">
        <v>40543</v>
      </c>
      <c r="C368">
        <v>24.483715055577107</v>
      </c>
      <c r="D368" t="str">
        <f>RIGHT(LEFT(Table__3[[#This Row],[Source.Name]],LEN("csv.50_topaa")),3)</f>
        <v>IRL</v>
      </c>
    </row>
    <row r="369" spans="1:4" hidden="1" x14ac:dyDescent="0.35">
      <c r="A369" s="1" t="s">
        <v>39</v>
      </c>
      <c r="B369" s="9">
        <v>40908</v>
      </c>
      <c r="C369">
        <v>14.3993319671204</v>
      </c>
      <c r="D369" t="str">
        <f>RIGHT(LEFT(Table__3[[#This Row],[Source.Name]],LEN("csv.50_topaa")),3)</f>
        <v>IRL</v>
      </c>
    </row>
    <row r="370" spans="1:4" hidden="1" x14ac:dyDescent="0.35">
      <c r="A370" s="1" t="s">
        <v>39</v>
      </c>
      <c r="B370" s="9">
        <v>41274</v>
      </c>
      <c r="C370">
        <v>18.127434831562496</v>
      </c>
      <c r="D370" t="str">
        <f>RIGHT(LEFT(Table__3[[#This Row],[Source.Name]],LEN("csv.50_topaa")),3)</f>
        <v>IRL</v>
      </c>
    </row>
    <row r="371" spans="1:4" hidden="1" x14ac:dyDescent="0.35">
      <c r="A371" s="1" t="s">
        <v>39</v>
      </c>
      <c r="B371" s="9">
        <v>41639</v>
      </c>
      <c r="C371">
        <v>25.59513885852698</v>
      </c>
      <c r="D371" t="str">
        <f>RIGHT(LEFT(Table__3[[#This Row],[Source.Name]],LEN("csv.50_topaa")),3)</f>
        <v>IRL</v>
      </c>
    </row>
    <row r="372" spans="1:4" hidden="1" x14ac:dyDescent="0.35">
      <c r="A372" s="1" t="s">
        <v>39</v>
      </c>
      <c r="B372" s="9">
        <v>42004</v>
      </c>
      <c r="C372">
        <v>24.326932610341544</v>
      </c>
      <c r="D372" t="str">
        <f>RIGHT(LEFT(Table__3[[#This Row],[Source.Name]],LEN("csv.50_topaa")),3)</f>
        <v>IRL</v>
      </c>
    </row>
    <row r="373" spans="1:4" hidden="1" x14ac:dyDescent="0.35">
      <c r="A373" s="1" t="s">
        <v>39</v>
      </c>
      <c r="B373" s="9">
        <v>42369</v>
      </c>
      <c r="C373">
        <v>29.888834574707538</v>
      </c>
      <c r="D373" t="str">
        <f>RIGHT(LEFT(Table__3[[#This Row],[Source.Name]],LEN("csv.50_topaa")),3)</f>
        <v>IRL</v>
      </c>
    </row>
    <row r="374" spans="1:4" hidden="1" x14ac:dyDescent="0.35">
      <c r="A374" s="1" t="s">
        <v>39</v>
      </c>
      <c r="B374" s="9">
        <v>42735</v>
      </c>
      <c r="C374">
        <v>27.702032976319011</v>
      </c>
      <c r="D374" t="str">
        <f>RIGHT(LEFT(Table__3[[#This Row],[Source.Name]],LEN("csv.50_topaa")),3)</f>
        <v>IRL</v>
      </c>
    </row>
    <row r="375" spans="1:4" hidden="1" x14ac:dyDescent="0.35">
      <c r="A375" s="1" t="s">
        <v>39</v>
      </c>
      <c r="B375" s="9">
        <v>43100</v>
      </c>
      <c r="C375">
        <v>29.646456117421238</v>
      </c>
      <c r="D375" t="str">
        <f>RIGHT(LEFT(Table__3[[#This Row],[Source.Name]],LEN("csv.50_topaa")),3)</f>
        <v>IRL</v>
      </c>
    </row>
    <row r="376" spans="1:4" hidden="1" x14ac:dyDescent="0.35">
      <c r="A376" s="1" t="s">
        <v>39</v>
      </c>
      <c r="B376" s="9">
        <v>43465</v>
      </c>
      <c r="C376">
        <v>22.966856351085525</v>
      </c>
      <c r="D376" t="str">
        <f>RIGHT(LEFT(Table__3[[#This Row],[Source.Name]],LEN("csv.50_topaa")),3)</f>
        <v>IRL</v>
      </c>
    </row>
    <row r="377" spans="1:4" hidden="1" x14ac:dyDescent="0.35">
      <c r="A377" s="1" t="s">
        <v>39</v>
      </c>
      <c r="B377" s="9">
        <v>43830</v>
      </c>
      <c r="C377">
        <v>30.496970480214451</v>
      </c>
      <c r="D377" t="str">
        <f>RIGHT(LEFT(Table__3[[#This Row],[Source.Name]],LEN("csv.50_topaa")),3)</f>
        <v>IRL</v>
      </c>
    </row>
    <row r="378" spans="1:4" hidden="1" x14ac:dyDescent="0.35">
      <c r="A378" s="1" t="s">
        <v>39</v>
      </c>
      <c r="B378" s="9">
        <v>44196</v>
      </c>
      <c r="C378">
        <v>40.234762302881663</v>
      </c>
      <c r="D378" t="str">
        <f>RIGHT(LEFT(Table__3[[#This Row],[Source.Name]],LEN("csv.50_topaa")),3)</f>
        <v>IRL</v>
      </c>
    </row>
    <row r="379" spans="1:4" hidden="1" x14ac:dyDescent="0.35">
      <c r="A379" s="1" t="s">
        <v>39</v>
      </c>
      <c r="B379" s="9">
        <v>44561</v>
      </c>
      <c r="C379">
        <v>43.982278567805295</v>
      </c>
      <c r="D379" t="str">
        <f>RIGHT(LEFT(Table__3[[#This Row],[Source.Name]],LEN("csv.50_topaa")),3)</f>
        <v>IRL</v>
      </c>
    </row>
    <row r="380" spans="1:4" hidden="1" x14ac:dyDescent="0.35">
      <c r="A380" s="1" t="s">
        <v>40</v>
      </c>
      <c r="B380" s="9">
        <v>37256</v>
      </c>
      <c r="C380">
        <v>123.67047891474344</v>
      </c>
      <c r="D380" t="str">
        <f>RIGHT(LEFT(Table__3[[#This Row],[Source.Name]],LEN("csv.50_topaa")),3)</f>
        <v>ITA</v>
      </c>
    </row>
    <row r="381" spans="1:4" hidden="1" x14ac:dyDescent="0.35">
      <c r="A381" s="1" t="s">
        <v>40</v>
      </c>
      <c r="B381" s="9">
        <v>37621</v>
      </c>
      <c r="C381">
        <v>185.303320419768</v>
      </c>
      <c r="D381" t="str">
        <f>RIGHT(LEFT(Table__3[[#This Row],[Source.Name]],LEN("csv.50_topaa")),3)</f>
        <v>ITA</v>
      </c>
    </row>
    <row r="382" spans="1:4" hidden="1" x14ac:dyDescent="0.35">
      <c r="A382" s="1" t="s">
        <v>40</v>
      </c>
      <c r="B382" s="9">
        <v>37986</v>
      </c>
      <c r="C382">
        <v>120.0068532500527</v>
      </c>
      <c r="D382" t="str">
        <f>RIGHT(LEFT(Table__3[[#This Row],[Source.Name]],LEN("csv.50_topaa")),3)</f>
        <v>ITA</v>
      </c>
    </row>
    <row r="383" spans="1:4" hidden="1" x14ac:dyDescent="0.35">
      <c r="A383" s="1" t="s">
        <v>40</v>
      </c>
      <c r="B383" s="9">
        <v>38352</v>
      </c>
      <c r="C383">
        <v>136.84691034458007</v>
      </c>
      <c r="D383" t="str">
        <f>RIGHT(LEFT(Table__3[[#This Row],[Source.Name]],LEN("csv.50_topaa")),3)</f>
        <v>ITA</v>
      </c>
    </row>
    <row r="384" spans="1:4" hidden="1" x14ac:dyDescent="0.35">
      <c r="A384" s="1" t="s">
        <v>40</v>
      </c>
      <c r="B384" s="9">
        <v>38717</v>
      </c>
      <c r="C384">
        <v>177.21548675285499</v>
      </c>
      <c r="D384" t="str">
        <f>RIGHT(LEFT(Table__3[[#This Row],[Source.Name]],LEN("csv.50_topaa")),3)</f>
        <v>ITA</v>
      </c>
    </row>
    <row r="385" spans="1:4" hidden="1" x14ac:dyDescent="0.35">
      <c r="A385" s="1" t="s">
        <v>40</v>
      </c>
      <c r="B385" s="9">
        <v>39082</v>
      </c>
      <c r="C385">
        <v>208.30523371716001</v>
      </c>
      <c r="D385" t="str">
        <f>RIGHT(LEFT(Table__3[[#This Row],[Source.Name]],LEN("csv.50_topaa")),3)</f>
        <v>ITA</v>
      </c>
    </row>
    <row r="386" spans="1:4" hidden="1" x14ac:dyDescent="0.35">
      <c r="A386" s="1" t="s">
        <v>40</v>
      </c>
      <c r="B386" s="9">
        <v>39447</v>
      </c>
      <c r="C386">
        <v>154.96782532565695</v>
      </c>
      <c r="D386" t="str">
        <f>RIGHT(LEFT(Table__3[[#This Row],[Source.Name]],LEN("csv.50_topaa")),3)</f>
        <v>ITA</v>
      </c>
    </row>
    <row r="387" spans="1:4" hidden="1" x14ac:dyDescent="0.35">
      <c r="A387" s="1" t="s">
        <v>40</v>
      </c>
      <c r="B387" s="9">
        <v>39813</v>
      </c>
      <c r="C387">
        <v>74.481458190409896</v>
      </c>
      <c r="D387" t="str">
        <f>RIGHT(LEFT(Table__3[[#This Row],[Source.Name]],LEN("csv.50_topaa")),3)</f>
        <v>ITA</v>
      </c>
    </row>
    <row r="388" spans="1:4" hidden="1" x14ac:dyDescent="0.35">
      <c r="A388" s="1" t="s">
        <v>40</v>
      </c>
      <c r="B388" s="9">
        <v>40178</v>
      </c>
      <c r="C388">
        <v>72.496167774796433</v>
      </c>
      <c r="D388" t="str">
        <f>RIGHT(LEFT(Table__3[[#This Row],[Source.Name]],LEN("csv.50_topaa")),3)</f>
        <v>ITA</v>
      </c>
    </row>
    <row r="389" spans="1:4" hidden="1" x14ac:dyDescent="0.35">
      <c r="A389" s="1" t="s">
        <v>40</v>
      </c>
      <c r="B389" s="9">
        <v>40543</v>
      </c>
      <c r="C389">
        <v>106.04214391209787</v>
      </c>
      <c r="D389" t="str">
        <f>RIGHT(LEFT(Table__3[[#This Row],[Source.Name]],LEN("csv.50_topaa")),3)</f>
        <v>ITA</v>
      </c>
    </row>
    <row r="390" spans="1:4" hidden="1" x14ac:dyDescent="0.35">
      <c r="A390" s="1" t="s">
        <v>40</v>
      </c>
      <c r="B390" s="9">
        <v>40908</v>
      </c>
      <c r="C390">
        <v>48.770797283517268</v>
      </c>
      <c r="D390" t="str">
        <f>RIGHT(LEFT(Table__3[[#This Row],[Source.Name]],LEN("csv.50_topaa")),3)</f>
        <v>ITA</v>
      </c>
    </row>
    <row r="391" spans="1:4" hidden="1" x14ac:dyDescent="0.35">
      <c r="A391" s="1" t="s">
        <v>40</v>
      </c>
      <c r="B391" s="9">
        <v>41274</v>
      </c>
      <c r="C391">
        <v>36.636457362974809</v>
      </c>
      <c r="D391" t="str">
        <f>RIGHT(LEFT(Table__3[[#This Row],[Source.Name]],LEN("csv.50_topaa")),3)</f>
        <v>ITA</v>
      </c>
    </row>
    <row r="392" spans="1:4" hidden="1" x14ac:dyDescent="0.35">
      <c r="A392" s="1" t="s">
        <v>40</v>
      </c>
      <c r="B392" s="9">
        <v>41639</v>
      </c>
      <c r="C392">
        <v>44.326377074075225</v>
      </c>
      <c r="D392" t="str">
        <f>RIGHT(LEFT(Table__3[[#This Row],[Source.Name]],LEN("csv.50_topaa")),3)</f>
        <v>ITA</v>
      </c>
    </row>
    <row r="393" spans="1:4" hidden="1" x14ac:dyDescent="0.35">
      <c r="A393" s="1" t="s">
        <v>40</v>
      </c>
      <c r="B393" s="9">
        <v>42004</v>
      </c>
      <c r="C393">
        <v>33.486754947097687</v>
      </c>
      <c r="D393" t="str">
        <f>RIGHT(LEFT(Table__3[[#This Row],[Source.Name]],LEN("csv.50_topaa")),3)</f>
        <v>ITA</v>
      </c>
    </row>
    <row r="394" spans="1:4" hidden="1" x14ac:dyDescent="0.35">
      <c r="A394" s="1" t="s">
        <v>40</v>
      </c>
      <c r="B394" s="9">
        <v>42369</v>
      </c>
      <c r="C394">
        <v>37.136187103024803</v>
      </c>
      <c r="D394" t="str">
        <f>RIGHT(LEFT(Table__3[[#This Row],[Source.Name]],LEN("csv.50_topaa")),3)</f>
        <v>ITA</v>
      </c>
    </row>
    <row r="395" spans="1:4" hidden="1" x14ac:dyDescent="0.35">
      <c r="A395" s="1" t="s">
        <v>40</v>
      </c>
      <c r="B395" s="9">
        <v>42735</v>
      </c>
      <c r="C395">
        <v>31.579008631625229</v>
      </c>
      <c r="D395" t="str">
        <f>RIGHT(LEFT(Table__3[[#This Row],[Source.Name]],LEN("csv.50_topaa")),3)</f>
        <v>ITA</v>
      </c>
    </row>
    <row r="396" spans="1:4" hidden="1" x14ac:dyDescent="0.35">
      <c r="A396" s="1" t="s">
        <v>40</v>
      </c>
      <c r="B396" s="9">
        <v>43100</v>
      </c>
      <c r="C396">
        <v>32.170653499183139</v>
      </c>
      <c r="D396" t="str">
        <f>RIGHT(LEFT(Table__3[[#This Row],[Source.Name]],LEN("csv.50_topaa")),3)</f>
        <v>ITA</v>
      </c>
    </row>
    <row r="397" spans="1:4" hidden="1" x14ac:dyDescent="0.35">
      <c r="A397" s="1" t="s">
        <v>40</v>
      </c>
      <c r="B397" s="9">
        <v>43465</v>
      </c>
      <c r="C397">
        <v>23.559117866235869</v>
      </c>
      <c r="D397" t="str">
        <f>RIGHT(LEFT(Table__3[[#This Row],[Source.Name]],LEN("csv.50_topaa")),3)</f>
        <v>ITA</v>
      </c>
    </row>
    <row r="398" spans="1:4" hidden="1" x14ac:dyDescent="0.35">
      <c r="A398" s="1" t="s">
        <v>40</v>
      </c>
      <c r="B398" s="9">
        <v>43830</v>
      </c>
      <c r="C398">
        <v>31.253026613721151</v>
      </c>
      <c r="D398" t="str">
        <f>RIGHT(LEFT(Table__3[[#This Row],[Source.Name]],LEN("csv.50_topaa")),3)</f>
        <v>ITA</v>
      </c>
    </row>
    <row r="399" spans="1:4" hidden="1" x14ac:dyDescent="0.35">
      <c r="A399" s="1" t="s">
        <v>40</v>
      </c>
      <c r="B399" s="9">
        <v>44196</v>
      </c>
      <c r="C399">
        <v>34.08969794765968</v>
      </c>
      <c r="D399" t="str">
        <f>RIGHT(LEFT(Table__3[[#This Row],[Source.Name]],LEN("csv.50_topaa")),3)</f>
        <v>ITA</v>
      </c>
    </row>
    <row r="400" spans="1:4" hidden="1" x14ac:dyDescent="0.35">
      <c r="A400" s="1" t="s">
        <v>40</v>
      </c>
      <c r="B400" s="9">
        <v>44561</v>
      </c>
      <c r="C400">
        <v>42.541386102011039</v>
      </c>
      <c r="D400" t="str">
        <f>RIGHT(LEFT(Table__3[[#This Row],[Source.Name]],LEN("csv.50_topaa")),3)</f>
        <v>ITA</v>
      </c>
    </row>
    <row r="401" spans="1:4" hidden="1" x14ac:dyDescent="0.35">
      <c r="A401" s="1" t="s">
        <v>41</v>
      </c>
      <c r="B401" s="9">
        <v>37256</v>
      </c>
      <c r="C401">
        <v>13.277874368428797</v>
      </c>
      <c r="D401" t="str">
        <f>RIGHT(LEFT(Table__3[[#This Row],[Source.Name]],LEN("csv.50_topaa")),3)</f>
        <v>JPN</v>
      </c>
    </row>
    <row r="402" spans="1:4" hidden="1" x14ac:dyDescent="0.35">
      <c r="A402" s="1" t="s">
        <v>41</v>
      </c>
      <c r="B402" s="9">
        <v>37621</v>
      </c>
      <c r="C402">
        <v>171.60555433784651</v>
      </c>
      <c r="D402" t="str">
        <f>RIGHT(LEFT(Table__3[[#This Row],[Source.Name]],LEN("csv.50_topaa")),3)</f>
        <v>JPN</v>
      </c>
    </row>
    <row r="403" spans="1:4" hidden="1" x14ac:dyDescent="0.35">
      <c r="A403" s="1" t="s">
        <v>41</v>
      </c>
      <c r="B403" s="9">
        <v>37986</v>
      </c>
      <c r="C403">
        <v>525.09271751789402</v>
      </c>
      <c r="D403" t="str">
        <f>RIGHT(LEFT(Table__3[[#This Row],[Source.Name]],LEN("csv.50_topaa")),3)</f>
        <v>JPN</v>
      </c>
    </row>
    <row r="404" spans="1:4" hidden="1" x14ac:dyDescent="0.35">
      <c r="A404" s="1" t="s">
        <v>41</v>
      </c>
      <c r="B404" s="9">
        <v>38352</v>
      </c>
      <c r="C404">
        <v>678.58369436048577</v>
      </c>
      <c r="D404" t="str">
        <f>RIGHT(LEFT(Table__3[[#This Row],[Source.Name]],LEN("csv.50_topaa")),3)</f>
        <v>JPN</v>
      </c>
    </row>
    <row r="405" spans="1:4" hidden="1" x14ac:dyDescent="0.35">
      <c r="A405" s="1" t="s">
        <v>41</v>
      </c>
      <c r="B405" s="9">
        <v>38717</v>
      </c>
      <c r="C405">
        <v>701.99282784050968</v>
      </c>
      <c r="D405" t="str">
        <f>RIGHT(LEFT(Table__3[[#This Row],[Source.Name]],LEN("csv.50_topaa")),3)</f>
        <v>JPN</v>
      </c>
    </row>
    <row r="406" spans="1:4" hidden="1" x14ac:dyDescent="0.35">
      <c r="A406" s="1" t="s">
        <v>41</v>
      </c>
      <c r="B406" s="9">
        <v>39082</v>
      </c>
      <c r="C406">
        <v>696.86214075307339</v>
      </c>
      <c r="D406" t="str">
        <f>RIGHT(LEFT(Table__3[[#This Row],[Source.Name]],LEN("csv.50_topaa")),3)</f>
        <v>JPN</v>
      </c>
    </row>
    <row r="407" spans="1:4" hidden="1" x14ac:dyDescent="0.35">
      <c r="A407" s="1" t="s">
        <v>41</v>
      </c>
      <c r="B407" s="9">
        <v>39447</v>
      </c>
      <c r="C407">
        <v>526.17813162608581</v>
      </c>
      <c r="D407" t="str">
        <f>RIGHT(LEFT(Table__3[[#This Row],[Source.Name]],LEN("csv.50_topaa")),3)</f>
        <v>JPN</v>
      </c>
    </row>
    <row r="408" spans="1:4" hidden="1" x14ac:dyDescent="0.35">
      <c r="A408" s="1" t="s">
        <v>41</v>
      </c>
      <c r="B408" s="9">
        <v>39813</v>
      </c>
      <c r="C408">
        <v>384.45363491494862</v>
      </c>
      <c r="D408" t="str">
        <f>RIGHT(LEFT(Table__3[[#This Row],[Source.Name]],LEN("csv.50_topaa")),3)</f>
        <v>JPN</v>
      </c>
    </row>
    <row r="409" spans="1:4" hidden="1" x14ac:dyDescent="0.35">
      <c r="A409" s="1" t="s">
        <v>41</v>
      </c>
      <c r="B409" s="9">
        <v>40178</v>
      </c>
      <c r="C409">
        <v>616.40521761805542</v>
      </c>
      <c r="D409" t="str">
        <f>RIGHT(LEFT(Table__3[[#This Row],[Source.Name]],LEN("csv.50_topaa")),3)</f>
        <v>JPN</v>
      </c>
    </row>
    <row r="410" spans="1:4" hidden="1" x14ac:dyDescent="0.35">
      <c r="A410" s="1" t="s">
        <v>41</v>
      </c>
      <c r="B410" s="9">
        <v>40543</v>
      </c>
      <c r="C410">
        <v>55.382924124022757</v>
      </c>
      <c r="D410" t="str">
        <f>RIGHT(LEFT(Table__3[[#This Row],[Source.Name]],LEN("csv.50_topaa")),3)</f>
        <v>JPN</v>
      </c>
    </row>
    <row r="411" spans="1:4" hidden="1" x14ac:dyDescent="0.35">
      <c r="A411" s="1" t="s">
        <v>41</v>
      </c>
      <c r="B411" s="9">
        <v>40908</v>
      </c>
      <c r="C411">
        <v>41.909172756296989</v>
      </c>
      <c r="D411" t="str">
        <f>RIGHT(LEFT(Table__3[[#This Row],[Source.Name]],LEN("csv.50_topaa")),3)</f>
        <v>JPN</v>
      </c>
    </row>
    <row r="412" spans="1:4" hidden="1" x14ac:dyDescent="0.35">
      <c r="A412" s="1" t="s">
        <v>41</v>
      </c>
      <c r="B412" s="9">
        <v>41274</v>
      </c>
      <c r="C412">
        <v>52.544430833393236</v>
      </c>
      <c r="D412" t="str">
        <f>RIGHT(LEFT(Table__3[[#This Row],[Source.Name]],LEN("csv.50_topaa")),3)</f>
        <v>JPN</v>
      </c>
    </row>
    <row r="413" spans="1:4" hidden="1" x14ac:dyDescent="0.35">
      <c r="A413" s="1" t="s">
        <v>41</v>
      </c>
      <c r="B413" s="9">
        <v>41639</v>
      </c>
      <c r="C413">
        <v>81.48295610021718</v>
      </c>
      <c r="D413" t="str">
        <f>RIGHT(LEFT(Table__3[[#This Row],[Source.Name]],LEN("csv.50_topaa")),3)</f>
        <v>JPN</v>
      </c>
    </row>
    <row r="414" spans="1:4" hidden="1" x14ac:dyDescent="0.35">
      <c r="A414" s="1" t="s">
        <v>41</v>
      </c>
      <c r="B414" s="9">
        <v>42004</v>
      </c>
      <c r="C414">
        <v>84.01405440527418</v>
      </c>
      <c r="D414" t="str">
        <f>RIGHT(LEFT(Table__3[[#This Row],[Source.Name]],LEN("csv.50_topaa")),3)</f>
        <v>JPN</v>
      </c>
    </row>
    <row r="415" spans="1:4" hidden="1" x14ac:dyDescent="0.35">
      <c r="A415" s="1" t="s">
        <v>41</v>
      </c>
      <c r="B415" s="9">
        <v>42369</v>
      </c>
      <c r="C415">
        <v>93.062152954844336</v>
      </c>
      <c r="D415" t="str">
        <f>RIGHT(LEFT(Table__3[[#This Row],[Source.Name]],LEN("csv.50_topaa")),3)</f>
        <v>JPN</v>
      </c>
    </row>
    <row r="416" spans="1:4" hidden="1" x14ac:dyDescent="0.35">
      <c r="A416" s="1" t="s">
        <v>41</v>
      </c>
      <c r="B416" s="9">
        <v>42735</v>
      </c>
      <c r="C416">
        <v>93.629379225618237</v>
      </c>
      <c r="D416" t="str">
        <f>RIGHT(LEFT(Table__3[[#This Row],[Source.Name]],LEN("csv.50_topaa")),3)</f>
        <v>JPN</v>
      </c>
    </row>
    <row r="417" spans="1:4" hidden="1" x14ac:dyDescent="0.35">
      <c r="A417" s="1" t="s">
        <v>41</v>
      </c>
      <c r="B417" s="9">
        <v>43100</v>
      </c>
      <c r="C417">
        <v>126.03083143211774</v>
      </c>
      <c r="D417" t="str">
        <f>RIGHT(LEFT(Table__3[[#This Row],[Source.Name]],LEN("csv.50_topaa")),3)</f>
        <v>JPN</v>
      </c>
    </row>
    <row r="418" spans="1:4" hidden="1" x14ac:dyDescent="0.35">
      <c r="A418" s="1" t="s">
        <v>41</v>
      </c>
      <c r="B418" s="9">
        <v>43465</v>
      </c>
      <c r="C418">
        <v>108.83172846935641</v>
      </c>
      <c r="D418" t="str">
        <f>RIGHT(LEFT(Table__3[[#This Row],[Source.Name]],LEN("csv.50_topaa")),3)</f>
        <v>JPN</v>
      </c>
    </row>
    <row r="419" spans="1:4" hidden="1" x14ac:dyDescent="0.35">
      <c r="A419" s="1" t="s">
        <v>41</v>
      </c>
      <c r="B419" s="9">
        <v>43830</v>
      </c>
      <c r="C419">
        <v>130.36821147687149</v>
      </c>
      <c r="D419" t="str">
        <f>RIGHT(LEFT(Table__3[[#This Row],[Source.Name]],LEN("csv.50_topaa")),3)</f>
        <v>JPN</v>
      </c>
    </row>
    <row r="420" spans="1:4" hidden="1" x14ac:dyDescent="0.35">
      <c r="A420" s="1" t="s">
        <v>41</v>
      </c>
      <c r="B420" s="9">
        <v>44196</v>
      </c>
      <c r="C420">
        <v>175.21321214123728</v>
      </c>
      <c r="D420" t="str">
        <f>RIGHT(LEFT(Table__3[[#This Row],[Source.Name]],LEN("csv.50_topaa")),3)</f>
        <v>JPN</v>
      </c>
    </row>
    <row r="421" spans="1:4" hidden="1" x14ac:dyDescent="0.35">
      <c r="A421" s="1" t="s">
        <v>41</v>
      </c>
      <c r="B421" s="9">
        <v>44561</v>
      </c>
      <c r="C421">
        <v>200.20888186817754</v>
      </c>
      <c r="D421" t="str">
        <f>RIGHT(LEFT(Table__3[[#This Row],[Source.Name]],LEN("csv.50_topaa")),3)</f>
        <v>JPN</v>
      </c>
    </row>
    <row r="422" spans="1:4" hidden="1" x14ac:dyDescent="0.35">
      <c r="A422" s="1" t="s">
        <v>42</v>
      </c>
      <c r="B422" s="9">
        <v>37256</v>
      </c>
      <c r="C422">
        <v>1.1227537277351365</v>
      </c>
      <c r="D422" t="str">
        <f>RIGHT(LEFT(Table__3[[#This Row],[Source.Name]],LEN("csv.50_topaa")),3)</f>
        <v>MEX</v>
      </c>
    </row>
    <row r="423" spans="1:4" hidden="1" x14ac:dyDescent="0.35">
      <c r="A423" s="1" t="s">
        <v>42</v>
      </c>
      <c r="B423" s="9">
        <v>37621</v>
      </c>
      <c r="C423">
        <v>1.3720031629371168</v>
      </c>
      <c r="D423" t="str">
        <f>RIGHT(LEFT(Table__3[[#This Row],[Source.Name]],LEN("csv.50_topaa")),3)</f>
        <v>MEX</v>
      </c>
    </row>
    <row r="424" spans="1:4" hidden="1" x14ac:dyDescent="0.35">
      <c r="A424" s="1" t="s">
        <v>42</v>
      </c>
      <c r="B424" s="9">
        <v>37986</v>
      </c>
      <c r="C424">
        <v>2.8654452022709891</v>
      </c>
      <c r="D424" t="str">
        <f>RIGHT(LEFT(Table__3[[#This Row],[Source.Name]],LEN("csv.50_topaa")),3)</f>
        <v>MEX</v>
      </c>
    </row>
    <row r="425" spans="1:4" hidden="1" x14ac:dyDescent="0.35">
      <c r="A425" s="1" t="s">
        <v>42</v>
      </c>
      <c r="B425" s="9">
        <v>38352</v>
      </c>
      <c r="C425">
        <v>5.2136995737054219</v>
      </c>
      <c r="D425" t="str">
        <f>RIGHT(LEFT(Table__3[[#This Row],[Source.Name]],LEN("csv.50_topaa")),3)</f>
        <v>MEX</v>
      </c>
    </row>
    <row r="426" spans="1:4" hidden="1" x14ac:dyDescent="0.35">
      <c r="A426" s="1" t="s">
        <v>42</v>
      </c>
      <c r="B426" s="9">
        <v>38717</v>
      </c>
      <c r="C426">
        <v>6.891960256336632</v>
      </c>
      <c r="D426" t="str">
        <f>RIGHT(LEFT(Table__3[[#This Row],[Source.Name]],LEN("csv.50_topaa")),3)</f>
        <v>MEX</v>
      </c>
    </row>
    <row r="427" spans="1:4" hidden="1" x14ac:dyDescent="0.35">
      <c r="A427" s="1" t="s">
        <v>42</v>
      </c>
      <c r="B427" s="9">
        <v>39082</v>
      </c>
      <c r="C427">
        <v>10.522099168187841</v>
      </c>
      <c r="D427" t="str">
        <f>RIGHT(LEFT(Table__3[[#This Row],[Source.Name]],LEN("csv.50_topaa")),3)</f>
        <v>MEX</v>
      </c>
    </row>
    <row r="428" spans="1:4" hidden="1" x14ac:dyDescent="0.35">
      <c r="A428" s="1" t="s">
        <v>42</v>
      </c>
      <c r="B428" s="9">
        <v>39447</v>
      </c>
      <c r="C428">
        <v>7.7482548846433232</v>
      </c>
      <c r="D428" t="str">
        <f>RIGHT(LEFT(Table__3[[#This Row],[Source.Name]],LEN("csv.50_topaa")),3)</f>
        <v>MEX</v>
      </c>
    </row>
    <row r="429" spans="1:4" hidden="1" x14ac:dyDescent="0.35">
      <c r="A429" s="1" t="s">
        <v>42</v>
      </c>
      <c r="B429" s="9">
        <v>39813</v>
      </c>
      <c r="C429">
        <v>4.9852638087878978</v>
      </c>
      <c r="D429" t="str">
        <f>RIGHT(LEFT(Table__3[[#This Row],[Source.Name]],LEN("csv.50_topaa")),3)</f>
        <v>MEX</v>
      </c>
    </row>
    <row r="430" spans="1:4" hidden="1" x14ac:dyDescent="0.35">
      <c r="A430" s="1" t="s">
        <v>42</v>
      </c>
      <c r="B430" s="9">
        <v>40178</v>
      </c>
      <c r="C430">
        <v>8.5006581061610849</v>
      </c>
      <c r="D430" t="str">
        <f>RIGHT(LEFT(Table__3[[#This Row],[Source.Name]],LEN("csv.50_topaa")),3)</f>
        <v>MEX</v>
      </c>
    </row>
    <row r="431" spans="1:4" hidden="1" x14ac:dyDescent="0.35">
      <c r="A431" s="1" t="s">
        <v>42</v>
      </c>
      <c r="B431" s="9">
        <v>40543</v>
      </c>
      <c r="C431">
        <v>10.667675284474335</v>
      </c>
      <c r="D431" t="str">
        <f>RIGHT(LEFT(Table__3[[#This Row],[Source.Name]],LEN("csv.50_topaa")),3)</f>
        <v>MEX</v>
      </c>
    </row>
    <row r="432" spans="1:4" hidden="1" x14ac:dyDescent="0.35">
      <c r="A432" s="1" t="s">
        <v>42</v>
      </c>
      <c r="B432" s="9">
        <v>40908</v>
      </c>
      <c r="C432">
        <v>8.1472458200932927</v>
      </c>
      <c r="D432" t="str">
        <f>RIGHT(LEFT(Table__3[[#This Row],[Source.Name]],LEN("csv.50_topaa")),3)</f>
        <v>MEX</v>
      </c>
    </row>
    <row r="433" spans="1:4" hidden="1" x14ac:dyDescent="0.35">
      <c r="A433" s="1" t="s">
        <v>42</v>
      </c>
      <c r="B433" s="9">
        <v>41274</v>
      </c>
      <c r="C433">
        <v>7.9346138664544315</v>
      </c>
      <c r="D433" t="str">
        <f>RIGHT(LEFT(Table__3[[#This Row],[Source.Name]],LEN("csv.50_topaa")),3)</f>
        <v>MEX</v>
      </c>
    </row>
    <row r="434" spans="1:4" hidden="1" x14ac:dyDescent="0.35">
      <c r="A434" s="1" t="s">
        <v>42</v>
      </c>
      <c r="B434" s="9">
        <v>41639</v>
      </c>
      <c r="C434">
        <v>5.6382386850333184</v>
      </c>
      <c r="D434" t="str">
        <f>RIGHT(LEFT(Table__3[[#This Row],[Source.Name]],LEN("csv.50_topaa")),3)</f>
        <v>MEX</v>
      </c>
    </row>
    <row r="435" spans="1:4" hidden="1" x14ac:dyDescent="0.35">
      <c r="A435" s="1" t="s">
        <v>42</v>
      </c>
      <c r="B435" s="9">
        <v>42004</v>
      </c>
      <c r="C435">
        <v>5.5981529680641939</v>
      </c>
      <c r="D435" t="str">
        <f>RIGHT(LEFT(Table__3[[#This Row],[Source.Name]],LEN("csv.50_topaa")),3)</f>
        <v>MEX</v>
      </c>
    </row>
    <row r="436" spans="1:4" hidden="1" x14ac:dyDescent="0.35">
      <c r="A436" s="1" t="s">
        <v>42</v>
      </c>
      <c r="B436" s="9">
        <v>42369</v>
      </c>
      <c r="C436">
        <v>5.8819881586867266</v>
      </c>
      <c r="D436" t="str">
        <f>RIGHT(LEFT(Table__3[[#This Row],[Source.Name]],LEN("csv.50_topaa")),3)</f>
        <v>MEX</v>
      </c>
    </row>
    <row r="437" spans="1:4" hidden="1" x14ac:dyDescent="0.35">
      <c r="A437" s="1" t="s">
        <v>42</v>
      </c>
      <c r="B437" s="9">
        <v>42735</v>
      </c>
      <c r="C437">
        <v>6.5845543353273106</v>
      </c>
      <c r="D437" t="str">
        <f>RIGHT(LEFT(Table__3[[#This Row],[Source.Name]],LEN("csv.50_topaa")),3)</f>
        <v>MEX</v>
      </c>
    </row>
    <row r="438" spans="1:4" hidden="1" x14ac:dyDescent="0.35">
      <c r="A438" s="1" t="s">
        <v>42</v>
      </c>
      <c r="B438" s="9">
        <v>43100</v>
      </c>
      <c r="C438">
        <v>7.4323962429860231</v>
      </c>
      <c r="D438" t="str">
        <f>RIGHT(LEFT(Table__3[[#This Row],[Source.Name]],LEN("csv.50_topaa")),3)</f>
        <v>MEX</v>
      </c>
    </row>
    <row r="439" spans="1:4" hidden="1" x14ac:dyDescent="0.35">
      <c r="A439" s="1" t="s">
        <v>42</v>
      </c>
      <c r="B439" s="9">
        <v>43465</v>
      </c>
      <c r="C439">
        <v>6.8800070518259497</v>
      </c>
      <c r="D439" t="str">
        <f>RIGHT(LEFT(Table__3[[#This Row],[Source.Name]],LEN("csv.50_topaa")),3)</f>
        <v>MEX</v>
      </c>
    </row>
    <row r="440" spans="1:4" hidden="1" x14ac:dyDescent="0.35">
      <c r="A440" s="1" t="s">
        <v>42</v>
      </c>
      <c r="B440" s="9">
        <v>43830</v>
      </c>
      <c r="C440">
        <v>8.0165777964223217</v>
      </c>
      <c r="D440" t="str">
        <f>RIGHT(LEFT(Table__3[[#This Row],[Source.Name]],LEN("csv.50_topaa")),3)</f>
        <v>MEX</v>
      </c>
    </row>
    <row r="441" spans="1:4" hidden="1" x14ac:dyDescent="0.35">
      <c r="A441" s="1" t="s">
        <v>42</v>
      </c>
      <c r="B441" s="9">
        <v>44196</v>
      </c>
      <c r="C441">
        <v>8.5884065858814083</v>
      </c>
      <c r="D441" t="str">
        <f>RIGHT(LEFT(Table__3[[#This Row],[Source.Name]],LEN("csv.50_topaa")),3)</f>
        <v>MEX</v>
      </c>
    </row>
    <row r="442" spans="1:4" hidden="1" x14ac:dyDescent="0.35">
      <c r="A442" s="1" t="s">
        <v>42</v>
      </c>
      <c r="B442" s="9">
        <v>44561</v>
      </c>
      <c r="C442">
        <v>10.016821968760269</v>
      </c>
      <c r="D442" t="str">
        <f>RIGHT(LEFT(Table__3[[#This Row],[Source.Name]],LEN("csv.50_topaa")),3)</f>
        <v>MEX</v>
      </c>
    </row>
    <row r="443" spans="1:4" hidden="1" x14ac:dyDescent="0.35">
      <c r="A443" s="1" t="s">
        <v>43</v>
      </c>
      <c r="B443" s="9">
        <v>37256</v>
      </c>
      <c r="C443">
        <v>2.7847282715568116</v>
      </c>
      <c r="D443" t="str">
        <f>RIGHT(LEFT(Table__3[[#This Row],[Source.Name]],LEN("csv.50_topaa")),3)</f>
        <v>MYS</v>
      </c>
    </row>
    <row r="444" spans="1:4" hidden="1" x14ac:dyDescent="0.35">
      <c r="A444" s="1" t="s">
        <v>43</v>
      </c>
      <c r="B444" s="9">
        <v>37621</v>
      </c>
      <c r="C444">
        <v>2.0262213726216038</v>
      </c>
      <c r="D444" t="str">
        <f>RIGHT(LEFT(Table__3[[#This Row],[Source.Name]],LEN("csv.50_topaa")),3)</f>
        <v>MYS</v>
      </c>
    </row>
    <row r="445" spans="1:4" hidden="1" x14ac:dyDescent="0.35">
      <c r="A445" s="1" t="s">
        <v>43</v>
      </c>
      <c r="B445" s="9">
        <v>37986</v>
      </c>
      <c r="C445">
        <v>2.7739016539295913</v>
      </c>
      <c r="D445" t="str">
        <f>RIGHT(LEFT(Table__3[[#This Row],[Source.Name]],LEN("csv.50_topaa")),3)</f>
        <v>MYS</v>
      </c>
    </row>
    <row r="446" spans="1:4" hidden="1" x14ac:dyDescent="0.35">
      <c r="A446" s="1" t="s">
        <v>43</v>
      </c>
      <c r="B446" s="9">
        <v>38352</v>
      </c>
      <c r="C446">
        <v>3.1422815674197997</v>
      </c>
      <c r="D446" t="str">
        <f>RIGHT(LEFT(Table__3[[#This Row],[Source.Name]],LEN("csv.50_topaa")),3)</f>
        <v>MYS</v>
      </c>
    </row>
    <row r="447" spans="1:4" hidden="1" x14ac:dyDescent="0.35">
      <c r="A447" s="1" t="s">
        <v>43</v>
      </c>
      <c r="B447" s="9">
        <v>38717</v>
      </c>
      <c r="C447">
        <v>3.15855758282876</v>
      </c>
      <c r="D447" t="str">
        <f>RIGHT(LEFT(Table__3[[#This Row],[Source.Name]],LEN("csv.50_topaa")),3)</f>
        <v>MYS</v>
      </c>
    </row>
    <row r="448" spans="1:4" hidden="1" x14ac:dyDescent="0.35">
      <c r="A448" s="1" t="s">
        <v>43</v>
      </c>
      <c r="B448" s="9">
        <v>39082</v>
      </c>
      <c r="C448">
        <v>0.1915923370547534</v>
      </c>
      <c r="D448" t="str">
        <f>RIGHT(LEFT(Table__3[[#This Row],[Source.Name]],LEN("csv.50_topaa")),3)</f>
        <v>MYS</v>
      </c>
    </row>
    <row r="449" spans="1:4" hidden="1" x14ac:dyDescent="0.35">
      <c r="A449" s="1" t="s">
        <v>43</v>
      </c>
      <c r="B449" s="9">
        <v>39447</v>
      </c>
      <c r="C449">
        <v>0.34141247638669531</v>
      </c>
      <c r="D449" t="str">
        <f>RIGHT(LEFT(Table__3[[#This Row],[Source.Name]],LEN("csv.50_topaa")),3)</f>
        <v>MYS</v>
      </c>
    </row>
    <row r="450" spans="1:4" hidden="1" x14ac:dyDescent="0.35">
      <c r="A450" s="1" t="s">
        <v>43</v>
      </c>
      <c r="B450" s="9">
        <v>39813</v>
      </c>
      <c r="C450">
        <v>3.131427155282783</v>
      </c>
      <c r="D450" t="str">
        <f>RIGHT(LEFT(Table__3[[#This Row],[Source.Name]],LEN("csv.50_topaa")),3)</f>
        <v>MYS</v>
      </c>
    </row>
    <row r="451" spans="1:4" hidden="1" x14ac:dyDescent="0.35">
      <c r="A451" s="1" t="s">
        <v>43</v>
      </c>
      <c r="B451" s="9">
        <v>40178</v>
      </c>
      <c r="C451">
        <v>4.9984784135723563</v>
      </c>
      <c r="D451" t="str">
        <f>RIGHT(LEFT(Table__3[[#This Row],[Source.Name]],LEN("csv.50_topaa")),3)</f>
        <v>MYS</v>
      </c>
    </row>
    <row r="452" spans="1:4" hidden="1" x14ac:dyDescent="0.35">
      <c r="A452" s="1" t="s">
        <v>43</v>
      </c>
      <c r="B452" s="9">
        <v>40543</v>
      </c>
      <c r="C452">
        <v>6.1289741209959407</v>
      </c>
      <c r="D452" t="str">
        <f>RIGHT(LEFT(Table__3[[#This Row],[Source.Name]],LEN("csv.50_topaa")),3)</f>
        <v>MYS</v>
      </c>
    </row>
    <row r="453" spans="1:4" hidden="1" x14ac:dyDescent="0.35">
      <c r="A453" s="1" t="s">
        <v>43</v>
      </c>
      <c r="B453" s="9">
        <v>40908</v>
      </c>
      <c r="C453">
        <v>6.3834871083721776</v>
      </c>
      <c r="D453" t="str">
        <f>RIGHT(LEFT(Table__3[[#This Row],[Source.Name]],LEN("csv.50_topaa")),3)</f>
        <v>MYS</v>
      </c>
    </row>
    <row r="454" spans="1:4" hidden="1" x14ac:dyDescent="0.35">
      <c r="A454" s="1" t="s">
        <v>43</v>
      </c>
      <c r="B454" s="9">
        <v>41274</v>
      </c>
      <c r="C454">
        <v>7.3052561629326389</v>
      </c>
      <c r="D454" t="str">
        <f>RIGHT(LEFT(Table__3[[#This Row],[Source.Name]],LEN("csv.50_topaa")),3)</f>
        <v>MYS</v>
      </c>
    </row>
    <row r="455" spans="1:4" hidden="1" x14ac:dyDescent="0.35">
      <c r="A455" s="1" t="s">
        <v>43</v>
      </c>
      <c r="B455" s="9">
        <v>41639</v>
      </c>
      <c r="C455">
        <v>8.1219547340752687</v>
      </c>
      <c r="D455" t="str">
        <f>RIGHT(LEFT(Table__3[[#This Row],[Source.Name]],LEN("csv.50_topaa")),3)</f>
        <v>MYS</v>
      </c>
    </row>
    <row r="456" spans="1:4" hidden="1" x14ac:dyDescent="0.35">
      <c r="A456" s="1" t="s">
        <v>43</v>
      </c>
      <c r="B456" s="9">
        <v>42004</v>
      </c>
      <c r="C456">
        <v>7.8884069569847215</v>
      </c>
      <c r="D456" t="str">
        <f>RIGHT(LEFT(Table__3[[#This Row],[Source.Name]],LEN("csv.50_topaa")),3)</f>
        <v>MYS</v>
      </c>
    </row>
    <row r="457" spans="1:4" hidden="1" x14ac:dyDescent="0.35">
      <c r="A457" s="1" t="s">
        <v>43</v>
      </c>
      <c r="B457" s="9">
        <v>42369</v>
      </c>
      <c r="C457">
        <v>7.4022515089438512</v>
      </c>
      <c r="D457" t="str">
        <f>RIGHT(LEFT(Table__3[[#This Row],[Source.Name]],LEN("csv.50_topaa")),3)</f>
        <v>MYS</v>
      </c>
    </row>
    <row r="458" spans="1:4" hidden="1" x14ac:dyDescent="0.35">
      <c r="A458" s="1" t="s">
        <v>43</v>
      </c>
      <c r="B458" s="9">
        <v>42735</v>
      </c>
      <c r="C458">
        <v>7.9161624985569503</v>
      </c>
      <c r="D458" t="str">
        <f>RIGHT(LEFT(Table__3[[#This Row],[Source.Name]],LEN("csv.50_topaa")),3)</f>
        <v>MYS</v>
      </c>
    </row>
    <row r="459" spans="1:4" hidden="1" x14ac:dyDescent="0.35">
      <c r="A459" s="1" t="s">
        <v>43</v>
      </c>
      <c r="B459" s="9">
        <v>43100</v>
      </c>
      <c r="C459">
        <v>9.0997211490667596</v>
      </c>
      <c r="D459" t="str">
        <f>RIGHT(LEFT(Table__3[[#This Row],[Source.Name]],LEN("csv.50_topaa")),3)</f>
        <v>MYS</v>
      </c>
    </row>
    <row r="460" spans="1:4" hidden="1" x14ac:dyDescent="0.35">
      <c r="A460" s="1" t="s">
        <v>43</v>
      </c>
      <c r="B460" s="9">
        <v>43465</v>
      </c>
      <c r="C460">
        <v>9.7760159178638943</v>
      </c>
      <c r="D460" t="str">
        <f>RIGHT(LEFT(Table__3[[#This Row],[Source.Name]],LEN("csv.50_topaa")),3)</f>
        <v>MYS</v>
      </c>
    </row>
    <row r="461" spans="1:4" hidden="1" x14ac:dyDescent="0.35">
      <c r="A461" s="1" t="s">
        <v>43</v>
      </c>
      <c r="B461" s="9">
        <v>43830</v>
      </c>
      <c r="C461">
        <v>10.789405309986453</v>
      </c>
      <c r="D461" t="str">
        <f>RIGHT(LEFT(Table__3[[#This Row],[Source.Name]],LEN("csv.50_topaa")),3)</f>
        <v>MYS</v>
      </c>
    </row>
    <row r="462" spans="1:4" hidden="1" x14ac:dyDescent="0.35">
      <c r="A462" s="1" t="s">
        <v>43</v>
      </c>
      <c r="B462" s="9">
        <v>44196</v>
      </c>
      <c r="C462">
        <v>9.5575352830214477</v>
      </c>
      <c r="D462" t="str">
        <f>RIGHT(LEFT(Table__3[[#This Row],[Source.Name]],LEN("csv.50_topaa")),3)</f>
        <v>MYS</v>
      </c>
    </row>
    <row r="463" spans="1:4" hidden="1" x14ac:dyDescent="0.35">
      <c r="A463" s="1" t="s">
        <v>43</v>
      </c>
      <c r="B463" s="9">
        <v>44561</v>
      </c>
      <c r="C463">
        <v>9.6698761281273864</v>
      </c>
      <c r="D463" t="str">
        <f>RIGHT(LEFT(Table__3[[#This Row],[Source.Name]],LEN("csv.50_topaa")),3)</f>
        <v>MYS</v>
      </c>
    </row>
    <row r="464" spans="1:4" hidden="1" x14ac:dyDescent="0.35">
      <c r="A464" s="1" t="s">
        <v>44</v>
      </c>
      <c r="B464" s="9">
        <v>37256</v>
      </c>
      <c r="C464">
        <v>117.59790519595084</v>
      </c>
      <c r="D464" t="str">
        <f>RIGHT(LEFT(Table__3[[#This Row],[Source.Name]],LEN("csv.50_topaa")),3)</f>
        <v>NLD</v>
      </c>
    </row>
    <row r="465" spans="1:4" hidden="1" x14ac:dyDescent="0.35">
      <c r="A465" s="1" t="s">
        <v>44</v>
      </c>
      <c r="B465" s="9">
        <v>37621</v>
      </c>
      <c r="C465">
        <v>50.187179958219126</v>
      </c>
      <c r="D465" t="str">
        <f>RIGHT(LEFT(Table__3[[#This Row],[Source.Name]],LEN("csv.50_topaa")),3)</f>
        <v>NLD</v>
      </c>
    </row>
    <row r="466" spans="1:4" hidden="1" x14ac:dyDescent="0.35">
      <c r="A466" s="1" t="s">
        <v>44</v>
      </c>
      <c r="B466" s="9">
        <v>37986</v>
      </c>
      <c r="C466">
        <v>50.726342379139162</v>
      </c>
      <c r="D466" t="str">
        <f>RIGHT(LEFT(Table__3[[#This Row],[Source.Name]],LEN("csv.50_topaa")),3)</f>
        <v>NLD</v>
      </c>
    </row>
    <row r="467" spans="1:4" hidden="1" x14ac:dyDescent="0.35">
      <c r="A467" s="1" t="s">
        <v>44</v>
      </c>
      <c r="B467" s="9">
        <v>38352</v>
      </c>
      <c r="C467">
        <v>63.146598123408957</v>
      </c>
      <c r="D467" t="str">
        <f>RIGHT(LEFT(Table__3[[#This Row],[Source.Name]],LEN("csv.50_topaa")),3)</f>
        <v>NLD</v>
      </c>
    </row>
    <row r="468" spans="1:4" hidden="1" x14ac:dyDescent="0.35">
      <c r="A468" s="1" t="s">
        <v>44</v>
      </c>
      <c r="B468" s="9">
        <v>38717</v>
      </c>
      <c r="C468">
        <v>77.207507917725621</v>
      </c>
      <c r="D468" t="str">
        <f>RIGHT(LEFT(Table__3[[#This Row],[Source.Name]],LEN("csv.50_topaa")),3)</f>
        <v>NLD</v>
      </c>
    </row>
    <row r="469" spans="1:4" hidden="1" x14ac:dyDescent="0.35">
      <c r="A469" s="1" t="s">
        <v>44</v>
      </c>
      <c r="B469" s="9">
        <v>39082</v>
      </c>
      <c r="C469">
        <v>94.749191072447104</v>
      </c>
      <c r="D469" t="str">
        <f>RIGHT(LEFT(Table__3[[#This Row],[Source.Name]],LEN("csv.50_topaa")),3)</f>
        <v>NLD</v>
      </c>
    </row>
    <row r="470" spans="1:4" hidden="1" x14ac:dyDescent="0.35">
      <c r="A470" s="1" t="s">
        <v>44</v>
      </c>
      <c r="B470" s="9">
        <v>39447</v>
      </c>
      <c r="C470">
        <v>89.320400141075268</v>
      </c>
      <c r="D470" t="str">
        <f>RIGHT(LEFT(Table__3[[#This Row],[Source.Name]],LEN("csv.50_topaa")),3)</f>
        <v>NLD</v>
      </c>
    </row>
    <row r="471" spans="1:4" hidden="1" x14ac:dyDescent="0.35">
      <c r="A471" s="1" t="s">
        <v>44</v>
      </c>
      <c r="B471" s="9">
        <v>39813</v>
      </c>
      <c r="C471">
        <v>68.406244167280988</v>
      </c>
      <c r="D471" t="str">
        <f>RIGHT(LEFT(Table__3[[#This Row],[Source.Name]],LEN("csv.50_topaa")),3)</f>
        <v>NLD</v>
      </c>
    </row>
    <row r="472" spans="1:4" hidden="1" x14ac:dyDescent="0.35">
      <c r="A472" s="1" t="s">
        <v>44</v>
      </c>
      <c r="B472" s="9">
        <v>40178</v>
      </c>
      <c r="C472">
        <v>65.026402377849422</v>
      </c>
      <c r="D472" t="str">
        <f>RIGHT(LEFT(Table__3[[#This Row],[Source.Name]],LEN("csv.50_topaa")),3)</f>
        <v>NLD</v>
      </c>
    </row>
    <row r="473" spans="1:4" hidden="1" x14ac:dyDescent="0.35">
      <c r="A473" s="1" t="s">
        <v>44</v>
      </c>
      <c r="B473" s="9">
        <v>40543</v>
      </c>
      <c r="C473">
        <v>79.929448613787201</v>
      </c>
      <c r="D473" t="str">
        <f>RIGHT(LEFT(Table__3[[#This Row],[Source.Name]],LEN("csv.50_topaa")),3)</f>
        <v>NLD</v>
      </c>
    </row>
    <row r="474" spans="1:4" hidden="1" x14ac:dyDescent="0.35">
      <c r="A474" s="1" t="s">
        <v>44</v>
      </c>
      <c r="B474" s="9">
        <v>40908</v>
      </c>
      <c r="C474">
        <v>61.520164170871517</v>
      </c>
      <c r="D474" t="str">
        <f>RIGHT(LEFT(Table__3[[#This Row],[Source.Name]],LEN("csv.50_topaa")),3)</f>
        <v>NLD</v>
      </c>
    </row>
    <row r="475" spans="1:4" hidden="1" x14ac:dyDescent="0.35">
      <c r="A475" s="1" t="s">
        <v>44</v>
      </c>
      <c r="B475" s="9">
        <v>41274</v>
      </c>
      <c r="C475">
        <v>64.578282381269943</v>
      </c>
      <c r="D475" t="str">
        <f>RIGHT(LEFT(Table__3[[#This Row],[Source.Name]],LEN("csv.50_topaa")),3)</f>
        <v>NLD</v>
      </c>
    </row>
    <row r="476" spans="1:4" hidden="1" x14ac:dyDescent="0.35">
      <c r="A476" s="1" t="s">
        <v>44</v>
      </c>
      <c r="B476" s="9">
        <v>41639</v>
      </c>
      <c r="C476">
        <v>70.822148016961251</v>
      </c>
      <c r="D476" t="str">
        <f>RIGHT(LEFT(Table__3[[#This Row],[Source.Name]],LEN("csv.50_topaa")),3)</f>
        <v>NLD</v>
      </c>
    </row>
    <row r="477" spans="1:4" hidden="1" x14ac:dyDescent="0.35">
      <c r="A477" s="1" t="s">
        <v>44</v>
      </c>
      <c r="B477" s="9">
        <v>42004</v>
      </c>
      <c r="C477">
        <v>72.347672991440149</v>
      </c>
      <c r="D477" t="str">
        <f>RIGHT(LEFT(Table__3[[#This Row],[Source.Name]],LEN("csv.50_topaa")),3)</f>
        <v>NLD</v>
      </c>
    </row>
    <row r="478" spans="1:4" hidden="1" x14ac:dyDescent="0.35">
      <c r="A478" s="1" t="s">
        <v>44</v>
      </c>
      <c r="B478" s="9">
        <v>42369</v>
      </c>
      <c r="C478">
        <v>80.228097197249227</v>
      </c>
      <c r="D478" t="str">
        <f>RIGHT(LEFT(Table__3[[#This Row],[Source.Name]],LEN("csv.50_topaa")),3)</f>
        <v>NLD</v>
      </c>
    </row>
    <row r="479" spans="1:4" hidden="1" x14ac:dyDescent="0.35">
      <c r="A479" s="1" t="s">
        <v>44</v>
      </c>
      <c r="B479" s="9">
        <v>42735</v>
      </c>
      <c r="C479">
        <v>75.417403692645635</v>
      </c>
      <c r="D479" t="str">
        <f>RIGHT(LEFT(Table__3[[#This Row],[Source.Name]],LEN("csv.50_topaa")),3)</f>
        <v>NLD</v>
      </c>
    </row>
    <row r="480" spans="1:4" hidden="1" x14ac:dyDescent="0.35">
      <c r="A480" s="1" t="s">
        <v>44</v>
      </c>
      <c r="B480" s="9">
        <v>43100</v>
      </c>
      <c r="C480">
        <v>87.306062948114942</v>
      </c>
      <c r="D480" t="str">
        <f>RIGHT(LEFT(Table__3[[#This Row],[Source.Name]],LEN("csv.50_topaa")),3)</f>
        <v>NLD</v>
      </c>
    </row>
    <row r="481" spans="1:4" hidden="1" x14ac:dyDescent="0.35">
      <c r="A481" s="1" t="s">
        <v>44</v>
      </c>
      <c r="B481" s="9">
        <v>43465</v>
      </c>
      <c r="C481">
        <v>76.016317710699582</v>
      </c>
      <c r="D481" t="str">
        <f>RIGHT(LEFT(Table__3[[#This Row],[Source.Name]],LEN("csv.50_topaa")),3)</f>
        <v>NLD</v>
      </c>
    </row>
    <row r="482" spans="1:4" hidden="1" x14ac:dyDescent="0.35">
      <c r="A482" s="1" t="s">
        <v>44</v>
      </c>
      <c r="B482" s="9">
        <v>43830</v>
      </c>
      <c r="C482">
        <v>134.11362182324874</v>
      </c>
      <c r="D482" t="str">
        <f>RIGHT(LEFT(Table__3[[#This Row],[Source.Name]],LEN("csv.50_topaa")),3)</f>
        <v>NLD</v>
      </c>
    </row>
    <row r="483" spans="1:4" hidden="1" x14ac:dyDescent="0.35">
      <c r="A483" s="1" t="s">
        <v>44</v>
      </c>
      <c r="B483" s="9">
        <v>44196</v>
      </c>
      <c r="C483">
        <v>194.39107428611351</v>
      </c>
      <c r="D483" t="str">
        <f>RIGHT(LEFT(Table__3[[#This Row],[Source.Name]],LEN("csv.50_topaa")),3)</f>
        <v>NLD</v>
      </c>
    </row>
    <row r="484" spans="1:4" hidden="1" x14ac:dyDescent="0.35">
      <c r="A484" s="1" t="s">
        <v>44</v>
      </c>
      <c r="B484" s="9">
        <v>44561</v>
      </c>
      <c r="C484">
        <v>160.67164130703193</v>
      </c>
      <c r="D484" t="str">
        <f>RIGHT(LEFT(Table__3[[#This Row],[Source.Name]],LEN("csv.50_topaa")),3)</f>
        <v>NLD</v>
      </c>
    </row>
    <row r="485" spans="1:4" hidden="1" x14ac:dyDescent="0.35">
      <c r="A485" s="1" t="s">
        <v>45</v>
      </c>
      <c r="B485" s="9">
        <v>37256</v>
      </c>
      <c r="C485">
        <v>27.189980379171242</v>
      </c>
      <c r="D485" t="str">
        <f>RIGHT(LEFT(Table__3[[#This Row],[Source.Name]],LEN("csv.50_topaa")),3)</f>
        <v>NOR</v>
      </c>
    </row>
    <row r="486" spans="1:4" hidden="1" x14ac:dyDescent="0.35">
      <c r="A486" s="1" t="s">
        <v>45</v>
      </c>
      <c r="B486" s="9">
        <v>37621</v>
      </c>
      <c r="C486">
        <v>10.690900561875038</v>
      </c>
      <c r="D486" t="str">
        <f>RIGHT(LEFT(Table__3[[#This Row],[Source.Name]],LEN("csv.50_topaa")),3)</f>
        <v>NOR</v>
      </c>
    </row>
    <row r="487" spans="1:4" hidden="1" x14ac:dyDescent="0.35">
      <c r="A487" s="1" t="s">
        <v>45</v>
      </c>
      <c r="B487" s="9">
        <v>37986</v>
      </c>
      <c r="C487">
        <v>40.680104719608458</v>
      </c>
      <c r="D487" t="str">
        <f>RIGHT(LEFT(Table__3[[#This Row],[Source.Name]],LEN("csv.50_topaa")),3)</f>
        <v>NOR</v>
      </c>
    </row>
    <row r="488" spans="1:4" hidden="1" x14ac:dyDescent="0.35">
      <c r="A488" s="1" t="s">
        <v>45</v>
      </c>
      <c r="B488" s="9">
        <v>38352</v>
      </c>
      <c r="C488">
        <v>33.267507613511825</v>
      </c>
      <c r="D488" t="str">
        <f>RIGHT(LEFT(Table__3[[#This Row],[Source.Name]],LEN("csv.50_topaa")),3)</f>
        <v>NOR</v>
      </c>
    </row>
    <row r="489" spans="1:4" hidden="1" x14ac:dyDescent="0.35">
      <c r="A489" s="1" t="s">
        <v>45</v>
      </c>
      <c r="B489" s="9">
        <v>38717</v>
      </c>
      <c r="C489">
        <v>81.591243988123793</v>
      </c>
      <c r="D489" t="str">
        <f>RIGHT(LEFT(Table__3[[#This Row],[Source.Name]],LEN("csv.50_topaa")),3)</f>
        <v>NOR</v>
      </c>
    </row>
    <row r="490" spans="1:4" hidden="1" x14ac:dyDescent="0.35">
      <c r="A490" s="1" t="s">
        <v>45</v>
      </c>
      <c r="B490" s="9">
        <v>39082</v>
      </c>
      <c r="C490">
        <v>154.47461226578793</v>
      </c>
      <c r="D490" t="str">
        <f>RIGHT(LEFT(Table__3[[#This Row],[Source.Name]],LEN("csv.50_topaa")),3)</f>
        <v>NOR</v>
      </c>
    </row>
    <row r="491" spans="1:4" hidden="1" x14ac:dyDescent="0.35">
      <c r="A491" s="1" t="s">
        <v>45</v>
      </c>
      <c r="B491" s="9">
        <v>39447</v>
      </c>
      <c r="C491">
        <v>179.1600804059253</v>
      </c>
      <c r="D491" t="str">
        <f>RIGHT(LEFT(Table__3[[#This Row],[Source.Name]],LEN("csv.50_topaa")),3)</f>
        <v>NOR</v>
      </c>
    </row>
    <row r="492" spans="1:4" hidden="1" x14ac:dyDescent="0.35">
      <c r="A492" s="1" t="s">
        <v>45</v>
      </c>
      <c r="B492" s="9">
        <v>39813</v>
      </c>
      <c r="C492">
        <v>40.309100493346435</v>
      </c>
      <c r="D492" t="str">
        <f>RIGHT(LEFT(Table__3[[#This Row],[Source.Name]],LEN("csv.50_topaa")),3)</f>
        <v>NOR</v>
      </c>
    </row>
    <row r="493" spans="1:4" hidden="1" x14ac:dyDescent="0.35">
      <c r="A493" s="1" t="s">
        <v>45</v>
      </c>
      <c r="B493" s="9">
        <v>40178</v>
      </c>
      <c r="C493">
        <v>59.255180170887989</v>
      </c>
      <c r="D493" t="str">
        <f>RIGHT(LEFT(Table__3[[#This Row],[Source.Name]],LEN("csv.50_topaa")),3)</f>
        <v>NOR</v>
      </c>
    </row>
    <row r="494" spans="1:4" hidden="1" x14ac:dyDescent="0.35">
      <c r="A494" s="1" t="s">
        <v>45</v>
      </c>
      <c r="B494" s="9">
        <v>40543</v>
      </c>
      <c r="C494">
        <v>63.131535584304444</v>
      </c>
      <c r="D494" t="str">
        <f>RIGHT(LEFT(Table__3[[#This Row],[Source.Name]],LEN("csv.50_topaa")),3)</f>
        <v>NOR</v>
      </c>
    </row>
    <row r="495" spans="1:4" hidden="1" x14ac:dyDescent="0.35">
      <c r="A495" s="1" t="s">
        <v>45</v>
      </c>
      <c r="B495" s="9">
        <v>40908</v>
      </c>
      <c r="C495">
        <v>48.775353956071619</v>
      </c>
      <c r="D495" t="str">
        <f>RIGHT(LEFT(Table__3[[#This Row],[Source.Name]],LEN("csv.50_topaa")),3)</f>
        <v>NOR</v>
      </c>
    </row>
    <row r="496" spans="1:4" hidden="1" x14ac:dyDescent="0.35">
      <c r="A496" s="1" t="s">
        <v>45</v>
      </c>
      <c r="B496" s="9">
        <v>41274</v>
      </c>
      <c r="C496">
        <v>95.341912856913652</v>
      </c>
      <c r="D496" t="str">
        <f>RIGHT(LEFT(Table__3[[#This Row],[Source.Name]],LEN("csv.50_topaa")),3)</f>
        <v>NOR</v>
      </c>
    </row>
    <row r="497" spans="1:4" hidden="1" x14ac:dyDescent="0.35">
      <c r="A497" s="1" t="s">
        <v>45</v>
      </c>
      <c r="B497" s="9">
        <v>41639</v>
      </c>
      <c r="C497">
        <v>58.581980342095818</v>
      </c>
      <c r="D497" t="str">
        <f>RIGHT(LEFT(Table__3[[#This Row],[Source.Name]],LEN("csv.50_topaa")),3)</f>
        <v>NOR</v>
      </c>
    </row>
    <row r="498" spans="1:4" hidden="1" x14ac:dyDescent="0.35">
      <c r="A498" s="1" t="s">
        <v>45</v>
      </c>
      <c r="B498" s="9">
        <v>42004</v>
      </c>
      <c r="C498">
        <v>62.577475546861358</v>
      </c>
      <c r="D498" t="str">
        <f>RIGHT(LEFT(Table__3[[#This Row],[Source.Name]],LEN("csv.50_topaa")),3)</f>
        <v>NOR</v>
      </c>
    </row>
    <row r="499" spans="1:4" hidden="1" x14ac:dyDescent="0.35">
      <c r="A499" s="1" t="s">
        <v>45</v>
      </c>
      <c r="B499" s="9">
        <v>42369</v>
      </c>
      <c r="C499">
        <v>64.020896713163893</v>
      </c>
      <c r="D499" t="str">
        <f>RIGHT(LEFT(Table__3[[#This Row],[Source.Name]],LEN("csv.50_topaa")),3)</f>
        <v>NOR</v>
      </c>
    </row>
    <row r="500" spans="1:4" hidden="1" x14ac:dyDescent="0.35">
      <c r="A500" s="1" t="s">
        <v>45</v>
      </c>
      <c r="B500" s="9">
        <v>42735</v>
      </c>
      <c r="C500">
        <v>85.62955693194445</v>
      </c>
      <c r="D500" t="str">
        <f>RIGHT(LEFT(Table__3[[#This Row],[Source.Name]],LEN("csv.50_topaa")),3)</f>
        <v>NOR</v>
      </c>
    </row>
    <row r="501" spans="1:4" hidden="1" x14ac:dyDescent="0.35">
      <c r="A501" s="1" t="s">
        <v>45</v>
      </c>
      <c r="B501" s="9">
        <v>43100</v>
      </c>
      <c r="C501">
        <v>75.482808162142746</v>
      </c>
      <c r="D501" t="str">
        <f>RIGHT(LEFT(Table__3[[#This Row],[Source.Name]],LEN("csv.50_topaa")),3)</f>
        <v>NOR</v>
      </c>
    </row>
    <row r="502" spans="1:4" hidden="1" x14ac:dyDescent="0.35">
      <c r="A502" s="1" t="s">
        <v>45</v>
      </c>
      <c r="B502" s="9">
        <v>43465</v>
      </c>
      <c r="C502">
        <v>52.908762522539377</v>
      </c>
      <c r="D502" t="str">
        <f>RIGHT(LEFT(Table__3[[#This Row],[Source.Name]],LEN("csv.50_topaa")),3)</f>
        <v>NOR</v>
      </c>
    </row>
    <row r="503" spans="1:4" hidden="1" x14ac:dyDescent="0.35">
      <c r="A503" s="1" t="s">
        <v>45</v>
      </c>
      <c r="B503" s="9">
        <v>43830</v>
      </c>
      <c r="C503">
        <v>41.709111657019761</v>
      </c>
      <c r="D503" t="str">
        <f>RIGHT(LEFT(Table__3[[#This Row],[Source.Name]],LEN("csv.50_topaa")),3)</f>
        <v>NOR</v>
      </c>
    </row>
    <row r="504" spans="1:4" hidden="1" x14ac:dyDescent="0.35">
      <c r="A504" s="1" t="s">
        <v>45</v>
      </c>
      <c r="B504" s="9">
        <v>44196</v>
      </c>
      <c r="C504">
        <v>33.54558181840234</v>
      </c>
      <c r="D504" t="str">
        <f>RIGHT(LEFT(Table__3[[#This Row],[Source.Name]],LEN("csv.50_topaa")),3)</f>
        <v>NOR</v>
      </c>
    </row>
    <row r="505" spans="1:4" hidden="1" x14ac:dyDescent="0.35">
      <c r="A505" s="1" t="s">
        <v>45</v>
      </c>
      <c r="B505" s="9">
        <v>44561</v>
      </c>
      <c r="C505">
        <v>43.364712565572624</v>
      </c>
      <c r="D505" t="str">
        <f>RIGHT(LEFT(Table__3[[#This Row],[Source.Name]],LEN("csv.50_topaa")),3)</f>
        <v>NOR</v>
      </c>
    </row>
    <row r="506" spans="1:4" hidden="1" x14ac:dyDescent="0.35">
      <c r="A506" s="1" t="s">
        <v>46</v>
      </c>
      <c r="B506" s="9">
        <v>37256</v>
      </c>
      <c r="C506">
        <v>7.6328326135907698</v>
      </c>
      <c r="D506" t="str">
        <f>RIGHT(LEFT(Table__3[[#This Row],[Source.Name]],LEN("csv.50_topaa")),3)</f>
        <v>NZL</v>
      </c>
    </row>
    <row r="507" spans="1:4" hidden="1" x14ac:dyDescent="0.35">
      <c r="A507" s="1" t="s">
        <v>46</v>
      </c>
      <c r="B507" s="9">
        <v>37621</v>
      </c>
      <c r="C507">
        <v>3.1235920219093605</v>
      </c>
      <c r="D507" t="str">
        <f>RIGHT(LEFT(Table__3[[#This Row],[Source.Name]],LEN("csv.50_topaa")),3)</f>
        <v>NZL</v>
      </c>
    </row>
    <row r="508" spans="1:4" hidden="1" x14ac:dyDescent="0.35">
      <c r="A508" s="1" t="s">
        <v>46</v>
      </c>
      <c r="B508" s="9">
        <v>37986</v>
      </c>
      <c r="C508">
        <v>3.1204270924296185</v>
      </c>
      <c r="D508" t="str">
        <f>RIGHT(LEFT(Table__3[[#This Row],[Source.Name]],LEN("csv.50_topaa")),3)</f>
        <v>NZL</v>
      </c>
    </row>
    <row r="509" spans="1:4" hidden="1" x14ac:dyDescent="0.35">
      <c r="A509" s="1" t="s">
        <v>46</v>
      </c>
      <c r="B509" s="9">
        <v>38352</v>
      </c>
      <c r="C509">
        <v>3.3607529866237837</v>
      </c>
      <c r="D509" t="str">
        <f>RIGHT(LEFT(Table__3[[#This Row],[Source.Name]],LEN("csv.50_topaa")),3)</f>
        <v>NZL</v>
      </c>
    </row>
    <row r="510" spans="1:4" hidden="1" x14ac:dyDescent="0.35">
      <c r="A510" s="1" t="s">
        <v>46</v>
      </c>
      <c r="B510" s="9">
        <v>38717</v>
      </c>
      <c r="C510">
        <v>3.9247967424661194</v>
      </c>
      <c r="D510" t="str">
        <f>RIGHT(LEFT(Table__3[[#This Row],[Source.Name]],LEN("csv.50_topaa")),3)</f>
        <v>NZL</v>
      </c>
    </row>
    <row r="511" spans="1:4" hidden="1" x14ac:dyDescent="0.35">
      <c r="A511" s="1" t="s">
        <v>46</v>
      </c>
      <c r="B511" s="9">
        <v>39082</v>
      </c>
      <c r="C511">
        <v>2.6219722547298066</v>
      </c>
      <c r="D511" t="str">
        <f>RIGHT(LEFT(Table__3[[#This Row],[Source.Name]],LEN("csv.50_topaa")),3)</f>
        <v>NZL</v>
      </c>
    </row>
    <row r="512" spans="1:4" hidden="1" x14ac:dyDescent="0.35">
      <c r="A512" s="1" t="s">
        <v>46</v>
      </c>
      <c r="B512" s="9">
        <v>39447</v>
      </c>
      <c r="C512">
        <v>2.5192971325425781</v>
      </c>
      <c r="D512" t="str">
        <f>RIGHT(LEFT(Table__3[[#This Row],[Source.Name]],LEN("csv.50_topaa")),3)</f>
        <v>NZL</v>
      </c>
    </row>
    <row r="513" spans="1:4" hidden="1" x14ac:dyDescent="0.35">
      <c r="A513" s="1" t="s">
        <v>46</v>
      </c>
      <c r="B513" s="9">
        <v>39813</v>
      </c>
      <c r="C513">
        <v>2.0355166414252213</v>
      </c>
      <c r="D513" t="str">
        <f>RIGHT(LEFT(Table__3[[#This Row],[Source.Name]],LEN("csv.50_topaa")),3)</f>
        <v>NZL</v>
      </c>
    </row>
    <row r="514" spans="1:4" hidden="1" x14ac:dyDescent="0.35">
      <c r="A514" s="1" t="s">
        <v>46</v>
      </c>
      <c r="B514" s="9">
        <v>40178</v>
      </c>
      <c r="C514">
        <v>2.2709823240486138</v>
      </c>
      <c r="D514" t="str">
        <f>RIGHT(LEFT(Table__3[[#This Row],[Source.Name]],LEN("csv.50_topaa")),3)</f>
        <v>NZL</v>
      </c>
    </row>
    <row r="515" spans="1:4" hidden="1" x14ac:dyDescent="0.35">
      <c r="A515" s="1" t="s">
        <v>46</v>
      </c>
      <c r="B515" s="9">
        <v>40543</v>
      </c>
      <c r="C515">
        <v>5.1565908327100445</v>
      </c>
      <c r="D515" t="str">
        <f>RIGHT(LEFT(Table__3[[#This Row],[Source.Name]],LEN("csv.50_topaa")),3)</f>
        <v>NZL</v>
      </c>
    </row>
    <row r="516" spans="1:4" hidden="1" x14ac:dyDescent="0.35">
      <c r="A516" s="1" t="s">
        <v>46</v>
      </c>
      <c r="B516" s="9">
        <v>40908</v>
      </c>
      <c r="C516">
        <v>4.9627742778753889</v>
      </c>
      <c r="D516" t="str">
        <f>RIGHT(LEFT(Table__3[[#This Row],[Source.Name]],LEN("csv.50_topaa")),3)</f>
        <v>NZL</v>
      </c>
    </row>
    <row r="517" spans="1:4" hidden="1" x14ac:dyDescent="0.35">
      <c r="A517" s="1" t="s">
        <v>46</v>
      </c>
      <c r="B517" s="9">
        <v>41274</v>
      </c>
      <c r="C517">
        <v>6.3396137465964477</v>
      </c>
      <c r="D517" t="str">
        <f>RIGHT(LEFT(Table__3[[#This Row],[Source.Name]],LEN("csv.50_topaa")),3)</f>
        <v>NZL</v>
      </c>
    </row>
    <row r="518" spans="1:4" hidden="1" x14ac:dyDescent="0.35">
      <c r="A518" s="1" t="s">
        <v>46</v>
      </c>
      <c r="B518" s="9">
        <v>41639</v>
      </c>
      <c r="C518">
        <v>7.6934926314473771</v>
      </c>
      <c r="D518" t="str">
        <f>RIGHT(LEFT(Table__3[[#This Row],[Source.Name]],LEN("csv.50_topaa")),3)</f>
        <v>NZL</v>
      </c>
    </row>
    <row r="519" spans="1:4" hidden="1" x14ac:dyDescent="0.35">
      <c r="A519" s="1" t="s">
        <v>46</v>
      </c>
      <c r="B519" s="9">
        <v>42004</v>
      </c>
      <c r="C519">
        <v>8.4167476709218612</v>
      </c>
      <c r="D519" t="str">
        <f>RIGHT(LEFT(Table__3[[#This Row],[Source.Name]],LEN("csv.50_topaa")),3)</f>
        <v>NZL</v>
      </c>
    </row>
    <row r="520" spans="1:4" hidden="1" x14ac:dyDescent="0.35">
      <c r="A520" s="1" t="s">
        <v>46</v>
      </c>
      <c r="B520" s="9">
        <v>42369</v>
      </c>
      <c r="C520">
        <v>9.1934668180390737</v>
      </c>
      <c r="D520" t="str">
        <f>RIGHT(LEFT(Table__3[[#This Row],[Source.Name]],LEN("csv.50_topaa")),3)</f>
        <v>NZL</v>
      </c>
    </row>
    <row r="521" spans="1:4" hidden="1" x14ac:dyDescent="0.35">
      <c r="A521" s="1" t="s">
        <v>46</v>
      </c>
      <c r="B521" s="9">
        <v>42735</v>
      </c>
      <c r="C521">
        <v>10.202098953081528</v>
      </c>
      <c r="D521" t="str">
        <f>RIGHT(LEFT(Table__3[[#This Row],[Source.Name]],LEN("csv.50_topaa")),3)</f>
        <v>NZL</v>
      </c>
    </row>
    <row r="522" spans="1:4" hidden="1" x14ac:dyDescent="0.35">
      <c r="A522" s="1" t="s">
        <v>46</v>
      </c>
      <c r="B522" s="9">
        <v>43100</v>
      </c>
      <c r="C522">
        <v>12.296561339438734</v>
      </c>
      <c r="D522" t="str">
        <f>RIGHT(LEFT(Table__3[[#This Row],[Source.Name]],LEN("csv.50_topaa")),3)</f>
        <v>NZL</v>
      </c>
    </row>
    <row r="523" spans="1:4" hidden="1" x14ac:dyDescent="0.35">
      <c r="A523" s="1" t="s">
        <v>46</v>
      </c>
      <c r="B523" s="9">
        <v>43465</v>
      </c>
      <c r="C523">
        <v>12.774609459050611</v>
      </c>
      <c r="D523" t="str">
        <f>RIGHT(LEFT(Table__3[[#This Row],[Source.Name]],LEN("csv.50_topaa")),3)</f>
        <v>NZL</v>
      </c>
    </row>
    <row r="524" spans="1:4" hidden="1" x14ac:dyDescent="0.35">
      <c r="A524" s="1" t="s">
        <v>46</v>
      </c>
      <c r="B524" s="9">
        <v>43830</v>
      </c>
      <c r="C524">
        <v>15.80254325867141</v>
      </c>
      <c r="D524" t="str">
        <f>RIGHT(LEFT(Table__3[[#This Row],[Source.Name]],LEN("csv.50_topaa")),3)</f>
        <v>NZL</v>
      </c>
    </row>
    <row r="525" spans="1:4" hidden="1" x14ac:dyDescent="0.35">
      <c r="A525" s="1" t="s">
        <v>46</v>
      </c>
      <c r="B525" s="9">
        <v>44196</v>
      </c>
      <c r="C525">
        <v>17.794219455168989</v>
      </c>
      <c r="D525" t="str">
        <f>RIGHT(LEFT(Table__3[[#This Row],[Source.Name]],LEN("csv.50_topaa")),3)</f>
        <v>NZL</v>
      </c>
    </row>
    <row r="526" spans="1:4" hidden="1" x14ac:dyDescent="0.35">
      <c r="A526" s="1" t="s">
        <v>46</v>
      </c>
      <c r="B526" s="9">
        <v>44561</v>
      </c>
      <c r="C526">
        <v>20.822330993392857</v>
      </c>
      <c r="D526" t="str">
        <f>RIGHT(LEFT(Table__3[[#This Row],[Source.Name]],LEN("csv.50_topaa")),3)</f>
        <v>NZL</v>
      </c>
    </row>
    <row r="527" spans="1:4" hidden="1" x14ac:dyDescent="0.35">
      <c r="A527" s="1" t="s">
        <v>47</v>
      </c>
      <c r="B527" s="9">
        <v>37256</v>
      </c>
      <c r="C527">
        <v>1.6973646427988036</v>
      </c>
      <c r="D527" t="str">
        <f>RIGHT(LEFT(Table__3[[#This Row],[Source.Name]],LEN("csv.50_topaa")),3)</f>
        <v>PHL</v>
      </c>
    </row>
    <row r="528" spans="1:4" hidden="1" x14ac:dyDescent="0.35">
      <c r="A528" s="1" t="s">
        <v>47</v>
      </c>
      <c r="B528" s="9">
        <v>37621</v>
      </c>
      <c r="C528">
        <v>0.66532291464890581</v>
      </c>
      <c r="D528" t="str">
        <f>RIGHT(LEFT(Table__3[[#This Row],[Source.Name]],LEN("csv.50_topaa")),3)</f>
        <v>PHL</v>
      </c>
    </row>
    <row r="529" spans="1:4" hidden="1" x14ac:dyDescent="0.35">
      <c r="A529" s="1" t="s">
        <v>47</v>
      </c>
      <c r="B529" s="9">
        <v>37986</v>
      </c>
      <c r="C529">
        <v>2.4148690858206976</v>
      </c>
      <c r="D529" t="str">
        <f>RIGHT(LEFT(Table__3[[#This Row],[Source.Name]],LEN("csv.50_topaa")),3)</f>
        <v>PHL</v>
      </c>
    </row>
    <row r="530" spans="1:4" hidden="1" x14ac:dyDescent="0.35">
      <c r="A530" s="1" t="s">
        <v>47</v>
      </c>
      <c r="B530" s="9">
        <v>38352</v>
      </c>
      <c r="C530">
        <v>6.3591090717050342E-3</v>
      </c>
      <c r="D530" t="str">
        <f>RIGHT(LEFT(Table__3[[#This Row],[Source.Name]],LEN("csv.50_topaa")),3)</f>
        <v>PHL</v>
      </c>
    </row>
    <row r="531" spans="1:4" hidden="1" x14ac:dyDescent="0.35">
      <c r="A531" s="1" t="s">
        <v>47</v>
      </c>
      <c r="B531" s="9">
        <v>38717</v>
      </c>
      <c r="C531">
        <v>2.1827829136694041</v>
      </c>
      <c r="D531" t="str">
        <f>RIGHT(LEFT(Table__3[[#This Row],[Source.Name]],LEN("csv.50_topaa")),3)</f>
        <v>PHL</v>
      </c>
    </row>
    <row r="532" spans="1:4" hidden="1" x14ac:dyDescent="0.35">
      <c r="A532" s="1" t="s">
        <v>47</v>
      </c>
      <c r="B532" s="9">
        <v>39082</v>
      </c>
      <c r="C532">
        <v>2.4315820218617179</v>
      </c>
      <c r="D532" t="str">
        <f>RIGHT(LEFT(Table__3[[#This Row],[Source.Name]],LEN("csv.50_topaa")),3)</f>
        <v>PHL</v>
      </c>
    </row>
    <row r="533" spans="1:4" hidden="1" x14ac:dyDescent="0.35">
      <c r="A533" s="1" t="s">
        <v>47</v>
      </c>
      <c r="B533" s="9">
        <v>39447</v>
      </c>
      <c r="C533">
        <v>4.5912425688966669</v>
      </c>
      <c r="D533" t="str">
        <f>RIGHT(LEFT(Table__3[[#This Row],[Source.Name]],LEN("csv.50_topaa")),3)</f>
        <v>PHL</v>
      </c>
    </row>
    <row r="534" spans="1:4" hidden="1" x14ac:dyDescent="0.35">
      <c r="A534" s="1" t="s">
        <v>47</v>
      </c>
      <c r="B534" s="9">
        <v>39813</v>
      </c>
      <c r="C534">
        <v>2.48495957061004</v>
      </c>
      <c r="D534" t="str">
        <f>RIGHT(LEFT(Table__3[[#This Row],[Source.Name]],LEN("csv.50_topaa")),3)</f>
        <v>PHL</v>
      </c>
    </row>
    <row r="535" spans="1:4" hidden="1" x14ac:dyDescent="0.35">
      <c r="A535" s="1" t="s">
        <v>47</v>
      </c>
      <c r="B535" s="9">
        <v>40178</v>
      </c>
      <c r="C535">
        <v>1.298738437816235</v>
      </c>
      <c r="D535" t="str">
        <f>RIGHT(LEFT(Table__3[[#This Row],[Source.Name]],LEN("csv.50_topaa")),3)</f>
        <v>PHL</v>
      </c>
    </row>
    <row r="536" spans="1:4" hidden="1" x14ac:dyDescent="0.35">
      <c r="A536" s="1" t="s">
        <v>47</v>
      </c>
      <c r="B536" s="9">
        <v>40543</v>
      </c>
      <c r="C536">
        <v>3.6680437607938772</v>
      </c>
      <c r="D536" t="str">
        <f>RIGHT(LEFT(Table__3[[#This Row],[Source.Name]],LEN("csv.50_topaa")),3)</f>
        <v>PHL</v>
      </c>
    </row>
    <row r="537" spans="1:4" hidden="1" x14ac:dyDescent="0.35">
      <c r="A537" s="1" t="s">
        <v>47</v>
      </c>
      <c r="B537" s="9">
        <v>40908</v>
      </c>
      <c r="C537">
        <v>3.8251854572541979</v>
      </c>
      <c r="D537" t="str">
        <f>RIGHT(LEFT(Table__3[[#This Row],[Source.Name]],LEN("csv.50_topaa")),3)</f>
        <v>PHL</v>
      </c>
    </row>
    <row r="538" spans="1:4" hidden="1" x14ac:dyDescent="0.35">
      <c r="A538" s="1" t="s">
        <v>47</v>
      </c>
      <c r="B538" s="9">
        <v>41274</v>
      </c>
      <c r="C538">
        <v>4.400140316343502</v>
      </c>
      <c r="D538" t="str">
        <f>RIGHT(LEFT(Table__3[[#This Row],[Source.Name]],LEN("csv.50_topaa")),3)</f>
        <v>PHL</v>
      </c>
    </row>
    <row r="539" spans="1:4" hidden="1" x14ac:dyDescent="0.35">
      <c r="A539" s="1" t="s">
        <v>47</v>
      </c>
      <c r="B539" s="9">
        <v>41639</v>
      </c>
      <c r="C539">
        <v>5.3552589516158227</v>
      </c>
      <c r="D539" t="str">
        <f>RIGHT(LEFT(Table__3[[#This Row],[Source.Name]],LEN("csv.50_topaa")),3)</f>
        <v>PHL</v>
      </c>
    </row>
    <row r="540" spans="1:4" hidden="1" x14ac:dyDescent="0.35">
      <c r="A540" s="1" t="s">
        <v>47</v>
      </c>
      <c r="B540" s="9">
        <v>42004</v>
      </c>
      <c r="C540">
        <v>6.2872671908362738</v>
      </c>
      <c r="D540" t="str">
        <f>RIGHT(LEFT(Table__3[[#This Row],[Source.Name]],LEN("csv.50_topaa")),3)</f>
        <v>PHL</v>
      </c>
    </row>
    <row r="541" spans="1:4" hidden="1" x14ac:dyDescent="0.35">
      <c r="A541" s="1" t="s">
        <v>47</v>
      </c>
      <c r="B541" s="9">
        <v>42369</v>
      </c>
      <c r="C541">
        <v>6.2267926881708018</v>
      </c>
      <c r="D541" t="str">
        <f>RIGHT(LEFT(Table__3[[#This Row],[Source.Name]],LEN("csv.50_topaa")),3)</f>
        <v>PHL</v>
      </c>
    </row>
    <row r="542" spans="1:4" hidden="1" x14ac:dyDescent="0.35">
      <c r="A542" s="1" t="s">
        <v>47</v>
      </c>
      <c r="B542" s="9">
        <v>42735</v>
      </c>
      <c r="C542">
        <v>6.1783062922998742</v>
      </c>
      <c r="D542" t="str">
        <f>RIGHT(LEFT(Table__3[[#This Row],[Source.Name]],LEN("csv.50_topaa")),3)</f>
        <v>PHL</v>
      </c>
    </row>
    <row r="543" spans="1:4" hidden="1" x14ac:dyDescent="0.35">
      <c r="A543" s="1" t="s">
        <v>47</v>
      </c>
      <c r="B543" s="9">
        <v>43100</v>
      </c>
      <c r="C543">
        <v>7.519266305153268</v>
      </c>
      <c r="D543" t="str">
        <f>RIGHT(LEFT(Table__3[[#This Row],[Source.Name]],LEN("csv.50_topaa")),3)</f>
        <v>PHL</v>
      </c>
    </row>
    <row r="544" spans="1:4" hidden="1" x14ac:dyDescent="0.35">
      <c r="A544" s="1" t="s">
        <v>47</v>
      </c>
      <c r="B544" s="9">
        <v>43465</v>
      </c>
      <c r="C544">
        <v>6.8889775031924625</v>
      </c>
      <c r="D544" t="str">
        <f>RIGHT(LEFT(Table__3[[#This Row],[Source.Name]],LEN("csv.50_topaa")),3)</f>
        <v>PHL</v>
      </c>
    </row>
    <row r="545" spans="1:4" hidden="1" x14ac:dyDescent="0.35">
      <c r="A545" s="1" t="s">
        <v>47</v>
      </c>
      <c r="B545" s="9">
        <v>43830</v>
      </c>
      <c r="C545">
        <v>7.685417935071218</v>
      </c>
      <c r="D545" t="str">
        <f>RIGHT(LEFT(Table__3[[#This Row],[Source.Name]],LEN("csv.50_topaa")),3)</f>
        <v>PHL</v>
      </c>
    </row>
    <row r="546" spans="1:4" hidden="1" x14ac:dyDescent="0.35">
      <c r="A546" s="1" t="s">
        <v>47</v>
      </c>
      <c r="B546" s="9">
        <v>44196</v>
      </c>
      <c r="C546">
        <v>7.6352797933416134</v>
      </c>
      <c r="D546" t="str">
        <f>RIGHT(LEFT(Table__3[[#This Row],[Source.Name]],LEN("csv.50_topaa")),3)</f>
        <v>PHL</v>
      </c>
    </row>
    <row r="547" spans="1:4" hidden="1" x14ac:dyDescent="0.35">
      <c r="A547" s="1" t="s">
        <v>47</v>
      </c>
      <c r="B547" s="9">
        <v>44561</v>
      </c>
      <c r="C547">
        <v>10.4171679304044</v>
      </c>
      <c r="D547" t="str">
        <f>RIGHT(LEFT(Table__3[[#This Row],[Source.Name]],LEN("csv.50_topaa")),3)</f>
        <v>PHL</v>
      </c>
    </row>
    <row r="548" spans="1:4" hidden="1" x14ac:dyDescent="0.35">
      <c r="A548" s="1" t="s">
        <v>48</v>
      </c>
      <c r="B548" s="9">
        <v>37256</v>
      </c>
      <c r="C548">
        <v>13.652077383154454</v>
      </c>
      <c r="D548" t="str">
        <f>RIGHT(LEFT(Table__3[[#This Row],[Source.Name]],LEN("csv.50_topaa")),3)</f>
        <v>POL</v>
      </c>
    </row>
    <row r="549" spans="1:4" hidden="1" x14ac:dyDescent="0.35">
      <c r="A549" s="1" t="s">
        <v>48</v>
      </c>
      <c r="B549" s="9">
        <v>37621</v>
      </c>
      <c r="C549">
        <v>14.966878688720653</v>
      </c>
      <c r="D549" t="str">
        <f>RIGHT(LEFT(Table__3[[#This Row],[Source.Name]],LEN("csv.50_topaa")),3)</f>
        <v>POL</v>
      </c>
    </row>
    <row r="550" spans="1:4" hidden="1" x14ac:dyDescent="0.35">
      <c r="A550" s="1" t="s">
        <v>48</v>
      </c>
      <c r="B550" s="9">
        <v>37986</v>
      </c>
      <c r="C550">
        <v>22.687008150970019</v>
      </c>
      <c r="D550" t="str">
        <f>RIGHT(LEFT(Table__3[[#This Row],[Source.Name]],LEN("csv.50_topaa")),3)</f>
        <v>POL</v>
      </c>
    </row>
    <row r="551" spans="1:4" hidden="1" x14ac:dyDescent="0.35">
      <c r="A551" s="1" t="s">
        <v>48</v>
      </c>
      <c r="B551" s="9">
        <v>38352</v>
      </c>
      <c r="C551">
        <v>31.164044635308652</v>
      </c>
      <c r="D551" t="str">
        <f>RIGHT(LEFT(Table__3[[#This Row],[Source.Name]],LEN("csv.50_topaa")),3)</f>
        <v>POL</v>
      </c>
    </row>
    <row r="552" spans="1:4" hidden="1" x14ac:dyDescent="0.35">
      <c r="A552" s="1" t="s">
        <v>48</v>
      </c>
      <c r="B552" s="9">
        <v>38717</v>
      </c>
      <c r="C552">
        <v>30.303094102410693</v>
      </c>
      <c r="D552" t="str">
        <f>RIGHT(LEFT(Table__3[[#This Row],[Source.Name]],LEN("csv.50_topaa")),3)</f>
        <v>POL</v>
      </c>
    </row>
    <row r="553" spans="1:4" hidden="1" x14ac:dyDescent="0.35">
      <c r="A553" s="1" t="s">
        <v>48</v>
      </c>
      <c r="B553" s="9">
        <v>39082</v>
      </c>
      <c r="C553">
        <v>50.428740032852659</v>
      </c>
      <c r="D553" t="str">
        <f>RIGHT(LEFT(Table__3[[#This Row],[Source.Name]],LEN("csv.50_topaa")),3)</f>
        <v>POL</v>
      </c>
    </row>
    <row r="554" spans="1:4" hidden="1" x14ac:dyDescent="0.35">
      <c r="A554" s="1" t="s">
        <v>48</v>
      </c>
      <c r="B554" s="9">
        <v>39447</v>
      </c>
      <c r="C554">
        <v>59.668723143209846</v>
      </c>
      <c r="D554" t="str">
        <f>RIGHT(LEFT(Table__3[[#This Row],[Source.Name]],LEN("csv.50_topaa")),3)</f>
        <v>POL</v>
      </c>
    </row>
    <row r="555" spans="1:4" hidden="1" x14ac:dyDescent="0.35">
      <c r="A555" s="1" t="s">
        <v>48</v>
      </c>
      <c r="B555" s="9">
        <v>39813</v>
      </c>
      <c r="C555">
        <v>40.723079403711118</v>
      </c>
      <c r="D555" t="str">
        <f>RIGHT(LEFT(Table__3[[#This Row],[Source.Name]],LEN("csv.50_topaa")),3)</f>
        <v>POL</v>
      </c>
    </row>
    <row r="556" spans="1:4" hidden="1" x14ac:dyDescent="0.35">
      <c r="A556" s="1" t="s">
        <v>48</v>
      </c>
      <c r="B556" s="9">
        <v>40178</v>
      </c>
      <c r="C556">
        <v>21.633397862936704</v>
      </c>
      <c r="D556" t="str">
        <f>RIGHT(LEFT(Table__3[[#This Row],[Source.Name]],LEN("csv.50_topaa")),3)</f>
        <v>POL</v>
      </c>
    </row>
    <row r="557" spans="1:4" hidden="1" x14ac:dyDescent="0.35">
      <c r="A557" s="1" t="s">
        <v>48</v>
      </c>
      <c r="B557" s="9">
        <v>40543</v>
      </c>
      <c r="C557">
        <v>52.986008065477257</v>
      </c>
      <c r="D557" t="str">
        <f>RIGHT(LEFT(Table__3[[#This Row],[Source.Name]],LEN("csv.50_topaa")),3)</f>
        <v>POL</v>
      </c>
    </row>
    <row r="558" spans="1:4" hidden="1" x14ac:dyDescent="0.35">
      <c r="A558" s="1" t="s">
        <v>48</v>
      </c>
      <c r="B558" s="9">
        <v>40908</v>
      </c>
      <c r="C558">
        <v>41.456705972278421</v>
      </c>
      <c r="D558" t="str">
        <f>RIGHT(LEFT(Table__3[[#This Row],[Source.Name]],LEN("csv.50_topaa")),3)</f>
        <v>POL</v>
      </c>
    </row>
    <row r="559" spans="1:4" hidden="1" x14ac:dyDescent="0.35">
      <c r="A559" s="1" t="s">
        <v>48</v>
      </c>
      <c r="B559" s="9">
        <v>41274</v>
      </c>
      <c r="C559">
        <v>56.231621855390003</v>
      </c>
      <c r="D559" t="str">
        <f>RIGHT(LEFT(Table__3[[#This Row],[Source.Name]],LEN("csv.50_topaa")),3)</f>
        <v>POL</v>
      </c>
    </row>
    <row r="560" spans="1:4" hidden="1" x14ac:dyDescent="0.35">
      <c r="A560" s="1" t="s">
        <v>48</v>
      </c>
      <c r="B560" s="9">
        <v>41639</v>
      </c>
      <c r="C560">
        <v>83.500059530429795</v>
      </c>
      <c r="D560" t="str">
        <f>RIGHT(LEFT(Table__3[[#This Row],[Source.Name]],LEN("csv.50_topaa")),3)</f>
        <v>POL</v>
      </c>
    </row>
    <row r="561" spans="1:4" hidden="1" x14ac:dyDescent="0.35">
      <c r="A561" s="1" t="s">
        <v>48</v>
      </c>
      <c r="B561" s="9">
        <v>42004</v>
      </c>
      <c r="C561">
        <v>69.92108311905659</v>
      </c>
      <c r="D561" t="str">
        <f>RIGHT(LEFT(Table__3[[#This Row],[Source.Name]],LEN("csv.50_topaa")),3)</f>
        <v>POL</v>
      </c>
    </row>
    <row r="562" spans="1:4" hidden="1" x14ac:dyDescent="0.35">
      <c r="A562" s="1" t="s">
        <v>48</v>
      </c>
      <c r="B562" s="9">
        <v>42369</v>
      </c>
      <c r="C562">
        <v>64.882636101588986</v>
      </c>
      <c r="D562" t="str">
        <f>RIGHT(LEFT(Table__3[[#This Row],[Source.Name]],LEN("csv.50_topaa")),3)</f>
        <v>POL</v>
      </c>
    </row>
    <row r="563" spans="1:4" hidden="1" x14ac:dyDescent="0.35">
      <c r="A563" s="1" t="s">
        <v>48</v>
      </c>
      <c r="B563" s="9">
        <v>42735</v>
      </c>
      <c r="C563">
        <v>80.471168102132879</v>
      </c>
      <c r="D563" t="str">
        <f>RIGHT(LEFT(Table__3[[#This Row],[Source.Name]],LEN("csv.50_topaa")),3)</f>
        <v>POL</v>
      </c>
    </row>
    <row r="564" spans="1:4" hidden="1" x14ac:dyDescent="0.35">
      <c r="A564" s="1" t="s">
        <v>48</v>
      </c>
      <c r="B564" s="9">
        <v>43100</v>
      </c>
      <c r="C564">
        <v>99.083453080887523</v>
      </c>
      <c r="D564" t="str">
        <f>RIGHT(LEFT(Table__3[[#This Row],[Source.Name]],LEN("csv.50_topaa")),3)</f>
        <v>POL</v>
      </c>
    </row>
    <row r="565" spans="1:4" hidden="1" x14ac:dyDescent="0.35">
      <c r="A565" s="1" t="s">
        <v>48</v>
      </c>
      <c r="B565" s="9">
        <v>43465</v>
      </c>
      <c r="C565">
        <v>89.860971252619677</v>
      </c>
      <c r="D565" t="str">
        <f>RIGHT(LEFT(Table__3[[#This Row],[Source.Name]],LEN("csv.50_topaa")),3)</f>
        <v>POL</v>
      </c>
    </row>
    <row r="566" spans="1:4" hidden="1" x14ac:dyDescent="0.35">
      <c r="A566" s="1" t="s">
        <v>48</v>
      </c>
      <c r="B566" s="9">
        <v>43830</v>
      </c>
      <c r="C566">
        <v>97.236793827385938</v>
      </c>
      <c r="D566" t="str">
        <f>RIGHT(LEFT(Table__3[[#This Row],[Source.Name]],LEN("csv.50_topaa")),3)</f>
        <v>POL</v>
      </c>
    </row>
    <row r="567" spans="1:4" hidden="1" x14ac:dyDescent="0.35">
      <c r="A567" s="1" t="s">
        <v>48</v>
      </c>
      <c r="B567" s="9">
        <v>44196</v>
      </c>
      <c r="C567">
        <v>99.984137074624925</v>
      </c>
      <c r="D567" t="str">
        <f>RIGHT(LEFT(Table__3[[#This Row],[Source.Name]],LEN("csv.50_topaa")),3)</f>
        <v>POL</v>
      </c>
    </row>
    <row r="568" spans="1:4" hidden="1" x14ac:dyDescent="0.35">
      <c r="A568" s="1" t="s">
        <v>48</v>
      </c>
      <c r="B568" s="9">
        <v>44561</v>
      </c>
      <c r="C568">
        <v>68.023157157064986</v>
      </c>
      <c r="D568" t="str">
        <f>RIGHT(LEFT(Table__3[[#This Row],[Source.Name]],LEN("csv.50_topaa")),3)</f>
        <v>POL</v>
      </c>
    </row>
    <row r="569" spans="1:4" hidden="1" x14ac:dyDescent="0.35">
      <c r="A569" s="1" t="s">
        <v>49</v>
      </c>
      <c r="B569" s="9">
        <v>37256</v>
      </c>
      <c r="C569">
        <v>8.2425642835488162</v>
      </c>
      <c r="D569" t="str">
        <f>RIGHT(LEFT(Table__3[[#This Row],[Source.Name]],LEN("csv.50_topaa")),3)</f>
        <v>SGP</v>
      </c>
    </row>
    <row r="570" spans="1:4" hidden="1" x14ac:dyDescent="0.35">
      <c r="A570" s="1" t="s">
        <v>49</v>
      </c>
      <c r="B570" s="9">
        <v>37621</v>
      </c>
      <c r="C570">
        <v>4.8749981764238894</v>
      </c>
      <c r="D570" t="str">
        <f>RIGHT(LEFT(Table__3[[#This Row],[Source.Name]],LEN("csv.50_topaa")),3)</f>
        <v>SGP</v>
      </c>
    </row>
    <row r="571" spans="1:4" hidden="1" x14ac:dyDescent="0.35">
      <c r="A571" s="1" t="s">
        <v>49</v>
      </c>
      <c r="B571" s="9">
        <v>37986</v>
      </c>
      <c r="C571">
        <v>10.288277407658915</v>
      </c>
      <c r="D571" t="str">
        <f>RIGHT(LEFT(Table__3[[#This Row],[Source.Name]],LEN("csv.50_topaa")),3)</f>
        <v>SGP</v>
      </c>
    </row>
    <row r="572" spans="1:4" hidden="1" x14ac:dyDescent="0.35">
      <c r="A572" s="1" t="s">
        <v>49</v>
      </c>
      <c r="B572" s="9">
        <v>38352</v>
      </c>
      <c r="C572">
        <v>11.921099973012842</v>
      </c>
      <c r="D572" t="str">
        <f>RIGHT(LEFT(Table__3[[#This Row],[Source.Name]],LEN("csv.50_topaa")),3)</f>
        <v>SGP</v>
      </c>
    </row>
    <row r="573" spans="1:4" hidden="1" x14ac:dyDescent="0.35">
      <c r="A573" s="1" t="s">
        <v>49</v>
      </c>
      <c r="B573" s="9">
        <v>38717</v>
      </c>
      <c r="C573">
        <v>12.556577034674387</v>
      </c>
      <c r="D573" t="str">
        <f>RIGHT(LEFT(Table__3[[#This Row],[Source.Name]],LEN("csv.50_topaa")),3)</f>
        <v>SGP</v>
      </c>
    </row>
    <row r="574" spans="1:4" hidden="1" x14ac:dyDescent="0.35">
      <c r="A574" s="1" t="s">
        <v>49</v>
      </c>
      <c r="B574" s="9">
        <v>39082</v>
      </c>
      <c r="C574">
        <v>1.1708056990529689</v>
      </c>
      <c r="D574" t="str">
        <f>RIGHT(LEFT(Table__3[[#This Row],[Source.Name]],LEN("csv.50_topaa")),3)</f>
        <v>SGP</v>
      </c>
    </row>
    <row r="575" spans="1:4" hidden="1" x14ac:dyDescent="0.35">
      <c r="A575" s="1" t="s">
        <v>49</v>
      </c>
      <c r="B575" s="9">
        <v>39447</v>
      </c>
      <c r="C575">
        <v>1.1570685085753341</v>
      </c>
      <c r="D575" t="str">
        <f>RIGHT(LEFT(Table__3[[#This Row],[Source.Name]],LEN("csv.50_topaa")),3)</f>
        <v>SGP</v>
      </c>
    </row>
    <row r="576" spans="1:4" hidden="1" x14ac:dyDescent="0.35">
      <c r="A576" s="1" t="s">
        <v>49</v>
      </c>
      <c r="B576" s="9">
        <v>39813</v>
      </c>
      <c r="C576">
        <v>4.7295162668716246</v>
      </c>
      <c r="D576" t="str">
        <f>RIGHT(LEFT(Table__3[[#This Row],[Source.Name]],LEN("csv.50_topaa")),3)</f>
        <v>SGP</v>
      </c>
    </row>
    <row r="577" spans="1:4" hidden="1" x14ac:dyDescent="0.35">
      <c r="A577" s="1" t="s">
        <v>49</v>
      </c>
      <c r="B577" s="9">
        <v>40178</v>
      </c>
      <c r="C577">
        <v>8.5712774677254266</v>
      </c>
      <c r="D577" t="str">
        <f>RIGHT(LEFT(Table__3[[#This Row],[Source.Name]],LEN("csv.50_topaa")),3)</f>
        <v>SGP</v>
      </c>
    </row>
    <row r="578" spans="1:4" hidden="1" x14ac:dyDescent="0.35">
      <c r="A578" s="1" t="s">
        <v>49</v>
      </c>
      <c r="B578" s="9">
        <v>40543</v>
      </c>
      <c r="C578">
        <v>10.447937246886843</v>
      </c>
      <c r="D578" t="str">
        <f>RIGHT(LEFT(Table__3[[#This Row],[Source.Name]],LEN("csv.50_topaa")),3)</f>
        <v>SGP</v>
      </c>
    </row>
    <row r="579" spans="1:4" hidden="1" x14ac:dyDescent="0.35">
      <c r="A579" s="1" t="s">
        <v>49</v>
      </c>
      <c r="B579" s="9">
        <v>40908</v>
      </c>
      <c r="C579">
        <v>9.1805685514094471</v>
      </c>
      <c r="D579" t="str">
        <f>RIGHT(LEFT(Table__3[[#This Row],[Source.Name]],LEN("csv.50_topaa")),3)</f>
        <v>SGP</v>
      </c>
    </row>
    <row r="580" spans="1:4" hidden="1" x14ac:dyDescent="0.35">
      <c r="A580" s="1" t="s">
        <v>49</v>
      </c>
      <c r="B580" s="9">
        <v>41274</v>
      </c>
      <c r="C580">
        <v>12.650882226247635</v>
      </c>
      <c r="D580" t="str">
        <f>RIGHT(LEFT(Table__3[[#This Row],[Source.Name]],LEN("csv.50_topaa")),3)</f>
        <v>SGP</v>
      </c>
    </row>
    <row r="581" spans="1:4" hidden="1" x14ac:dyDescent="0.35">
      <c r="A581" s="1" t="s">
        <v>49</v>
      </c>
      <c r="B581" s="9">
        <v>41639</v>
      </c>
      <c r="C581">
        <v>12.333430814565689</v>
      </c>
      <c r="D581" t="str">
        <f>RIGHT(LEFT(Table__3[[#This Row],[Source.Name]],LEN("csv.50_topaa")),3)</f>
        <v>SGP</v>
      </c>
    </row>
    <row r="582" spans="1:4" hidden="1" x14ac:dyDescent="0.35">
      <c r="A582" s="1" t="s">
        <v>49</v>
      </c>
      <c r="B582" s="9">
        <v>42004</v>
      </c>
      <c r="C582">
        <v>10.92382958635887</v>
      </c>
      <c r="D582" t="str">
        <f>RIGHT(LEFT(Table__3[[#This Row],[Source.Name]],LEN("csv.50_topaa")),3)</f>
        <v>SGP</v>
      </c>
    </row>
    <row r="583" spans="1:4" hidden="1" x14ac:dyDescent="0.35">
      <c r="A583" s="1" t="s">
        <v>49</v>
      </c>
      <c r="B583" s="9">
        <v>42369</v>
      </c>
      <c r="C583">
        <v>9.1981454691769056</v>
      </c>
      <c r="D583" t="str">
        <f>RIGHT(LEFT(Table__3[[#This Row],[Source.Name]],LEN("csv.50_topaa")),3)</f>
        <v>SGP</v>
      </c>
    </row>
    <row r="584" spans="1:4" hidden="1" x14ac:dyDescent="0.35">
      <c r="A584" s="1" t="s">
        <v>49</v>
      </c>
      <c r="B584" s="9">
        <v>42735</v>
      </c>
      <c r="C584">
        <v>10.139993320014788</v>
      </c>
      <c r="D584" t="str">
        <f>RIGHT(LEFT(Table__3[[#This Row],[Source.Name]],LEN("csv.50_topaa")),3)</f>
        <v>SGP</v>
      </c>
    </row>
    <row r="585" spans="1:4" hidden="1" x14ac:dyDescent="0.35">
      <c r="A585" s="1" t="s">
        <v>49</v>
      </c>
      <c r="B585" s="9">
        <v>43100</v>
      </c>
      <c r="C585">
        <v>12.141142143461355</v>
      </c>
      <c r="D585" t="str">
        <f>RIGHT(LEFT(Table__3[[#This Row],[Source.Name]],LEN("csv.50_topaa")),3)</f>
        <v>SGP</v>
      </c>
    </row>
    <row r="586" spans="1:4" hidden="1" x14ac:dyDescent="0.35">
      <c r="A586" s="1" t="s">
        <v>49</v>
      </c>
      <c r="B586" s="9">
        <v>43465</v>
      </c>
      <c r="C586">
        <v>10.746494865908696</v>
      </c>
      <c r="D586" t="str">
        <f>RIGHT(LEFT(Table__3[[#This Row],[Source.Name]],LEN("csv.50_topaa")),3)</f>
        <v>SGP</v>
      </c>
    </row>
    <row r="587" spans="1:4" hidden="1" x14ac:dyDescent="0.35">
      <c r="A587" s="1" t="s">
        <v>49</v>
      </c>
      <c r="B587" s="9">
        <v>43830</v>
      </c>
      <c r="C587">
        <v>11.685636951003568</v>
      </c>
      <c r="D587" t="str">
        <f>RIGHT(LEFT(Table__3[[#This Row],[Source.Name]],LEN("csv.50_topaa")),3)</f>
        <v>SGP</v>
      </c>
    </row>
    <row r="588" spans="1:4" hidden="1" x14ac:dyDescent="0.35">
      <c r="A588" s="1" t="s">
        <v>49</v>
      </c>
      <c r="B588" s="9">
        <v>44196</v>
      </c>
      <c r="C588">
        <v>10.210767562554297</v>
      </c>
      <c r="D588" t="str">
        <f>RIGHT(LEFT(Table__3[[#This Row],[Source.Name]],LEN("csv.50_topaa")),3)</f>
        <v>SGP</v>
      </c>
    </row>
    <row r="589" spans="1:4" hidden="1" x14ac:dyDescent="0.35">
      <c r="A589" s="1" t="s">
        <v>49</v>
      </c>
      <c r="B589" s="9">
        <v>44561</v>
      </c>
      <c r="C589">
        <v>11.607396795618127</v>
      </c>
      <c r="D589" t="str">
        <f>RIGHT(LEFT(Table__3[[#This Row],[Source.Name]],LEN("csv.50_topaa")),3)</f>
        <v>SGP</v>
      </c>
    </row>
    <row r="590" spans="1:4" hidden="1" x14ac:dyDescent="0.35">
      <c r="A590" s="1" t="s">
        <v>50</v>
      </c>
      <c r="B590" s="9">
        <v>37256</v>
      </c>
      <c r="C590">
        <v>110.13423584233908</v>
      </c>
      <c r="D590" t="str">
        <f>RIGHT(LEFT(Table__3[[#This Row],[Source.Name]],LEN("csv.50_topaa")),3)</f>
        <v>SWE</v>
      </c>
    </row>
    <row r="591" spans="1:4" hidden="1" x14ac:dyDescent="0.35">
      <c r="A591" s="1" t="s">
        <v>50</v>
      </c>
      <c r="B591" s="9">
        <v>37621</v>
      </c>
      <c r="C591">
        <v>85.371941352750511</v>
      </c>
      <c r="D591" t="str">
        <f>RIGHT(LEFT(Table__3[[#This Row],[Source.Name]],LEN("csv.50_topaa")),3)</f>
        <v>SWE</v>
      </c>
    </row>
    <row r="592" spans="1:4" hidden="1" x14ac:dyDescent="0.35">
      <c r="A592" s="1" t="s">
        <v>50</v>
      </c>
      <c r="B592" s="9">
        <v>37986</v>
      </c>
      <c r="C592">
        <v>95.055839122992026</v>
      </c>
      <c r="D592" t="str">
        <f>RIGHT(LEFT(Table__3[[#This Row],[Source.Name]],LEN("csv.50_topaa")),3)</f>
        <v>SWE</v>
      </c>
    </row>
    <row r="593" spans="1:4" hidden="1" x14ac:dyDescent="0.35">
      <c r="A593" s="1" t="s">
        <v>50</v>
      </c>
      <c r="B593" s="9">
        <v>38352</v>
      </c>
      <c r="C593">
        <v>89.267628078982071</v>
      </c>
      <c r="D593" t="str">
        <f>RIGHT(LEFT(Table__3[[#This Row],[Source.Name]],LEN("csv.50_topaa")),3)</f>
        <v>SWE</v>
      </c>
    </row>
    <row r="594" spans="1:4" hidden="1" x14ac:dyDescent="0.35">
      <c r="A594" s="1" t="s">
        <v>50</v>
      </c>
      <c r="B594" s="9">
        <v>38717</v>
      </c>
      <c r="C594">
        <v>210.93048062555278</v>
      </c>
      <c r="D594" t="str">
        <f>RIGHT(LEFT(Table__3[[#This Row],[Source.Name]],LEN("csv.50_topaa")),3)</f>
        <v>SWE</v>
      </c>
    </row>
    <row r="595" spans="1:4" hidden="1" x14ac:dyDescent="0.35">
      <c r="A595" s="1" t="s">
        <v>50</v>
      </c>
      <c r="B595" s="9">
        <v>39082</v>
      </c>
      <c r="C595">
        <v>130.60561137795585</v>
      </c>
      <c r="D595" t="str">
        <f>RIGHT(LEFT(Table__3[[#This Row],[Source.Name]],LEN("csv.50_topaa")),3)</f>
        <v>SWE</v>
      </c>
    </row>
    <row r="596" spans="1:4" hidden="1" x14ac:dyDescent="0.35">
      <c r="A596" s="1" t="s">
        <v>50</v>
      </c>
      <c r="B596" s="9">
        <v>39447</v>
      </c>
      <c r="C596">
        <v>130.07400771238355</v>
      </c>
      <c r="D596" t="str">
        <f>RIGHT(LEFT(Table__3[[#This Row],[Source.Name]],LEN("csv.50_topaa")),3)</f>
        <v>SWE</v>
      </c>
    </row>
    <row r="597" spans="1:4" hidden="1" x14ac:dyDescent="0.35">
      <c r="A597" s="1" t="s">
        <v>50</v>
      </c>
      <c r="B597" s="9">
        <v>39813</v>
      </c>
      <c r="C597">
        <v>55.978077201030892</v>
      </c>
      <c r="D597" t="str">
        <f>RIGHT(LEFT(Table__3[[#This Row],[Source.Name]],LEN("csv.50_topaa")),3)</f>
        <v>SWE</v>
      </c>
    </row>
    <row r="598" spans="1:4" hidden="1" x14ac:dyDescent="0.35">
      <c r="A598" s="1" t="s">
        <v>50</v>
      </c>
      <c r="B598" s="9">
        <v>40178</v>
      </c>
      <c r="C598">
        <v>167.72138615821834</v>
      </c>
      <c r="D598" t="str">
        <f>RIGHT(LEFT(Table__3[[#This Row],[Source.Name]],LEN("csv.50_topaa")),3)</f>
        <v>SWE</v>
      </c>
    </row>
    <row r="599" spans="1:4" hidden="1" x14ac:dyDescent="0.35">
      <c r="A599" s="1" t="s">
        <v>50</v>
      </c>
      <c r="B599" s="9">
        <v>40543</v>
      </c>
      <c r="C599">
        <v>71.376623697597594</v>
      </c>
      <c r="D599" t="str">
        <f>RIGHT(LEFT(Table__3[[#This Row],[Source.Name]],LEN("csv.50_topaa")),3)</f>
        <v>SWE</v>
      </c>
    </row>
    <row r="600" spans="1:4" hidden="1" x14ac:dyDescent="0.35">
      <c r="A600" s="1" t="s">
        <v>50</v>
      </c>
      <c r="B600" s="9">
        <v>40908</v>
      </c>
      <c r="C600">
        <v>63.909404810308111</v>
      </c>
      <c r="D600" t="str">
        <f>RIGHT(LEFT(Table__3[[#This Row],[Source.Name]],LEN("csv.50_topaa")),3)</f>
        <v>SWE</v>
      </c>
    </row>
    <row r="601" spans="1:4" hidden="1" x14ac:dyDescent="0.35">
      <c r="A601" s="1" t="s">
        <v>50</v>
      </c>
      <c r="B601" s="9">
        <v>41274</v>
      </c>
      <c r="C601">
        <v>46.394387197698137</v>
      </c>
      <c r="D601" t="str">
        <f>RIGHT(LEFT(Table__3[[#This Row],[Source.Name]],LEN("csv.50_topaa")),3)</f>
        <v>SWE</v>
      </c>
    </row>
    <row r="602" spans="1:4" hidden="1" x14ac:dyDescent="0.35">
      <c r="A602" s="1" t="s">
        <v>50</v>
      </c>
      <c r="B602" s="9">
        <v>41639</v>
      </c>
      <c r="C602">
        <v>50.143664385132546</v>
      </c>
      <c r="D602" t="str">
        <f>RIGHT(LEFT(Table__3[[#This Row],[Source.Name]],LEN("csv.50_topaa")),3)</f>
        <v>SWE</v>
      </c>
    </row>
    <row r="603" spans="1:4" hidden="1" x14ac:dyDescent="0.35">
      <c r="A603" s="1" t="s">
        <v>50</v>
      </c>
      <c r="B603" s="9">
        <v>42004</v>
      </c>
      <c r="C603">
        <v>42.751228169078182</v>
      </c>
      <c r="D603" t="str">
        <f>RIGHT(LEFT(Table__3[[#This Row],[Source.Name]],LEN("csv.50_topaa")),3)</f>
        <v>SWE</v>
      </c>
    </row>
    <row r="604" spans="1:4" hidden="1" x14ac:dyDescent="0.35">
      <c r="A604" s="1" t="s">
        <v>50</v>
      </c>
      <c r="B604" s="9">
        <v>42369</v>
      </c>
      <c r="C604">
        <v>46.01055218063329</v>
      </c>
      <c r="D604" t="str">
        <f>RIGHT(LEFT(Table__3[[#This Row],[Source.Name]],LEN("csv.50_topaa")),3)</f>
        <v>SWE</v>
      </c>
    </row>
    <row r="605" spans="1:4" hidden="1" x14ac:dyDescent="0.35">
      <c r="A605" s="1" t="s">
        <v>50</v>
      </c>
      <c r="B605" s="9">
        <v>42735</v>
      </c>
      <c r="C605">
        <v>44.263832173881745</v>
      </c>
      <c r="D605" t="str">
        <f>RIGHT(LEFT(Table__3[[#This Row],[Source.Name]],LEN("csv.50_topaa")),3)</f>
        <v>SWE</v>
      </c>
    </row>
    <row r="606" spans="1:4" hidden="1" x14ac:dyDescent="0.35">
      <c r="A606" s="1" t="s">
        <v>50</v>
      </c>
      <c r="B606" s="9">
        <v>43100</v>
      </c>
      <c r="C606">
        <v>48.074606457051551</v>
      </c>
      <c r="D606" t="str">
        <f>RIGHT(LEFT(Table__3[[#This Row],[Source.Name]],LEN("csv.50_topaa")),3)</f>
        <v>SWE</v>
      </c>
    </row>
    <row r="607" spans="1:4" hidden="1" x14ac:dyDescent="0.35">
      <c r="A607" s="1" t="s">
        <v>50</v>
      </c>
      <c r="B607" s="9">
        <v>43465</v>
      </c>
      <c r="C607">
        <v>46.017781831208403</v>
      </c>
      <c r="D607" t="str">
        <f>RIGHT(LEFT(Table__3[[#This Row],[Source.Name]],LEN("csv.50_topaa")),3)</f>
        <v>SWE</v>
      </c>
    </row>
    <row r="608" spans="1:4" hidden="1" x14ac:dyDescent="0.35">
      <c r="A608" s="1" t="s">
        <v>50</v>
      </c>
      <c r="B608" s="9">
        <v>43830</v>
      </c>
      <c r="C608">
        <v>59.759539401301318</v>
      </c>
      <c r="D608" t="str">
        <f>RIGHT(LEFT(Table__3[[#This Row],[Source.Name]],LEN("csv.50_topaa")),3)</f>
        <v>SWE</v>
      </c>
    </row>
    <row r="609" spans="1:4" hidden="1" x14ac:dyDescent="0.35">
      <c r="A609" s="1" t="s">
        <v>50</v>
      </c>
      <c r="B609" s="9">
        <v>44196</v>
      </c>
      <c r="C609">
        <v>65.922822590790929</v>
      </c>
      <c r="D609" t="str">
        <f>RIGHT(LEFT(Table__3[[#This Row],[Source.Name]],LEN("csv.50_topaa")),3)</f>
        <v>SWE</v>
      </c>
    </row>
    <row r="610" spans="1:4" hidden="1" x14ac:dyDescent="0.35">
      <c r="A610" s="1" t="s">
        <v>50</v>
      </c>
      <c r="B610" s="9">
        <v>44561</v>
      </c>
      <c r="C610">
        <v>87.92615800787793</v>
      </c>
      <c r="D610" t="str">
        <f>RIGHT(LEFT(Table__3[[#This Row],[Source.Name]],LEN("csv.50_topaa")),3)</f>
        <v>SWE</v>
      </c>
    </row>
    <row r="611" spans="1:4" hidden="1" x14ac:dyDescent="0.35">
      <c r="A611" s="1" t="s">
        <v>51</v>
      </c>
      <c r="B611" s="9">
        <v>37256</v>
      </c>
      <c r="C611">
        <v>0.43121432803853754</v>
      </c>
      <c r="D611" t="str">
        <f>RIGHT(LEFT(Table__3[[#This Row],[Source.Name]],LEN("csv.50_topaa")),3)</f>
        <v>THA</v>
      </c>
    </row>
    <row r="612" spans="1:4" hidden="1" x14ac:dyDescent="0.35">
      <c r="A612" s="1" t="s">
        <v>51</v>
      </c>
      <c r="B612" s="9">
        <v>37621</v>
      </c>
      <c r="C612">
        <v>1.9561076406230131</v>
      </c>
      <c r="D612" t="str">
        <f>RIGHT(LEFT(Table__3[[#This Row],[Source.Name]],LEN("csv.50_topaa")),3)</f>
        <v>THA</v>
      </c>
    </row>
    <row r="613" spans="1:4" hidden="1" x14ac:dyDescent="0.35">
      <c r="A613" s="1" t="s">
        <v>51</v>
      </c>
      <c r="B613" s="9">
        <v>37986</v>
      </c>
      <c r="C613">
        <v>2.3634144400321975</v>
      </c>
      <c r="D613" t="str">
        <f>RIGHT(LEFT(Table__3[[#This Row],[Source.Name]],LEN("csv.50_topaa")),3)</f>
        <v>THA</v>
      </c>
    </row>
    <row r="614" spans="1:4" hidden="1" x14ac:dyDescent="0.35">
      <c r="A614" s="1" t="s">
        <v>51</v>
      </c>
      <c r="B614" s="9">
        <v>38352</v>
      </c>
      <c r="C614">
        <v>0.45201963934619538</v>
      </c>
      <c r="D614" t="str">
        <f>RIGHT(LEFT(Table__3[[#This Row],[Source.Name]],LEN("csv.50_topaa")),3)</f>
        <v>THA</v>
      </c>
    </row>
    <row r="615" spans="1:4" hidden="1" x14ac:dyDescent="0.35">
      <c r="A615" s="1" t="s">
        <v>51</v>
      </c>
      <c r="B615" s="9">
        <v>38717</v>
      </c>
      <c r="C615">
        <v>0.79098910885484053</v>
      </c>
      <c r="D615" t="str">
        <f>RIGHT(LEFT(Table__3[[#This Row],[Source.Name]],LEN("csv.50_topaa")),3)</f>
        <v>THA</v>
      </c>
    </row>
    <row r="616" spans="1:4" hidden="1" x14ac:dyDescent="0.35">
      <c r="A616" s="1" t="s">
        <v>51</v>
      </c>
      <c r="B616" s="9">
        <v>39082</v>
      </c>
      <c r="C616">
        <v>0.34433791749465825</v>
      </c>
      <c r="D616" t="str">
        <f>RIGHT(LEFT(Table__3[[#This Row],[Source.Name]],LEN("csv.50_topaa")),3)</f>
        <v>THA</v>
      </c>
    </row>
    <row r="617" spans="1:4" hidden="1" x14ac:dyDescent="0.35">
      <c r="A617" s="1" t="s">
        <v>51</v>
      </c>
      <c r="B617" s="9">
        <v>39447</v>
      </c>
      <c r="C617">
        <v>0.27255509513094472</v>
      </c>
      <c r="D617" t="str">
        <f>RIGHT(LEFT(Table__3[[#This Row],[Source.Name]],LEN("csv.50_topaa")),3)</f>
        <v>THA</v>
      </c>
    </row>
    <row r="618" spans="1:4" hidden="1" x14ac:dyDescent="0.35">
      <c r="A618" s="1" t="s">
        <v>51</v>
      </c>
      <c r="B618" s="9">
        <v>39813</v>
      </c>
      <c r="C618">
        <v>2.2145795660589451</v>
      </c>
      <c r="D618" t="str">
        <f>RIGHT(LEFT(Table__3[[#This Row],[Source.Name]],LEN("csv.50_topaa")),3)</f>
        <v>THA</v>
      </c>
    </row>
    <row r="619" spans="1:4" hidden="1" x14ac:dyDescent="0.35">
      <c r="A619" s="1" t="s">
        <v>51</v>
      </c>
      <c r="B619" s="9">
        <v>40178</v>
      </c>
      <c r="C619">
        <v>0.37743298131767122</v>
      </c>
      <c r="D619" t="str">
        <f>RIGHT(LEFT(Table__3[[#This Row],[Source.Name]],LEN("csv.50_topaa")),3)</f>
        <v>THA</v>
      </c>
    </row>
    <row r="620" spans="1:4" hidden="1" x14ac:dyDescent="0.35">
      <c r="A620" s="1" t="s">
        <v>51</v>
      </c>
      <c r="B620" s="9">
        <v>40543</v>
      </c>
      <c r="C620">
        <v>4.1147479649108512</v>
      </c>
      <c r="D620" t="str">
        <f>RIGHT(LEFT(Table__3[[#This Row],[Source.Name]],LEN("csv.50_topaa")),3)</f>
        <v>THA</v>
      </c>
    </row>
    <row r="621" spans="1:4" hidden="1" x14ac:dyDescent="0.35">
      <c r="A621" s="1" t="s">
        <v>51</v>
      </c>
      <c r="B621" s="9">
        <v>40908</v>
      </c>
      <c r="C621">
        <v>2.7618396005042238</v>
      </c>
      <c r="D621" t="str">
        <f>RIGHT(LEFT(Table__3[[#This Row],[Source.Name]],LEN("csv.50_topaa")),3)</f>
        <v>THA</v>
      </c>
    </row>
    <row r="622" spans="1:4" hidden="1" x14ac:dyDescent="0.35">
      <c r="A622" s="1" t="s">
        <v>51</v>
      </c>
      <c r="B622" s="9">
        <v>41274</v>
      </c>
      <c r="C622">
        <v>3.9408023159107715</v>
      </c>
      <c r="D622" t="str">
        <f>RIGHT(LEFT(Table__3[[#This Row],[Source.Name]],LEN("csv.50_topaa")),3)</f>
        <v>THA</v>
      </c>
    </row>
    <row r="623" spans="1:4" hidden="1" x14ac:dyDescent="0.35">
      <c r="A623" s="1" t="s">
        <v>51</v>
      </c>
      <c r="B623" s="9">
        <v>41639</v>
      </c>
      <c r="C623">
        <v>4.6715224973252898</v>
      </c>
      <c r="D623" t="str">
        <f>RIGHT(LEFT(Table__3[[#This Row],[Source.Name]],LEN("csv.50_topaa")),3)</f>
        <v>THA</v>
      </c>
    </row>
    <row r="624" spans="1:4" hidden="1" x14ac:dyDescent="0.35">
      <c r="A624" s="1" t="s">
        <v>51</v>
      </c>
      <c r="B624" s="9">
        <v>42004</v>
      </c>
      <c r="C624">
        <v>5.4290027399321135</v>
      </c>
      <c r="D624" t="str">
        <f>RIGHT(LEFT(Table__3[[#This Row],[Source.Name]],LEN("csv.50_topaa")),3)</f>
        <v>THA</v>
      </c>
    </row>
    <row r="625" spans="1:4" hidden="1" x14ac:dyDescent="0.35">
      <c r="A625" s="1" t="s">
        <v>51</v>
      </c>
      <c r="B625" s="9">
        <v>42369</v>
      </c>
      <c r="C625">
        <v>5.2422626617205363</v>
      </c>
      <c r="D625" t="str">
        <f>RIGHT(LEFT(Table__3[[#This Row],[Source.Name]],LEN("csv.50_topaa")),3)</f>
        <v>THA</v>
      </c>
    </row>
    <row r="626" spans="1:4" hidden="1" x14ac:dyDescent="0.35">
      <c r="A626" s="1" t="s">
        <v>51</v>
      </c>
      <c r="B626" s="9">
        <v>42735</v>
      </c>
      <c r="C626">
        <v>4.8578500441861792</v>
      </c>
      <c r="D626" t="str">
        <f>RIGHT(LEFT(Table__3[[#This Row],[Source.Name]],LEN("csv.50_topaa")),3)</f>
        <v>THA</v>
      </c>
    </row>
    <row r="627" spans="1:4" hidden="1" x14ac:dyDescent="0.35">
      <c r="A627" s="1" t="s">
        <v>51</v>
      </c>
      <c r="B627" s="9">
        <v>43100</v>
      </c>
      <c r="C627">
        <v>5.5783819621901882</v>
      </c>
      <c r="D627" t="str">
        <f>RIGHT(LEFT(Table__3[[#This Row],[Source.Name]],LEN("csv.50_topaa")),3)</f>
        <v>THA</v>
      </c>
    </row>
    <row r="628" spans="1:4" hidden="1" x14ac:dyDescent="0.35">
      <c r="A628" s="1" t="s">
        <v>51</v>
      </c>
      <c r="B628" s="9">
        <v>43465</v>
      </c>
      <c r="C628">
        <v>5.2251308849128399</v>
      </c>
      <c r="D628" t="str">
        <f>RIGHT(LEFT(Table__3[[#This Row],[Source.Name]],LEN("csv.50_topaa")),3)</f>
        <v>THA</v>
      </c>
    </row>
    <row r="629" spans="1:4" hidden="1" x14ac:dyDescent="0.35">
      <c r="A629" s="1" t="s">
        <v>51</v>
      </c>
      <c r="B629" s="9">
        <v>43830</v>
      </c>
      <c r="C629">
        <v>5.4476634473088916</v>
      </c>
      <c r="D629" t="str">
        <f>RIGHT(LEFT(Table__3[[#This Row],[Source.Name]],LEN("csv.50_topaa")),3)</f>
        <v>THA</v>
      </c>
    </row>
    <row r="630" spans="1:4" hidden="1" x14ac:dyDescent="0.35">
      <c r="A630" s="1" t="s">
        <v>51</v>
      </c>
      <c r="B630" s="9">
        <v>44196</v>
      </c>
      <c r="C630">
        <v>4.9507357039882418</v>
      </c>
      <c r="D630" t="str">
        <f>RIGHT(LEFT(Table__3[[#This Row],[Source.Name]],LEN("csv.50_topaa")),3)</f>
        <v>THA</v>
      </c>
    </row>
    <row r="631" spans="1:4" hidden="1" x14ac:dyDescent="0.35">
      <c r="A631" s="1" t="s">
        <v>51</v>
      </c>
      <c r="B631" s="9">
        <v>44561</v>
      </c>
      <c r="C631">
        <v>5.3224148047273525</v>
      </c>
      <c r="D631" t="str">
        <f>RIGHT(LEFT(Table__3[[#This Row],[Source.Name]],LEN("csv.50_topaa")),3)</f>
        <v>THA</v>
      </c>
    </row>
    <row r="632" spans="1:4" hidden="1" x14ac:dyDescent="0.35">
      <c r="A632" s="1" t="s">
        <v>52</v>
      </c>
      <c r="B632" s="9">
        <v>37256</v>
      </c>
      <c r="C632">
        <v>5.2317866408029765</v>
      </c>
      <c r="D632" t="str">
        <f>RIGHT(LEFT(Table__3[[#This Row],[Source.Name]],LEN("csv.50_topaa")),3)</f>
        <v>TWN</v>
      </c>
    </row>
    <row r="633" spans="1:4" hidden="1" x14ac:dyDescent="0.35">
      <c r="A633" s="1" t="s">
        <v>52</v>
      </c>
      <c r="B633" s="9">
        <v>37621</v>
      </c>
      <c r="C633">
        <v>5.284158106992682</v>
      </c>
      <c r="D633" t="str">
        <f>RIGHT(LEFT(Table__3[[#This Row],[Source.Name]],LEN("csv.50_topaa")),3)</f>
        <v>TWN</v>
      </c>
    </row>
    <row r="634" spans="1:4" hidden="1" x14ac:dyDescent="0.35">
      <c r="A634" s="1" t="s">
        <v>52</v>
      </c>
      <c r="B634" s="9">
        <v>37986</v>
      </c>
      <c r="C634">
        <v>5.7380569388655092</v>
      </c>
      <c r="D634" t="str">
        <f>RIGHT(LEFT(Table__3[[#This Row],[Source.Name]],LEN("csv.50_topaa")),3)</f>
        <v>TWN</v>
      </c>
    </row>
    <row r="635" spans="1:4" hidden="1" x14ac:dyDescent="0.35">
      <c r="A635" s="1" t="s">
        <v>52</v>
      </c>
      <c r="B635" s="9">
        <v>38352</v>
      </c>
      <c r="C635">
        <v>4.670656980344587</v>
      </c>
      <c r="D635" t="str">
        <f>RIGHT(LEFT(Table__3[[#This Row],[Source.Name]],LEN("csv.50_topaa")),3)</f>
        <v>TWN</v>
      </c>
    </row>
    <row r="636" spans="1:4" hidden="1" x14ac:dyDescent="0.35">
      <c r="A636" s="1" t="s">
        <v>52</v>
      </c>
      <c r="B636" s="9">
        <v>38717</v>
      </c>
      <c r="C636">
        <v>4.7068783709012445</v>
      </c>
      <c r="D636" t="str">
        <f>RIGHT(LEFT(Table__3[[#This Row],[Source.Name]],LEN("csv.50_topaa")),3)</f>
        <v>TWN</v>
      </c>
    </row>
    <row r="637" spans="1:4" hidden="1" x14ac:dyDescent="0.35">
      <c r="A637" s="1" t="s">
        <v>52</v>
      </c>
      <c r="B637" s="9">
        <v>39082</v>
      </c>
      <c r="C637">
        <v>6.6355956849018645</v>
      </c>
      <c r="D637" t="str">
        <f>RIGHT(LEFT(Table__3[[#This Row],[Source.Name]],LEN("csv.50_topaa")),3)</f>
        <v>TWN</v>
      </c>
    </row>
    <row r="638" spans="1:4" hidden="1" x14ac:dyDescent="0.35">
      <c r="A638" s="1" t="s">
        <v>52</v>
      </c>
      <c r="B638" s="9">
        <v>39447</v>
      </c>
      <c r="C638">
        <v>5.2862082642977004</v>
      </c>
      <c r="D638" t="str">
        <f>RIGHT(LEFT(Table__3[[#This Row],[Source.Name]],LEN("csv.50_topaa")),3)</f>
        <v>TWN</v>
      </c>
    </row>
    <row r="639" spans="1:4" hidden="1" x14ac:dyDescent="0.35">
      <c r="A639" s="1" t="s">
        <v>52</v>
      </c>
      <c r="B639" s="9">
        <v>39813</v>
      </c>
      <c r="C639">
        <v>2.3052532138788662</v>
      </c>
      <c r="D639" t="str">
        <f>RIGHT(LEFT(Table__3[[#This Row],[Source.Name]],LEN("csv.50_topaa")),3)</f>
        <v>TWN</v>
      </c>
    </row>
    <row r="640" spans="1:4" hidden="1" x14ac:dyDescent="0.35">
      <c r="A640" s="1" t="s">
        <v>52</v>
      </c>
      <c r="B640" s="9">
        <v>40178</v>
      </c>
      <c r="C640">
        <v>1.1929681862167056</v>
      </c>
      <c r="D640" t="str">
        <f>RIGHT(LEFT(Table__3[[#This Row],[Source.Name]],LEN("csv.50_topaa")),3)</f>
        <v>TWN</v>
      </c>
    </row>
    <row r="641" spans="1:4" hidden="1" x14ac:dyDescent="0.35">
      <c r="A641" s="1" t="s">
        <v>52</v>
      </c>
      <c r="B641" s="9">
        <v>40543</v>
      </c>
      <c r="C641">
        <v>4.9806805752323715</v>
      </c>
      <c r="D641" t="str">
        <f>RIGHT(LEFT(Table__3[[#This Row],[Source.Name]],LEN("csv.50_topaa")),3)</f>
        <v>TWN</v>
      </c>
    </row>
    <row r="642" spans="1:4" hidden="1" x14ac:dyDescent="0.35">
      <c r="A642" s="1" t="s">
        <v>52</v>
      </c>
      <c r="B642" s="9">
        <v>40908</v>
      </c>
      <c r="C642">
        <v>4.3462281076349969</v>
      </c>
      <c r="D642" t="str">
        <f>RIGHT(LEFT(Table__3[[#This Row],[Source.Name]],LEN("csv.50_topaa")),3)</f>
        <v>TWN</v>
      </c>
    </row>
    <row r="643" spans="1:4" hidden="1" x14ac:dyDescent="0.35">
      <c r="A643" s="1" t="s">
        <v>52</v>
      </c>
      <c r="B643" s="9">
        <v>41274</v>
      </c>
      <c r="C643">
        <v>4.7171735876257737</v>
      </c>
      <c r="D643" t="str">
        <f>RIGHT(LEFT(Table__3[[#This Row],[Source.Name]],LEN("csv.50_topaa")),3)</f>
        <v>TWN</v>
      </c>
    </row>
    <row r="644" spans="1:4" hidden="1" x14ac:dyDescent="0.35">
      <c r="A644" s="1" t="s">
        <v>52</v>
      </c>
      <c r="B644" s="9">
        <v>41639</v>
      </c>
      <c r="C644">
        <v>12.481878789071647</v>
      </c>
      <c r="D644" t="str">
        <f>RIGHT(LEFT(Table__3[[#This Row],[Source.Name]],LEN("csv.50_topaa")),3)</f>
        <v>TWN</v>
      </c>
    </row>
    <row r="645" spans="1:4" hidden="1" x14ac:dyDescent="0.35">
      <c r="A645" s="1" t="s">
        <v>52</v>
      </c>
      <c r="B645" s="9">
        <v>42004</v>
      </c>
      <c r="C645">
        <v>13.577690569484853</v>
      </c>
      <c r="D645" t="str">
        <f>RIGHT(LEFT(Table__3[[#This Row],[Source.Name]],LEN("csv.50_topaa")),3)</f>
        <v>TWN</v>
      </c>
    </row>
    <row r="646" spans="1:4" hidden="1" x14ac:dyDescent="0.35">
      <c r="A646" s="1" t="s">
        <v>52</v>
      </c>
      <c r="B646" s="9">
        <v>42369</v>
      </c>
      <c r="C646">
        <v>11.821078647735735</v>
      </c>
      <c r="D646" t="str">
        <f>RIGHT(LEFT(Table__3[[#This Row],[Source.Name]],LEN("csv.50_topaa")),3)</f>
        <v>TWN</v>
      </c>
    </row>
    <row r="647" spans="1:4" hidden="1" x14ac:dyDescent="0.35">
      <c r="A647" s="1" t="s">
        <v>52</v>
      </c>
      <c r="B647" s="9">
        <v>42735</v>
      </c>
      <c r="C647">
        <v>13.121193084388665</v>
      </c>
      <c r="D647" t="str">
        <f>RIGHT(LEFT(Table__3[[#This Row],[Source.Name]],LEN("csv.50_topaa")),3)</f>
        <v>TWN</v>
      </c>
    </row>
    <row r="648" spans="1:4" hidden="1" x14ac:dyDescent="0.35">
      <c r="A648" s="1" t="s">
        <v>52</v>
      </c>
      <c r="B648" s="9">
        <v>43100</v>
      </c>
      <c r="C648">
        <v>12.716924011642188</v>
      </c>
      <c r="D648" t="str">
        <f>RIGHT(LEFT(Table__3[[#This Row],[Source.Name]],LEN("csv.50_topaa")),3)</f>
        <v>TWN</v>
      </c>
    </row>
    <row r="649" spans="1:4" hidden="1" x14ac:dyDescent="0.35">
      <c r="A649" s="1" t="s">
        <v>52</v>
      </c>
      <c r="B649" s="9">
        <v>43465</v>
      </c>
      <c r="C649">
        <v>12.071887426586683</v>
      </c>
      <c r="D649" t="str">
        <f>RIGHT(LEFT(Table__3[[#This Row],[Source.Name]],LEN("csv.50_topaa")),3)</f>
        <v>TWN</v>
      </c>
    </row>
    <row r="650" spans="1:4" hidden="1" x14ac:dyDescent="0.35">
      <c r="A650" s="1" t="s">
        <v>52</v>
      </c>
      <c r="B650" s="9">
        <v>43830</v>
      </c>
      <c r="C650">
        <v>16.996450390293827</v>
      </c>
      <c r="D650" t="str">
        <f>RIGHT(LEFT(Table__3[[#This Row],[Source.Name]],LEN("csv.50_topaa")),3)</f>
        <v>TWN</v>
      </c>
    </row>
    <row r="651" spans="1:4" hidden="1" x14ac:dyDescent="0.35">
      <c r="A651" s="1" t="s">
        <v>52</v>
      </c>
      <c r="B651" s="9">
        <v>44196</v>
      </c>
      <c r="C651">
        <v>17.757128844528779</v>
      </c>
      <c r="D651" t="str">
        <f>RIGHT(LEFT(Table__3[[#This Row],[Source.Name]],LEN("csv.50_topaa")),3)</f>
        <v>TWN</v>
      </c>
    </row>
    <row r="652" spans="1:4" hidden="1" x14ac:dyDescent="0.35">
      <c r="A652" s="1" t="s">
        <v>52</v>
      </c>
      <c r="B652" s="9">
        <v>44561</v>
      </c>
      <c r="C652">
        <v>20.54137678118602</v>
      </c>
      <c r="D652" t="str">
        <f>RIGHT(LEFT(Table__3[[#This Row],[Source.Name]],LEN("csv.50_topaa")),3)</f>
        <v>TWN</v>
      </c>
    </row>
    <row r="653" spans="1:4" hidden="1" x14ac:dyDescent="0.35">
      <c r="A653" s="1" t="s">
        <v>53</v>
      </c>
      <c r="B653" s="9">
        <v>37256</v>
      </c>
      <c r="C653">
        <v>12.258453509731876</v>
      </c>
      <c r="D653" t="str">
        <f>RIGHT(LEFT(Table__3[[#This Row],[Source.Name]],LEN("csv.50_topaa")),3)</f>
        <v>ZAF</v>
      </c>
    </row>
    <row r="654" spans="1:4" hidden="1" x14ac:dyDescent="0.35">
      <c r="A654" s="1" t="s">
        <v>53</v>
      </c>
      <c r="B654" s="9">
        <v>37621</v>
      </c>
      <c r="C654">
        <v>13.085956533655718</v>
      </c>
      <c r="D654" t="str">
        <f>RIGHT(LEFT(Table__3[[#This Row],[Source.Name]],LEN("csv.50_topaa")),3)</f>
        <v>ZAF</v>
      </c>
    </row>
    <row r="655" spans="1:4" hidden="1" x14ac:dyDescent="0.35">
      <c r="A655" s="1" t="s">
        <v>53</v>
      </c>
      <c r="B655" s="9">
        <v>37986</v>
      </c>
      <c r="C655">
        <v>9.8596005073788611</v>
      </c>
      <c r="D655" t="str">
        <f>RIGHT(LEFT(Table__3[[#This Row],[Source.Name]],LEN("csv.50_topaa")),3)</f>
        <v>ZAF</v>
      </c>
    </row>
    <row r="656" spans="1:4" hidden="1" x14ac:dyDescent="0.35">
      <c r="A656" s="1" t="s">
        <v>53</v>
      </c>
      <c r="B656" s="9">
        <v>38352</v>
      </c>
      <c r="C656">
        <v>14.608576218611946</v>
      </c>
      <c r="D656" t="str">
        <f>RIGHT(LEFT(Table__3[[#This Row],[Source.Name]],LEN("csv.50_topaa")),3)</f>
        <v>ZAF</v>
      </c>
    </row>
    <row r="657" spans="1:4" hidden="1" x14ac:dyDescent="0.35">
      <c r="A657" s="1" t="s">
        <v>53</v>
      </c>
      <c r="B657" s="9">
        <v>38717</v>
      </c>
      <c r="C657">
        <v>21.702656870141556</v>
      </c>
      <c r="D657" t="str">
        <f>RIGHT(LEFT(Table__3[[#This Row],[Source.Name]],LEN("csv.50_topaa")),3)</f>
        <v>ZAF</v>
      </c>
    </row>
    <row r="658" spans="1:4" hidden="1" x14ac:dyDescent="0.35">
      <c r="A658" s="1" t="s">
        <v>53</v>
      </c>
      <c r="B658" s="9">
        <v>39082</v>
      </c>
      <c r="C658">
        <v>6.0202206481083653</v>
      </c>
      <c r="D658" t="str">
        <f>RIGHT(LEFT(Table__3[[#This Row],[Source.Name]],LEN("csv.50_topaa")),3)</f>
        <v>ZAF</v>
      </c>
    </row>
    <row r="659" spans="1:4" hidden="1" x14ac:dyDescent="0.35">
      <c r="A659" s="1" t="s">
        <v>53</v>
      </c>
      <c r="B659" s="9">
        <v>39447</v>
      </c>
      <c r="C659">
        <v>37.282060108377046</v>
      </c>
      <c r="D659" t="str">
        <f>RIGHT(LEFT(Table__3[[#This Row],[Source.Name]],LEN("csv.50_topaa")),3)</f>
        <v>ZAF</v>
      </c>
    </row>
    <row r="660" spans="1:4" hidden="1" x14ac:dyDescent="0.35">
      <c r="A660" s="1" t="s">
        <v>53</v>
      </c>
      <c r="B660" s="9">
        <v>39813</v>
      </c>
      <c r="C660">
        <v>27.69300165640594</v>
      </c>
      <c r="D660" t="str">
        <f>RIGHT(LEFT(Table__3[[#This Row],[Source.Name]],LEN("csv.50_topaa")),3)</f>
        <v>ZAF</v>
      </c>
    </row>
    <row r="661" spans="1:4" hidden="1" x14ac:dyDescent="0.35">
      <c r="A661" s="1" t="s">
        <v>53</v>
      </c>
      <c r="B661" s="9">
        <v>40178</v>
      </c>
      <c r="C661">
        <v>32.111544434478844</v>
      </c>
      <c r="D661" t="str">
        <f>RIGHT(LEFT(Table__3[[#This Row],[Source.Name]],LEN("csv.50_topaa")),3)</f>
        <v>ZAF</v>
      </c>
    </row>
    <row r="662" spans="1:4" hidden="1" x14ac:dyDescent="0.35">
      <c r="A662" s="1" t="s">
        <v>53</v>
      </c>
      <c r="B662" s="9">
        <v>40543</v>
      </c>
      <c r="C662">
        <v>42.259462424278638</v>
      </c>
      <c r="D662" t="str">
        <f>RIGHT(LEFT(Table__3[[#This Row],[Source.Name]],LEN("csv.50_topaa")),3)</f>
        <v>ZAF</v>
      </c>
    </row>
    <row r="663" spans="1:4" hidden="1" x14ac:dyDescent="0.35">
      <c r="A663" s="1" t="s">
        <v>53</v>
      </c>
      <c r="B663" s="9">
        <v>40908</v>
      </c>
      <c r="C663">
        <v>43.864701874919142</v>
      </c>
      <c r="D663" t="str">
        <f>RIGHT(LEFT(Table__3[[#This Row],[Source.Name]],LEN("csv.50_topaa")),3)</f>
        <v>ZAF</v>
      </c>
    </row>
    <row r="664" spans="1:4" hidden="1" x14ac:dyDescent="0.35">
      <c r="A664" s="1" t="s">
        <v>53</v>
      </c>
      <c r="B664" s="9">
        <v>41274</v>
      </c>
      <c r="C664">
        <v>42.372883154015966</v>
      </c>
      <c r="D664" t="str">
        <f>RIGHT(LEFT(Table__3[[#This Row],[Source.Name]],LEN("csv.50_topaa")),3)</f>
        <v>ZAF</v>
      </c>
    </row>
    <row r="665" spans="1:4" hidden="1" x14ac:dyDescent="0.35">
      <c r="A665" s="1" t="s">
        <v>53</v>
      </c>
      <c r="B665" s="9">
        <v>41639</v>
      </c>
      <c r="C665">
        <v>41.338945949951771</v>
      </c>
      <c r="D665" t="str">
        <f>RIGHT(LEFT(Table__3[[#This Row],[Source.Name]],LEN("csv.50_topaa")),3)</f>
        <v>ZAF</v>
      </c>
    </row>
    <row r="666" spans="1:4" hidden="1" x14ac:dyDescent="0.35">
      <c r="A666" s="1" t="s">
        <v>53</v>
      </c>
      <c r="B666" s="9">
        <v>42004</v>
      </c>
      <c r="C666">
        <v>40.863801533398572</v>
      </c>
      <c r="D666" t="str">
        <f>RIGHT(LEFT(Table__3[[#This Row],[Source.Name]],LEN("csv.50_topaa")),3)</f>
        <v>ZAF</v>
      </c>
    </row>
    <row r="667" spans="1:4" hidden="1" x14ac:dyDescent="0.35">
      <c r="A667" s="1" t="s">
        <v>53</v>
      </c>
      <c r="B667" s="9">
        <v>42369</v>
      </c>
      <c r="C667">
        <v>33.184732760914464</v>
      </c>
      <c r="D667" t="str">
        <f>RIGHT(LEFT(Table__3[[#This Row],[Source.Name]],LEN("csv.50_topaa")),3)</f>
        <v>ZAF</v>
      </c>
    </row>
    <row r="668" spans="1:4" hidden="1" x14ac:dyDescent="0.35">
      <c r="A668" s="1" t="s">
        <v>53</v>
      </c>
      <c r="B668" s="9">
        <v>42735</v>
      </c>
      <c r="C668">
        <v>41.526125840206397</v>
      </c>
      <c r="D668" t="str">
        <f>RIGHT(LEFT(Table__3[[#This Row],[Source.Name]],LEN("csv.50_topaa")),3)</f>
        <v>ZAF</v>
      </c>
    </row>
    <row r="669" spans="1:4" hidden="1" x14ac:dyDescent="0.35">
      <c r="A669" s="1" t="s">
        <v>53</v>
      </c>
      <c r="B669" s="9">
        <v>43100</v>
      </c>
      <c r="C669">
        <v>40.027634843867702</v>
      </c>
      <c r="D669" t="str">
        <f>RIGHT(LEFT(Table__3[[#This Row],[Source.Name]],LEN("csv.50_topaa")),3)</f>
        <v>ZAF</v>
      </c>
    </row>
    <row r="670" spans="1:4" hidden="1" x14ac:dyDescent="0.35">
      <c r="A670" s="1" t="s">
        <v>53</v>
      </c>
      <c r="B670" s="9">
        <v>43465</v>
      </c>
      <c r="C670">
        <v>36.845551964381222</v>
      </c>
      <c r="D670" t="str">
        <f>RIGHT(LEFT(Table__3[[#This Row],[Source.Name]],LEN("csv.50_topaa")),3)</f>
        <v>ZAF</v>
      </c>
    </row>
    <row r="671" spans="1:4" hidden="1" x14ac:dyDescent="0.35">
      <c r="A671" s="1" t="s">
        <v>53</v>
      </c>
      <c r="B671" s="9">
        <v>43830</v>
      </c>
      <c r="C671">
        <v>42.977002840113826</v>
      </c>
      <c r="D671" t="str">
        <f>RIGHT(LEFT(Table__3[[#This Row],[Source.Name]],LEN("csv.50_topaa")),3)</f>
        <v>ZAF</v>
      </c>
    </row>
    <row r="672" spans="1:4" hidden="1" x14ac:dyDescent="0.35">
      <c r="A672" s="1" t="s">
        <v>53</v>
      </c>
      <c r="B672" s="9">
        <v>44196</v>
      </c>
      <c r="C672">
        <v>45.508351028423789</v>
      </c>
      <c r="D672" t="str">
        <f>RIGHT(LEFT(Table__3[[#This Row],[Source.Name]],LEN("csv.50_topaa")),3)</f>
        <v>ZAF</v>
      </c>
    </row>
    <row r="673" spans="1:4" hidden="1" x14ac:dyDescent="0.35">
      <c r="A673" s="1" t="s">
        <v>53</v>
      </c>
      <c r="B673" s="9">
        <v>44561</v>
      </c>
      <c r="C673">
        <v>57.86030214188964</v>
      </c>
      <c r="D673" t="str">
        <f>RIGHT(LEFT(Table__3[[#This Row],[Source.Name]],LEN("csv.50_topaa")),3)</f>
        <v>ZAF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workbookViewId="0">
      <selection sqref="A1:D673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20</v>
      </c>
      <c r="C1" t="s">
        <v>1</v>
      </c>
      <c r="D1" t="s">
        <v>2</v>
      </c>
    </row>
    <row r="2" spans="1:28" x14ac:dyDescent="0.35">
      <c r="A2" s="1" t="s">
        <v>96</v>
      </c>
      <c r="B2" s="9">
        <v>37256</v>
      </c>
      <c r="C2">
        <v>9</v>
      </c>
      <c r="D2">
        <v>9</v>
      </c>
    </row>
    <row r="3" spans="1:28" x14ac:dyDescent="0.35">
      <c r="A3" s="1" t="s">
        <v>96</v>
      </c>
      <c r="B3" s="9">
        <v>37621</v>
      </c>
      <c r="C3">
        <v>9</v>
      </c>
      <c r="D3">
        <v>10</v>
      </c>
      <c r="H3" s="17">
        <v>37256</v>
      </c>
      <c r="I3" s="18">
        <v>37621</v>
      </c>
      <c r="J3" s="17">
        <v>37986</v>
      </c>
      <c r="K3" s="18">
        <v>38352</v>
      </c>
      <c r="L3" s="17">
        <v>38717</v>
      </c>
      <c r="M3" s="18">
        <v>39082</v>
      </c>
      <c r="N3" s="17">
        <v>39447</v>
      </c>
      <c r="O3" s="18">
        <v>39813</v>
      </c>
      <c r="P3" s="17">
        <v>40178</v>
      </c>
      <c r="Q3" s="18">
        <v>40543</v>
      </c>
      <c r="R3" s="17">
        <v>40908</v>
      </c>
      <c r="S3" s="18">
        <v>41274</v>
      </c>
      <c r="T3" s="17">
        <v>41639</v>
      </c>
      <c r="U3" s="18">
        <v>42004</v>
      </c>
      <c r="V3" s="17">
        <v>42369</v>
      </c>
      <c r="W3" s="18">
        <v>42735</v>
      </c>
      <c r="X3" s="17">
        <v>43100</v>
      </c>
      <c r="Y3" s="18">
        <v>43465</v>
      </c>
      <c r="Z3" s="17">
        <v>43830</v>
      </c>
      <c r="AA3" s="18">
        <v>44196</v>
      </c>
      <c r="AB3" s="17">
        <v>44561</v>
      </c>
    </row>
    <row r="4" spans="1:28" x14ac:dyDescent="0.35">
      <c r="A4" s="1" t="s">
        <v>96</v>
      </c>
      <c r="B4" s="9">
        <v>37986</v>
      </c>
      <c r="C4">
        <v>9</v>
      </c>
      <c r="D4">
        <v>7</v>
      </c>
    </row>
    <row r="5" spans="1:28" x14ac:dyDescent="0.35">
      <c r="A5" s="1" t="s">
        <v>96</v>
      </c>
      <c r="B5" s="9">
        <v>38352</v>
      </c>
      <c r="C5">
        <v>7</v>
      </c>
      <c r="D5">
        <v>6</v>
      </c>
      <c r="G5" t="s">
        <v>1</v>
      </c>
      <c r="H5" cm="1">
        <f t="array" ref="H5">ROUND(MEDIAN(IF(Table__2[YEAR]=H$3,Table__2[MRB])),0)</f>
        <v>2</v>
      </c>
      <c r="I5" cm="1">
        <f t="array" ref="I5">ROUND(MEDIAN(IF(Table__2[YEAR]=I$3,Table__2[MRB])),0)</f>
        <v>2</v>
      </c>
      <c r="J5" cm="1">
        <f t="array" ref="J5">ROUND(MEDIAN(IF(Table__2[YEAR]=J$3,Table__2[MRB])),0)</f>
        <v>3</v>
      </c>
      <c r="K5" cm="1">
        <f t="array" ref="K5">ROUND(MEDIAN(IF(Table__2[YEAR]=K$3,Table__2[MRB])),0)</f>
        <v>4</v>
      </c>
      <c r="L5" cm="1">
        <f t="array" ref="L5">ROUND(MEDIAN(IF(Table__2[YEAR]=L$3,Table__2[MRB])),0)</f>
        <v>4</v>
      </c>
      <c r="M5" cm="1">
        <f t="array" ref="M5">ROUND(MEDIAN(IF(Table__2[YEAR]=M$3,Table__2[MRB])),0)</f>
        <v>3</v>
      </c>
      <c r="N5" cm="1">
        <f t="array" ref="N5">ROUND(MEDIAN(IF(Table__2[YEAR]=N$3,Table__2[MRB])),0)</f>
        <v>3</v>
      </c>
      <c r="O5" cm="1">
        <f t="array" ref="O5">ROUND(MEDIAN(IF(Table__2[YEAR]=O$3,Table__2[MRB])),0)</f>
        <v>3</v>
      </c>
      <c r="P5" cm="1">
        <f t="array" ref="P5">ROUND(MEDIAN(IF(Table__2[YEAR]=P$3,Table__2[MRB])),0)</f>
        <v>3</v>
      </c>
      <c r="Q5" cm="1">
        <f t="array" ref="Q5">ROUND(MEDIAN(IF(Table__2[YEAR]=Q$3,Table__2[MRB])),0)</f>
        <v>3</v>
      </c>
      <c r="R5" cm="1">
        <f t="array" ref="R5">ROUND(MEDIAN(IF(Table__2[YEAR]=R$3,Table__2[MRB])),0)</f>
        <v>3</v>
      </c>
      <c r="S5" cm="1">
        <f t="array" ref="S5">ROUND(MEDIAN(IF(Table__2[YEAR]=S$3,Table__2[MRB])),0)</f>
        <v>4</v>
      </c>
      <c r="T5" cm="1">
        <f t="array" ref="T5">ROUND(MEDIAN(IF(Table__2[YEAR]=T$3,Table__2[MRB])),0)</f>
        <v>4</v>
      </c>
      <c r="U5" cm="1">
        <f t="array" ref="U5">ROUND(MEDIAN(IF(Table__2[YEAR]=U$3,Table__2[MRB])),0)</f>
        <v>3</v>
      </c>
      <c r="V5" cm="1">
        <f t="array" ref="V5">ROUND(MEDIAN(IF(Table__2[YEAR]=V$3,Table__2[MRB])),0)</f>
        <v>3</v>
      </c>
      <c r="W5" cm="1">
        <f t="array" ref="W5">ROUND(MEDIAN(IF(Table__2[YEAR]=W$3,Table__2[MRB])),0)</f>
        <v>3</v>
      </c>
      <c r="X5" cm="1">
        <f t="array" ref="X5">ROUND(MEDIAN(IF(Table__2[YEAR]=X$3,Table__2[MRB])),0)</f>
        <v>4</v>
      </c>
      <c r="Y5" cm="1">
        <f t="array" ref="Y5">ROUND(MEDIAN(IF(Table__2[YEAR]=Y$3,Table__2[MRB])),0)</f>
        <v>3</v>
      </c>
      <c r="Z5" cm="1">
        <f t="array" ref="Z5">ROUND(MEDIAN(IF(Table__2[YEAR]=Z$3,Table__2[MRB])),0)</f>
        <v>4</v>
      </c>
      <c r="AA5" cm="1">
        <f t="array" ref="AA5">ROUND(MEDIAN(IF(Table__2[YEAR]=AA$3,Table__2[MRB])),0)</f>
        <v>3</v>
      </c>
      <c r="AB5" cm="1">
        <f t="array" ref="AB5">ROUND(MEDIAN(IF(Table__2[YEAR]=AB$3,Table__2[MRB])),0)</f>
        <v>4</v>
      </c>
    </row>
    <row r="6" spans="1:28" x14ac:dyDescent="0.35">
      <c r="A6" s="1" t="s">
        <v>96</v>
      </c>
      <c r="B6" s="9">
        <v>38717</v>
      </c>
      <c r="C6">
        <v>1</v>
      </c>
      <c r="D6">
        <v>8</v>
      </c>
      <c r="G6" t="s">
        <v>2</v>
      </c>
      <c r="H6" cm="1">
        <f t="array" ref="H6">MEDIAN(IF(Table__2[YEAR]=H$3,Table__2[MRA]))</f>
        <v>7</v>
      </c>
      <c r="I6" cm="1">
        <f t="array" ref="I6">MEDIAN(IF(Table__2[YEAR]=I$3,Table__2[MRA]))</f>
        <v>7</v>
      </c>
      <c r="J6" cm="1">
        <f t="array" ref="J6">MEDIAN(IF(Table__2[YEAR]=J$3,Table__2[MRA]))</f>
        <v>8</v>
      </c>
      <c r="K6" cm="1">
        <f t="array" ref="K6">MEDIAN(IF(Table__2[YEAR]=K$3,Table__2[MRA]))</f>
        <v>7</v>
      </c>
      <c r="L6" cm="1">
        <f t="array" ref="L6">MEDIAN(IF(Table__2[YEAR]=L$3,Table__2[MRA]))</f>
        <v>8</v>
      </c>
      <c r="M6" cm="1">
        <f t="array" ref="M6">MEDIAN(IF(Table__2[YEAR]=M$3,Table__2[MRA]))</f>
        <v>7</v>
      </c>
      <c r="N6" cm="1">
        <f t="array" ref="N6">MEDIAN(IF(Table__2[YEAR]=N$3,Table__2[MRA]))</f>
        <v>8</v>
      </c>
      <c r="O6" cm="1">
        <f t="array" ref="O6">MEDIAN(IF(Table__2[YEAR]=O$3,Table__2[MRA]))</f>
        <v>6</v>
      </c>
      <c r="P6" cm="1">
        <f t="array" ref="P6">MEDIAN(IF(Table__2[YEAR]=P$3,Table__2[MRA]))</f>
        <v>6</v>
      </c>
      <c r="Q6" cm="1">
        <f t="array" ref="Q6">MEDIAN(IF(Table__2[YEAR]=Q$3,Table__2[MRA]))</f>
        <v>6</v>
      </c>
      <c r="R6" cm="1">
        <f t="array" ref="R6">MEDIAN(IF(Table__2[YEAR]=R$3,Table__2[MRA]))</f>
        <v>6</v>
      </c>
      <c r="S6" cm="1">
        <f t="array" ref="S6">MEDIAN(IF(Table__2[YEAR]=S$3,Table__2[MRA]))</f>
        <v>7</v>
      </c>
      <c r="T6" cm="1">
        <f t="array" ref="T6">MEDIAN(IF(Table__2[YEAR]=T$3,Table__2[MRA]))</f>
        <v>8</v>
      </c>
      <c r="U6" cm="1">
        <f t="array" ref="U6">MEDIAN(IF(Table__2[YEAR]=U$3,Table__2[MRA]))</f>
        <v>7.5</v>
      </c>
      <c r="V6" cm="1">
        <f t="array" ref="V6">MEDIAN(IF(Table__2[YEAR]=V$3,Table__2[MRA]))</f>
        <v>7.5</v>
      </c>
      <c r="W6" cm="1">
        <f t="array" ref="W6">MEDIAN(IF(Table__2[YEAR]=W$3,Table__2[MRA]))</f>
        <v>7</v>
      </c>
      <c r="X6" cm="1">
        <f t="array" ref="X6">MEDIAN(IF(Table__2[YEAR]=X$3,Table__2[MRA]))</f>
        <v>9</v>
      </c>
      <c r="Y6" cm="1">
        <f t="array" ref="Y6">MEDIAN(IF(Table__2[YEAR]=Y$3,Table__2[MRA]))</f>
        <v>7</v>
      </c>
      <c r="Z6" cm="1">
        <f t="array" ref="Z6">MEDIAN(IF(Table__2[YEAR]=Z$3,Table__2[MRA]))</f>
        <v>8</v>
      </c>
      <c r="AA6" cm="1">
        <f t="array" ref="AA6">MEDIAN(IF(Table__2[YEAR]=AA$3,Table__2[MRA]))</f>
        <v>5.5</v>
      </c>
      <c r="AB6" cm="1">
        <f t="array" ref="AB6">MEDIAN(IF(Table__2[YEAR]=AB$3,Table__2[MRA]))</f>
        <v>7</v>
      </c>
    </row>
    <row r="7" spans="1:28" x14ac:dyDescent="0.35">
      <c r="A7" s="1" t="s">
        <v>96</v>
      </c>
      <c r="B7" s="9">
        <v>39082</v>
      </c>
      <c r="C7">
        <v>6</v>
      </c>
      <c r="D7">
        <v>7</v>
      </c>
    </row>
    <row r="8" spans="1:28" x14ac:dyDescent="0.35">
      <c r="A8" s="1" t="s">
        <v>96</v>
      </c>
      <c r="B8" s="9">
        <v>39447</v>
      </c>
      <c r="C8">
        <v>0</v>
      </c>
      <c r="D8">
        <v>0</v>
      </c>
    </row>
    <row r="9" spans="1:28" x14ac:dyDescent="0.35">
      <c r="A9" s="1" t="s">
        <v>96</v>
      </c>
      <c r="B9" s="9">
        <v>39813</v>
      </c>
      <c r="C9">
        <v>6</v>
      </c>
      <c r="D9">
        <v>9</v>
      </c>
      <c r="G9" t="s">
        <v>1</v>
      </c>
      <c r="H9">
        <f>INDEX(Table!$Q$1:$S$14,MATCH('By year'!H5,Table!$Q$1:$Q$14,0),2)</f>
        <v>500</v>
      </c>
      <c r="I9">
        <f>INDEX(Table!$Q$1:$S$14,MATCH('By year'!I5,Table!$Q$1:$Q$14,0),2)</f>
        <v>500</v>
      </c>
      <c r="J9" t="str">
        <f>INDEX(Table!$Q$1:$S$14,MATCH('By year'!J5,Table!$Q$1:$Q$14,0),2)</f>
        <v>1k</v>
      </c>
      <c r="K9" t="str">
        <f>INDEX(Table!$Q$1:$S$14,MATCH('By year'!K5,Table!$Q$1:$Q$14,0),2)</f>
        <v>2k</v>
      </c>
      <c r="L9" t="str">
        <f>INDEX(Table!$Q$1:$S$14,MATCH('By year'!L5,Table!$Q$1:$Q$14,0),2)</f>
        <v>2k</v>
      </c>
      <c r="M9" t="str">
        <f>INDEX(Table!$Q$1:$S$14,MATCH('By year'!M5,Table!$Q$1:$Q$14,0),2)</f>
        <v>1k</v>
      </c>
      <c r="N9" t="str">
        <f>INDEX(Table!$Q$1:$S$14,MATCH('By year'!N5,Table!$Q$1:$Q$14,0),2)</f>
        <v>1k</v>
      </c>
      <c r="O9" t="str">
        <f>INDEX(Table!$Q$1:$S$14,MATCH('By year'!O5,Table!$Q$1:$Q$14,0),2)</f>
        <v>1k</v>
      </c>
      <c r="P9" t="str">
        <f>INDEX(Table!$Q$1:$S$14,MATCH('By year'!P5,Table!$Q$1:$Q$14,0),2)</f>
        <v>1k</v>
      </c>
      <c r="Q9" t="str">
        <f>INDEX(Table!$Q$1:$S$14,MATCH('By year'!Q5,Table!$Q$1:$Q$14,0),2)</f>
        <v>1k</v>
      </c>
      <c r="R9" t="str">
        <f>INDEX(Table!$Q$1:$S$14,MATCH('By year'!R5,Table!$Q$1:$Q$14,0),2)</f>
        <v>1k</v>
      </c>
      <c r="S9" t="str">
        <f>INDEX(Table!$Q$1:$S$14,MATCH('By year'!S5,Table!$Q$1:$Q$14,0),2)</f>
        <v>2k</v>
      </c>
      <c r="T9" t="str">
        <f>INDEX(Table!$Q$1:$S$14,MATCH('By year'!T5,Table!$Q$1:$Q$14,0),2)</f>
        <v>2k</v>
      </c>
      <c r="U9" t="str">
        <f>INDEX(Table!$Q$1:$S$14,MATCH('By year'!U5,Table!$Q$1:$Q$14,0),2)</f>
        <v>1k</v>
      </c>
      <c r="V9" t="str">
        <f>INDEX(Table!$Q$1:$S$14,MATCH('By year'!V5,Table!$Q$1:$Q$14,0),2)</f>
        <v>1k</v>
      </c>
      <c r="W9" t="str">
        <f>INDEX(Table!$Q$1:$S$14,MATCH('By year'!W5,Table!$Q$1:$Q$14,0),2)</f>
        <v>1k</v>
      </c>
      <c r="X9" t="str">
        <f>INDEX(Table!$Q$1:$S$14,MATCH('By year'!X5,Table!$Q$1:$Q$14,0),2)</f>
        <v>2k</v>
      </c>
      <c r="Y9" t="str">
        <f>INDEX(Table!$Q$1:$S$14,MATCH('By year'!Y5,Table!$Q$1:$Q$14,0),2)</f>
        <v>1k</v>
      </c>
      <c r="Z9" t="str">
        <f>INDEX(Table!$Q$1:$S$14,MATCH('By year'!Z5,Table!$Q$1:$Q$14,0),2)</f>
        <v>2k</v>
      </c>
      <c r="AA9" t="str">
        <f>INDEX(Table!$Q$1:$S$14,MATCH('By year'!AA5,Table!$Q$1:$Q$14,0),2)</f>
        <v>1k</v>
      </c>
      <c r="AB9" t="str">
        <f>INDEX(Table!$Q$1:$S$14,MATCH('By year'!AB5,Table!$Q$1:$Q$14,0),2)</f>
        <v>2k</v>
      </c>
    </row>
    <row r="10" spans="1:28" x14ac:dyDescent="0.35">
      <c r="A10" s="1" t="s">
        <v>96</v>
      </c>
      <c r="B10" s="9">
        <v>40178</v>
      </c>
      <c r="C10">
        <v>7</v>
      </c>
      <c r="D10">
        <v>9</v>
      </c>
      <c r="G10" t="s">
        <v>2</v>
      </c>
      <c r="H10" cm="1">
        <f t="array" ref="H10">MEDIAN(IF(Table__2[YEAR]='By year'!H$3,Table__2[MRA]))</f>
        <v>7</v>
      </c>
      <c r="I10" cm="1">
        <f t="array" ref="I10">MEDIAN(IF(Table__2[YEAR]='By year'!I$3,Table__2[MRA]))</f>
        <v>7</v>
      </c>
      <c r="J10" cm="1">
        <f t="array" ref="J10">MEDIAN(IF(Table__2[YEAR]='By year'!J$3,Table__2[MRA]))</f>
        <v>8</v>
      </c>
      <c r="K10" cm="1">
        <f t="array" ref="K10">MEDIAN(IF(Table__2[YEAR]='By year'!K$3,Table__2[MRA]))</f>
        <v>7</v>
      </c>
      <c r="L10" cm="1">
        <f t="array" ref="L10">MEDIAN(IF(Table__2[YEAR]='By year'!L$3,Table__2[MRA]))</f>
        <v>8</v>
      </c>
      <c r="M10" cm="1">
        <f t="array" ref="M10">MEDIAN(IF(Table__2[YEAR]='By year'!M$3,Table__2[MRA]))</f>
        <v>7</v>
      </c>
      <c r="N10" cm="1">
        <f t="array" ref="N10">MEDIAN(IF(Table__2[YEAR]='By year'!N$3,Table__2[MRA]))</f>
        <v>8</v>
      </c>
      <c r="O10" cm="1">
        <f t="array" ref="O10">MEDIAN(IF(Table__2[YEAR]='By year'!O$3,Table__2[MRA]))</f>
        <v>6</v>
      </c>
      <c r="P10" cm="1">
        <f t="array" ref="P10">MEDIAN(IF(Table__2[YEAR]='By year'!P$3,Table__2[MRA]))</f>
        <v>6</v>
      </c>
      <c r="Q10" cm="1">
        <f t="array" ref="Q10">MEDIAN(IF(Table__2[YEAR]='By year'!Q$3,Table__2[MRA]))</f>
        <v>6</v>
      </c>
      <c r="R10" cm="1">
        <f t="array" ref="R10">MEDIAN(IF(Table__2[YEAR]='By year'!R$3,Table__2[MRA]))</f>
        <v>6</v>
      </c>
      <c r="S10" cm="1">
        <f t="array" ref="S10">MEDIAN(IF(Table__2[YEAR]='By year'!S$3,Table__2[MRA]))</f>
        <v>7</v>
      </c>
      <c r="T10" cm="1">
        <f t="array" ref="T10">MEDIAN(IF(Table__2[YEAR]='By year'!T$3,Table__2[MRA]))</f>
        <v>8</v>
      </c>
      <c r="U10" cm="1">
        <f t="array" ref="U10">MEDIAN(IF(Table__2[YEAR]='By year'!U$3,Table__2[MRA]))</f>
        <v>7.5</v>
      </c>
      <c r="V10" cm="1">
        <f t="array" ref="V10">MEDIAN(IF(Table__2[YEAR]='By year'!V$3,Table__2[MRA]))</f>
        <v>7.5</v>
      </c>
      <c r="W10" cm="1">
        <f t="array" ref="W10">MEDIAN(IF(Table__2[YEAR]='By year'!W$3,Table__2[MRA]))</f>
        <v>7</v>
      </c>
      <c r="X10" cm="1">
        <f t="array" ref="X10">MEDIAN(IF(Table__2[YEAR]='By year'!X$3,Table__2[MRA]))</f>
        <v>9</v>
      </c>
      <c r="Y10" cm="1">
        <f t="array" ref="Y10">MEDIAN(IF(Table__2[YEAR]='By year'!Y$3,Table__2[MRA]))</f>
        <v>7</v>
      </c>
      <c r="Z10" cm="1">
        <f t="array" ref="Z10">MEDIAN(IF(Table__2[YEAR]='By year'!Z$3,Table__2[MRA]))</f>
        <v>8</v>
      </c>
      <c r="AA10" cm="1">
        <f t="array" ref="AA10">MEDIAN(IF(Table__2[YEAR]='By year'!AA$3,Table__2[MRA]))</f>
        <v>5.5</v>
      </c>
      <c r="AB10" cm="1">
        <f t="array" ref="AB10">MEDIAN(IF(Table__2[YEAR]='By year'!AB$3,Table__2[MRA]))</f>
        <v>7</v>
      </c>
    </row>
    <row r="11" spans="1:28" x14ac:dyDescent="0.35">
      <c r="A11" s="1" t="s">
        <v>96</v>
      </c>
      <c r="B11" s="9">
        <v>40543</v>
      </c>
      <c r="C11">
        <v>6</v>
      </c>
      <c r="D11">
        <v>7</v>
      </c>
    </row>
    <row r="12" spans="1:28" x14ac:dyDescent="0.35">
      <c r="A12" s="1" t="s">
        <v>96</v>
      </c>
      <c r="B12" s="9">
        <v>40908</v>
      </c>
      <c r="C12">
        <v>3</v>
      </c>
      <c r="D12">
        <v>4</v>
      </c>
    </row>
    <row r="13" spans="1:28" x14ac:dyDescent="0.35">
      <c r="A13" s="1" t="s">
        <v>96</v>
      </c>
      <c r="B13" s="9">
        <v>41274</v>
      </c>
      <c r="C13">
        <v>7</v>
      </c>
      <c r="D13">
        <v>8</v>
      </c>
    </row>
    <row r="14" spans="1:28" x14ac:dyDescent="0.35">
      <c r="A14" s="1" t="s">
        <v>96</v>
      </c>
      <c r="B14" s="9">
        <v>41639</v>
      </c>
      <c r="C14">
        <v>9</v>
      </c>
      <c r="D14">
        <v>9</v>
      </c>
    </row>
    <row r="15" spans="1:28" x14ac:dyDescent="0.35">
      <c r="A15" s="1" t="s">
        <v>96</v>
      </c>
      <c r="B15" s="9">
        <v>42004</v>
      </c>
      <c r="C15">
        <v>8</v>
      </c>
      <c r="D15">
        <v>10</v>
      </c>
    </row>
    <row r="16" spans="1:28" x14ac:dyDescent="0.35">
      <c r="A16" s="1" t="s">
        <v>96</v>
      </c>
      <c r="B16" s="9">
        <v>42369</v>
      </c>
      <c r="C16">
        <v>4</v>
      </c>
      <c r="D16">
        <v>8</v>
      </c>
    </row>
    <row r="17" spans="1:4" x14ac:dyDescent="0.35">
      <c r="A17" s="1" t="s">
        <v>96</v>
      </c>
      <c r="B17" s="9">
        <v>42735</v>
      </c>
      <c r="C17">
        <v>9</v>
      </c>
      <c r="D17">
        <v>10</v>
      </c>
    </row>
    <row r="18" spans="1:4" x14ac:dyDescent="0.35">
      <c r="A18" s="1" t="s">
        <v>96</v>
      </c>
      <c r="B18" s="9">
        <v>43100</v>
      </c>
      <c r="C18">
        <v>8</v>
      </c>
      <c r="D18">
        <v>9</v>
      </c>
    </row>
    <row r="19" spans="1:4" x14ac:dyDescent="0.35">
      <c r="A19" s="1" t="s">
        <v>96</v>
      </c>
      <c r="B19" s="9">
        <v>43465</v>
      </c>
      <c r="C19">
        <v>4</v>
      </c>
      <c r="D19">
        <v>7</v>
      </c>
    </row>
    <row r="20" spans="1:4" x14ac:dyDescent="0.35">
      <c r="A20" s="1" t="s">
        <v>96</v>
      </c>
      <c r="B20" s="9">
        <v>43830</v>
      </c>
      <c r="C20">
        <v>5</v>
      </c>
      <c r="D20">
        <v>10</v>
      </c>
    </row>
    <row r="21" spans="1:4" x14ac:dyDescent="0.35">
      <c r="A21" s="1" t="s">
        <v>96</v>
      </c>
      <c r="B21" s="9">
        <v>44196</v>
      </c>
      <c r="C21">
        <v>4</v>
      </c>
      <c r="D21">
        <v>4</v>
      </c>
    </row>
    <row r="22" spans="1:4" x14ac:dyDescent="0.35">
      <c r="A22" s="1" t="s">
        <v>96</v>
      </c>
      <c r="B22" s="9">
        <v>44561</v>
      </c>
      <c r="C22">
        <v>6</v>
      </c>
      <c r="D22">
        <v>9</v>
      </c>
    </row>
    <row r="23" spans="1:4" x14ac:dyDescent="0.35">
      <c r="A23" s="1" t="s">
        <v>97</v>
      </c>
      <c r="B23" s="9">
        <v>37256</v>
      </c>
      <c r="C23">
        <v>3</v>
      </c>
      <c r="D23">
        <v>7</v>
      </c>
    </row>
    <row r="24" spans="1:4" x14ac:dyDescent="0.35">
      <c r="A24" s="1" t="s">
        <v>97</v>
      </c>
      <c r="B24" s="9">
        <v>37621</v>
      </c>
      <c r="C24">
        <v>4</v>
      </c>
      <c r="D24">
        <v>10</v>
      </c>
    </row>
    <row r="25" spans="1:4" x14ac:dyDescent="0.35">
      <c r="A25" s="1" t="s">
        <v>97</v>
      </c>
      <c r="B25" s="9">
        <v>37986</v>
      </c>
      <c r="C25">
        <v>5</v>
      </c>
      <c r="D25">
        <v>10</v>
      </c>
    </row>
    <row r="26" spans="1:4" x14ac:dyDescent="0.35">
      <c r="A26" s="1" t="s">
        <v>97</v>
      </c>
      <c r="B26" s="9">
        <v>38352</v>
      </c>
      <c r="C26">
        <v>5</v>
      </c>
      <c r="D26">
        <v>10</v>
      </c>
    </row>
    <row r="27" spans="1:4" x14ac:dyDescent="0.35">
      <c r="A27" s="1" t="s">
        <v>97</v>
      </c>
      <c r="B27" s="9">
        <v>38717</v>
      </c>
      <c r="C27">
        <v>5</v>
      </c>
      <c r="D27">
        <v>10</v>
      </c>
    </row>
    <row r="28" spans="1:4" x14ac:dyDescent="0.35">
      <c r="A28" s="1" t="s">
        <v>97</v>
      </c>
      <c r="B28" s="9">
        <v>39082</v>
      </c>
      <c r="C28">
        <v>4</v>
      </c>
      <c r="D28">
        <v>5</v>
      </c>
    </row>
    <row r="29" spans="1:4" x14ac:dyDescent="0.35">
      <c r="A29" s="1" t="s">
        <v>97</v>
      </c>
      <c r="B29" s="9">
        <v>39447</v>
      </c>
      <c r="C29">
        <v>3</v>
      </c>
      <c r="D29">
        <v>6</v>
      </c>
    </row>
    <row r="30" spans="1:4" x14ac:dyDescent="0.35">
      <c r="A30" s="1" t="s">
        <v>97</v>
      </c>
      <c r="B30" s="9">
        <v>39813</v>
      </c>
      <c r="C30">
        <v>3</v>
      </c>
      <c r="D30">
        <v>7</v>
      </c>
    </row>
    <row r="31" spans="1:4" x14ac:dyDescent="0.35">
      <c r="A31" s="1" t="s">
        <v>97</v>
      </c>
      <c r="B31" s="9">
        <v>40178</v>
      </c>
      <c r="C31">
        <v>3</v>
      </c>
      <c r="D31">
        <v>6</v>
      </c>
    </row>
    <row r="32" spans="1:4" x14ac:dyDescent="0.35">
      <c r="A32" s="1" t="s">
        <v>97</v>
      </c>
      <c r="B32" s="9">
        <v>40543</v>
      </c>
      <c r="C32">
        <v>2</v>
      </c>
      <c r="D32">
        <v>4</v>
      </c>
    </row>
    <row r="33" spans="1:4" x14ac:dyDescent="0.35">
      <c r="A33" s="1" t="s">
        <v>97</v>
      </c>
      <c r="B33" s="9">
        <v>40908</v>
      </c>
      <c r="C33">
        <v>3</v>
      </c>
      <c r="D33">
        <v>4</v>
      </c>
    </row>
    <row r="34" spans="1:4" x14ac:dyDescent="0.35">
      <c r="A34" s="1" t="s">
        <v>97</v>
      </c>
      <c r="B34" s="9">
        <v>41274</v>
      </c>
      <c r="C34">
        <v>5</v>
      </c>
      <c r="D34">
        <v>6</v>
      </c>
    </row>
    <row r="35" spans="1:4" x14ac:dyDescent="0.35">
      <c r="A35" s="1" t="s">
        <v>97</v>
      </c>
      <c r="B35" s="9">
        <v>41639</v>
      </c>
      <c r="C35">
        <v>6</v>
      </c>
      <c r="D35">
        <v>9</v>
      </c>
    </row>
    <row r="36" spans="1:4" x14ac:dyDescent="0.35">
      <c r="A36" s="1" t="s">
        <v>97</v>
      </c>
      <c r="B36" s="9">
        <v>42004</v>
      </c>
      <c r="C36">
        <v>2</v>
      </c>
      <c r="D36">
        <v>6</v>
      </c>
    </row>
    <row r="37" spans="1:4" x14ac:dyDescent="0.35">
      <c r="A37" s="1" t="s">
        <v>97</v>
      </c>
      <c r="B37" s="9">
        <v>42369</v>
      </c>
      <c r="C37">
        <v>3</v>
      </c>
      <c r="D37">
        <v>8</v>
      </c>
    </row>
    <row r="38" spans="1:4" x14ac:dyDescent="0.35">
      <c r="A38" s="1" t="s">
        <v>97</v>
      </c>
      <c r="B38" s="9">
        <v>42735</v>
      </c>
      <c r="C38">
        <v>3</v>
      </c>
      <c r="D38">
        <v>7</v>
      </c>
    </row>
    <row r="39" spans="1:4" x14ac:dyDescent="0.35">
      <c r="A39" s="1" t="s">
        <v>97</v>
      </c>
      <c r="B39" s="9">
        <v>43100</v>
      </c>
      <c r="C39">
        <v>6</v>
      </c>
      <c r="D39">
        <v>9</v>
      </c>
    </row>
    <row r="40" spans="1:4" x14ac:dyDescent="0.35">
      <c r="A40" s="1" t="s">
        <v>97</v>
      </c>
      <c r="B40" s="9">
        <v>43465</v>
      </c>
      <c r="C40">
        <v>4</v>
      </c>
      <c r="D40">
        <v>10</v>
      </c>
    </row>
    <row r="41" spans="1:4" x14ac:dyDescent="0.35">
      <c r="A41" s="1" t="s">
        <v>97</v>
      </c>
      <c r="B41" s="9">
        <v>43830</v>
      </c>
      <c r="C41">
        <v>3</v>
      </c>
      <c r="D41">
        <v>7</v>
      </c>
    </row>
    <row r="42" spans="1:4" x14ac:dyDescent="0.35">
      <c r="A42" s="1" t="s">
        <v>97</v>
      </c>
      <c r="B42" s="9">
        <v>44196</v>
      </c>
      <c r="C42">
        <v>1</v>
      </c>
      <c r="D42">
        <v>3</v>
      </c>
    </row>
    <row r="43" spans="1:4" x14ac:dyDescent="0.35">
      <c r="A43" s="1" t="s">
        <v>97</v>
      </c>
      <c r="B43" s="9">
        <v>44561</v>
      </c>
      <c r="C43">
        <v>3</v>
      </c>
      <c r="D43">
        <v>6</v>
      </c>
    </row>
    <row r="44" spans="1:4" x14ac:dyDescent="0.35">
      <c r="A44" s="1" t="s">
        <v>98</v>
      </c>
      <c r="B44" s="9">
        <v>37256</v>
      </c>
      <c r="C44">
        <v>7</v>
      </c>
      <c r="D44">
        <v>8</v>
      </c>
    </row>
    <row r="45" spans="1:4" x14ac:dyDescent="0.35">
      <c r="A45" s="1" t="s">
        <v>98</v>
      </c>
      <c r="B45" s="9">
        <v>37621</v>
      </c>
      <c r="C45">
        <v>6</v>
      </c>
      <c r="D45">
        <v>5</v>
      </c>
    </row>
    <row r="46" spans="1:4" x14ac:dyDescent="0.35">
      <c r="A46" s="1" t="s">
        <v>98</v>
      </c>
      <c r="B46" s="9">
        <v>37986</v>
      </c>
      <c r="C46">
        <v>8</v>
      </c>
      <c r="D46">
        <v>7</v>
      </c>
    </row>
    <row r="47" spans="1:4" x14ac:dyDescent="0.35">
      <c r="A47" s="1" t="s">
        <v>98</v>
      </c>
      <c r="B47" s="9">
        <v>38352</v>
      </c>
      <c r="C47">
        <v>7</v>
      </c>
      <c r="D47">
        <v>8</v>
      </c>
    </row>
    <row r="48" spans="1:4" x14ac:dyDescent="0.35">
      <c r="A48" s="1" t="s">
        <v>98</v>
      </c>
      <c r="B48" s="9">
        <v>38717</v>
      </c>
      <c r="C48">
        <v>5</v>
      </c>
      <c r="D48">
        <v>8</v>
      </c>
    </row>
    <row r="49" spans="1:4" x14ac:dyDescent="0.35">
      <c r="A49" s="1" t="s">
        <v>98</v>
      </c>
      <c r="B49" s="9">
        <v>39082</v>
      </c>
      <c r="C49">
        <v>7</v>
      </c>
      <c r="D49">
        <v>8</v>
      </c>
    </row>
    <row r="50" spans="1:4" x14ac:dyDescent="0.35">
      <c r="A50" s="1" t="s">
        <v>98</v>
      </c>
      <c r="B50" s="9">
        <v>39447</v>
      </c>
      <c r="C50">
        <v>7</v>
      </c>
      <c r="D50">
        <v>9</v>
      </c>
    </row>
    <row r="51" spans="1:4" x14ac:dyDescent="0.35">
      <c r="A51" s="1" t="s">
        <v>98</v>
      </c>
      <c r="B51" s="9">
        <v>39813</v>
      </c>
      <c r="C51">
        <v>3</v>
      </c>
      <c r="D51">
        <v>6</v>
      </c>
    </row>
    <row r="52" spans="1:4" x14ac:dyDescent="0.35">
      <c r="A52" s="1" t="s">
        <v>98</v>
      </c>
      <c r="B52" s="9">
        <v>40178</v>
      </c>
      <c r="C52">
        <v>4</v>
      </c>
      <c r="D52">
        <v>6</v>
      </c>
    </row>
    <row r="53" spans="1:4" x14ac:dyDescent="0.35">
      <c r="A53" s="1" t="s">
        <v>98</v>
      </c>
      <c r="B53" s="9">
        <v>40543</v>
      </c>
      <c r="C53">
        <v>4</v>
      </c>
      <c r="D53">
        <v>6</v>
      </c>
    </row>
    <row r="54" spans="1:4" x14ac:dyDescent="0.35">
      <c r="A54" s="1" t="s">
        <v>98</v>
      </c>
      <c r="B54" s="9">
        <v>40908</v>
      </c>
      <c r="C54">
        <v>5</v>
      </c>
      <c r="D54">
        <v>4</v>
      </c>
    </row>
    <row r="55" spans="1:4" x14ac:dyDescent="0.35">
      <c r="A55" s="1" t="s">
        <v>98</v>
      </c>
      <c r="B55" s="9">
        <v>41274</v>
      </c>
      <c r="C55">
        <v>4</v>
      </c>
      <c r="D55">
        <v>6</v>
      </c>
    </row>
    <row r="56" spans="1:4" x14ac:dyDescent="0.35">
      <c r="A56" s="1" t="s">
        <v>98</v>
      </c>
      <c r="B56" s="9">
        <v>41639</v>
      </c>
      <c r="C56">
        <v>5</v>
      </c>
      <c r="D56">
        <v>7</v>
      </c>
    </row>
    <row r="57" spans="1:4" x14ac:dyDescent="0.35">
      <c r="A57" s="1" t="s">
        <v>98</v>
      </c>
      <c r="B57" s="9">
        <v>42004</v>
      </c>
      <c r="C57">
        <v>6</v>
      </c>
      <c r="D57">
        <v>9</v>
      </c>
    </row>
    <row r="58" spans="1:4" x14ac:dyDescent="0.35">
      <c r="A58" s="1" t="s">
        <v>98</v>
      </c>
      <c r="B58" s="9">
        <v>42369</v>
      </c>
      <c r="C58">
        <v>6</v>
      </c>
      <c r="D58">
        <v>10</v>
      </c>
    </row>
    <row r="59" spans="1:4" x14ac:dyDescent="0.35">
      <c r="A59" s="1" t="s">
        <v>98</v>
      </c>
      <c r="B59" s="9">
        <v>42735</v>
      </c>
      <c r="C59">
        <v>4</v>
      </c>
      <c r="D59">
        <v>6</v>
      </c>
    </row>
    <row r="60" spans="1:4" x14ac:dyDescent="0.35">
      <c r="A60" s="1" t="s">
        <v>98</v>
      </c>
      <c r="B60" s="9">
        <v>43100</v>
      </c>
      <c r="C60">
        <v>6</v>
      </c>
      <c r="D60">
        <v>10</v>
      </c>
    </row>
    <row r="61" spans="1:4" x14ac:dyDescent="0.35">
      <c r="A61" s="1" t="s">
        <v>98</v>
      </c>
      <c r="B61" s="9">
        <v>43465</v>
      </c>
      <c r="C61">
        <v>4</v>
      </c>
      <c r="D61">
        <v>8</v>
      </c>
    </row>
    <row r="62" spans="1:4" x14ac:dyDescent="0.35">
      <c r="A62" s="1" t="s">
        <v>98</v>
      </c>
      <c r="B62" s="9">
        <v>43830</v>
      </c>
      <c r="C62">
        <v>5</v>
      </c>
      <c r="D62">
        <v>8</v>
      </c>
    </row>
    <row r="63" spans="1:4" x14ac:dyDescent="0.35">
      <c r="A63" s="1" t="s">
        <v>98</v>
      </c>
      <c r="B63" s="9">
        <v>44196</v>
      </c>
      <c r="C63">
        <v>5</v>
      </c>
      <c r="D63">
        <v>5</v>
      </c>
    </row>
    <row r="64" spans="1:4" x14ac:dyDescent="0.35">
      <c r="A64" s="1" t="s">
        <v>98</v>
      </c>
      <c r="B64" s="9">
        <v>44561</v>
      </c>
      <c r="C64">
        <v>6</v>
      </c>
      <c r="D64">
        <v>10</v>
      </c>
    </row>
    <row r="65" spans="1:4" x14ac:dyDescent="0.35">
      <c r="A65" s="1" t="s">
        <v>99</v>
      </c>
      <c r="B65" s="9">
        <v>37256</v>
      </c>
      <c r="C65">
        <v>2</v>
      </c>
      <c r="D65">
        <v>4</v>
      </c>
    </row>
    <row r="66" spans="1:4" x14ac:dyDescent="0.35">
      <c r="A66" s="1" t="s">
        <v>99</v>
      </c>
      <c r="B66" s="9">
        <v>37621</v>
      </c>
      <c r="C66">
        <v>1</v>
      </c>
      <c r="D66">
        <v>3</v>
      </c>
    </row>
    <row r="67" spans="1:4" x14ac:dyDescent="0.35">
      <c r="A67" s="1" t="s">
        <v>99</v>
      </c>
      <c r="B67" s="9">
        <v>37986</v>
      </c>
      <c r="C67">
        <v>1</v>
      </c>
      <c r="D67">
        <v>3</v>
      </c>
    </row>
    <row r="68" spans="1:4" x14ac:dyDescent="0.35">
      <c r="A68" s="1" t="s">
        <v>99</v>
      </c>
      <c r="B68" s="9">
        <v>38352</v>
      </c>
      <c r="C68">
        <v>2</v>
      </c>
      <c r="D68">
        <v>3</v>
      </c>
    </row>
    <row r="69" spans="1:4" x14ac:dyDescent="0.35">
      <c r="A69" s="1" t="s">
        <v>99</v>
      </c>
      <c r="B69" s="9">
        <v>38717</v>
      </c>
      <c r="C69">
        <v>3</v>
      </c>
      <c r="D69">
        <v>4</v>
      </c>
    </row>
    <row r="70" spans="1:4" x14ac:dyDescent="0.35">
      <c r="A70" s="1" t="s">
        <v>99</v>
      </c>
      <c r="B70" s="9">
        <v>39082</v>
      </c>
      <c r="C70">
        <v>3</v>
      </c>
      <c r="D70">
        <v>4</v>
      </c>
    </row>
    <row r="71" spans="1:4" x14ac:dyDescent="0.35">
      <c r="A71" s="1" t="s">
        <v>99</v>
      </c>
      <c r="B71" s="9">
        <v>39447</v>
      </c>
      <c r="C71">
        <v>2</v>
      </c>
      <c r="D71">
        <v>4</v>
      </c>
    </row>
    <row r="72" spans="1:4" x14ac:dyDescent="0.35">
      <c r="A72" s="1" t="s">
        <v>99</v>
      </c>
      <c r="B72" s="9">
        <v>39813</v>
      </c>
      <c r="C72">
        <v>3</v>
      </c>
      <c r="D72">
        <v>7</v>
      </c>
    </row>
    <row r="73" spans="1:4" x14ac:dyDescent="0.35">
      <c r="A73" s="1" t="s">
        <v>99</v>
      </c>
      <c r="B73" s="9">
        <v>40178</v>
      </c>
      <c r="C73">
        <v>4</v>
      </c>
      <c r="D73">
        <v>10</v>
      </c>
    </row>
    <row r="74" spans="1:4" x14ac:dyDescent="0.35">
      <c r="A74" s="1" t="s">
        <v>99</v>
      </c>
      <c r="B74" s="9">
        <v>40543</v>
      </c>
      <c r="C74">
        <v>3</v>
      </c>
      <c r="D74">
        <v>10</v>
      </c>
    </row>
    <row r="75" spans="1:4" x14ac:dyDescent="0.35">
      <c r="A75" s="1" t="s">
        <v>99</v>
      </c>
      <c r="B75" s="9">
        <v>40908</v>
      </c>
      <c r="C75">
        <v>3</v>
      </c>
      <c r="D75">
        <v>9</v>
      </c>
    </row>
    <row r="76" spans="1:4" x14ac:dyDescent="0.35">
      <c r="A76" s="1" t="s">
        <v>99</v>
      </c>
      <c r="B76" s="9">
        <v>41274</v>
      </c>
      <c r="C76">
        <v>4</v>
      </c>
      <c r="D76">
        <v>9</v>
      </c>
    </row>
    <row r="77" spans="1:4" x14ac:dyDescent="0.35">
      <c r="A77" s="1" t="s">
        <v>99</v>
      </c>
      <c r="B77" s="9">
        <v>41639</v>
      </c>
      <c r="C77">
        <v>4</v>
      </c>
      <c r="D77">
        <v>9</v>
      </c>
    </row>
    <row r="78" spans="1:4" x14ac:dyDescent="0.35">
      <c r="A78" s="1" t="s">
        <v>99</v>
      </c>
      <c r="B78" s="9">
        <v>42004</v>
      </c>
      <c r="C78">
        <v>4</v>
      </c>
      <c r="D78">
        <v>7</v>
      </c>
    </row>
    <row r="79" spans="1:4" x14ac:dyDescent="0.35">
      <c r="A79" s="1" t="s">
        <v>99</v>
      </c>
      <c r="B79" s="9">
        <v>42369</v>
      </c>
      <c r="C79">
        <v>6</v>
      </c>
      <c r="D79">
        <v>9</v>
      </c>
    </row>
    <row r="80" spans="1:4" x14ac:dyDescent="0.35">
      <c r="A80" s="1" t="s">
        <v>99</v>
      </c>
      <c r="B80" s="9">
        <v>42735</v>
      </c>
      <c r="C80">
        <v>4</v>
      </c>
      <c r="D80">
        <v>8</v>
      </c>
    </row>
    <row r="81" spans="1:4" x14ac:dyDescent="0.35">
      <c r="A81" s="1" t="s">
        <v>99</v>
      </c>
      <c r="B81" s="9">
        <v>43100</v>
      </c>
      <c r="C81">
        <v>5</v>
      </c>
      <c r="D81">
        <v>8</v>
      </c>
    </row>
    <row r="82" spans="1:4" x14ac:dyDescent="0.35">
      <c r="A82" s="1" t="s">
        <v>99</v>
      </c>
      <c r="B82" s="9">
        <v>43465</v>
      </c>
      <c r="C82">
        <v>4</v>
      </c>
      <c r="D82">
        <v>7</v>
      </c>
    </row>
    <row r="83" spans="1:4" x14ac:dyDescent="0.35">
      <c r="A83" s="1" t="s">
        <v>99</v>
      </c>
      <c r="B83" s="9">
        <v>43830</v>
      </c>
      <c r="C83">
        <v>4</v>
      </c>
      <c r="D83">
        <v>7</v>
      </c>
    </row>
    <row r="84" spans="1:4" x14ac:dyDescent="0.35">
      <c r="A84" s="1" t="s">
        <v>99</v>
      </c>
      <c r="B84" s="9">
        <v>44196</v>
      </c>
      <c r="C84">
        <v>8</v>
      </c>
      <c r="D84">
        <v>6</v>
      </c>
    </row>
    <row r="85" spans="1:4" x14ac:dyDescent="0.35">
      <c r="A85" s="1" t="s">
        <v>99</v>
      </c>
      <c r="B85" s="9">
        <v>44561</v>
      </c>
      <c r="C85">
        <v>6</v>
      </c>
      <c r="D85">
        <v>7</v>
      </c>
    </row>
    <row r="86" spans="1:4" x14ac:dyDescent="0.35">
      <c r="A86" s="1" t="s">
        <v>100</v>
      </c>
      <c r="B86" s="9">
        <v>37256</v>
      </c>
      <c r="C86">
        <v>0</v>
      </c>
      <c r="D86">
        <v>8</v>
      </c>
    </row>
    <row r="87" spans="1:4" x14ac:dyDescent="0.35">
      <c r="A87" s="1" t="s">
        <v>100</v>
      </c>
      <c r="B87" s="9">
        <v>37621</v>
      </c>
      <c r="C87">
        <v>0</v>
      </c>
      <c r="D87">
        <v>4</v>
      </c>
    </row>
    <row r="88" spans="1:4" x14ac:dyDescent="0.35">
      <c r="A88" s="1" t="s">
        <v>100</v>
      </c>
      <c r="B88" s="9">
        <v>37986</v>
      </c>
      <c r="C88">
        <v>0</v>
      </c>
      <c r="D88">
        <v>6</v>
      </c>
    </row>
    <row r="89" spans="1:4" x14ac:dyDescent="0.35">
      <c r="A89" s="1" t="s">
        <v>100</v>
      </c>
      <c r="B89" s="9">
        <v>38352</v>
      </c>
      <c r="C89">
        <v>0</v>
      </c>
      <c r="D89">
        <v>6</v>
      </c>
    </row>
    <row r="90" spans="1:4" x14ac:dyDescent="0.35">
      <c r="A90" s="1" t="s">
        <v>100</v>
      </c>
      <c r="B90" s="9">
        <v>38717</v>
      </c>
      <c r="C90">
        <v>0</v>
      </c>
      <c r="D90">
        <v>8</v>
      </c>
    </row>
    <row r="91" spans="1:4" x14ac:dyDescent="0.35">
      <c r="A91" s="1" t="s">
        <v>100</v>
      </c>
      <c r="B91" s="9">
        <v>39082</v>
      </c>
      <c r="C91">
        <v>0</v>
      </c>
      <c r="D91">
        <v>10</v>
      </c>
    </row>
    <row r="92" spans="1:4" x14ac:dyDescent="0.35">
      <c r="A92" s="1" t="s">
        <v>100</v>
      </c>
      <c r="B92" s="9">
        <v>39447</v>
      </c>
      <c r="C92">
        <v>0</v>
      </c>
      <c r="D92">
        <v>8</v>
      </c>
    </row>
    <row r="93" spans="1:4" x14ac:dyDescent="0.35">
      <c r="A93" s="1" t="s">
        <v>100</v>
      </c>
      <c r="B93" s="9">
        <v>39813</v>
      </c>
      <c r="C93">
        <v>0</v>
      </c>
      <c r="D93">
        <v>6</v>
      </c>
    </row>
    <row r="94" spans="1:4" x14ac:dyDescent="0.35">
      <c r="A94" s="1" t="s">
        <v>100</v>
      </c>
      <c r="B94" s="9">
        <v>40178</v>
      </c>
      <c r="C94">
        <v>0</v>
      </c>
      <c r="D94">
        <v>5</v>
      </c>
    </row>
    <row r="95" spans="1:4" x14ac:dyDescent="0.35">
      <c r="A95" s="1" t="s">
        <v>100</v>
      </c>
      <c r="B95" s="9">
        <v>40543</v>
      </c>
      <c r="C95">
        <v>0</v>
      </c>
      <c r="D95">
        <v>5</v>
      </c>
    </row>
    <row r="96" spans="1:4" x14ac:dyDescent="0.35">
      <c r="A96" s="1" t="s">
        <v>100</v>
      </c>
      <c r="B96" s="9">
        <v>40908</v>
      </c>
      <c r="C96">
        <v>1</v>
      </c>
      <c r="D96">
        <v>5</v>
      </c>
    </row>
    <row r="97" spans="1:4" x14ac:dyDescent="0.35">
      <c r="A97" s="1" t="s">
        <v>100</v>
      </c>
      <c r="B97" s="9">
        <v>41274</v>
      </c>
      <c r="C97">
        <v>0</v>
      </c>
      <c r="D97">
        <v>4</v>
      </c>
    </row>
    <row r="98" spans="1:4" x14ac:dyDescent="0.35">
      <c r="A98" s="1" t="s">
        <v>100</v>
      </c>
      <c r="B98" s="9">
        <v>41639</v>
      </c>
      <c r="C98">
        <v>0</v>
      </c>
      <c r="D98">
        <v>4</v>
      </c>
    </row>
    <row r="99" spans="1:4" x14ac:dyDescent="0.35">
      <c r="A99" s="1" t="s">
        <v>100</v>
      </c>
      <c r="B99" s="9">
        <v>42004</v>
      </c>
      <c r="C99">
        <v>0</v>
      </c>
      <c r="D99">
        <v>7</v>
      </c>
    </row>
    <row r="100" spans="1:4" x14ac:dyDescent="0.35">
      <c r="A100" s="1" t="s">
        <v>100</v>
      </c>
      <c r="B100" s="9">
        <v>42369</v>
      </c>
      <c r="C100">
        <v>0</v>
      </c>
      <c r="D100">
        <v>5</v>
      </c>
    </row>
    <row r="101" spans="1:4" x14ac:dyDescent="0.35">
      <c r="A101" s="1" t="s">
        <v>100</v>
      </c>
      <c r="B101" s="9">
        <v>42735</v>
      </c>
      <c r="C101">
        <v>0</v>
      </c>
      <c r="D101">
        <v>5</v>
      </c>
    </row>
    <row r="102" spans="1:4" x14ac:dyDescent="0.35">
      <c r="A102" s="1" t="s">
        <v>100</v>
      </c>
      <c r="B102" s="9">
        <v>43100</v>
      </c>
      <c r="C102">
        <v>3</v>
      </c>
      <c r="D102">
        <v>7</v>
      </c>
    </row>
    <row r="103" spans="1:4" x14ac:dyDescent="0.35">
      <c r="A103" s="1" t="s">
        <v>100</v>
      </c>
      <c r="B103" s="9">
        <v>43465</v>
      </c>
      <c r="C103">
        <v>0</v>
      </c>
      <c r="D103">
        <v>5</v>
      </c>
    </row>
    <row r="104" spans="1:4" x14ac:dyDescent="0.35">
      <c r="A104" s="1" t="s">
        <v>100</v>
      </c>
      <c r="B104" s="9">
        <v>43830</v>
      </c>
      <c r="C104">
        <v>0</v>
      </c>
      <c r="D104">
        <v>4</v>
      </c>
    </row>
    <row r="105" spans="1:4" x14ac:dyDescent="0.35">
      <c r="A105" s="1" t="s">
        <v>100</v>
      </c>
      <c r="B105" s="9">
        <v>44196</v>
      </c>
      <c r="C105">
        <v>0</v>
      </c>
      <c r="D105">
        <v>2</v>
      </c>
    </row>
    <row r="106" spans="1:4" x14ac:dyDescent="0.35">
      <c r="A106" s="1" t="s">
        <v>100</v>
      </c>
      <c r="B106" s="9">
        <v>44561</v>
      </c>
      <c r="C106">
        <v>1</v>
      </c>
      <c r="D106">
        <v>5</v>
      </c>
    </row>
    <row r="107" spans="1:4" x14ac:dyDescent="0.35">
      <c r="A107" s="1" t="s">
        <v>101</v>
      </c>
      <c r="B107" s="9">
        <v>37256</v>
      </c>
      <c r="C107">
        <v>3</v>
      </c>
      <c r="D107">
        <v>5</v>
      </c>
    </row>
    <row r="108" spans="1:4" x14ac:dyDescent="0.35">
      <c r="A108" s="1" t="s">
        <v>101</v>
      </c>
      <c r="B108" s="9">
        <v>37621</v>
      </c>
      <c r="C108">
        <v>4</v>
      </c>
      <c r="D108">
        <v>2</v>
      </c>
    </row>
    <row r="109" spans="1:4" x14ac:dyDescent="0.35">
      <c r="A109" s="1" t="s">
        <v>101</v>
      </c>
      <c r="B109" s="9">
        <v>37986</v>
      </c>
      <c r="C109">
        <v>9</v>
      </c>
      <c r="D109">
        <v>8</v>
      </c>
    </row>
    <row r="110" spans="1:4" x14ac:dyDescent="0.35">
      <c r="A110" s="1" t="s">
        <v>101</v>
      </c>
      <c r="B110" s="9">
        <v>38352</v>
      </c>
      <c r="C110">
        <v>4</v>
      </c>
      <c r="D110">
        <v>7</v>
      </c>
    </row>
    <row r="111" spans="1:4" x14ac:dyDescent="0.35">
      <c r="A111" s="1" t="s">
        <v>101</v>
      </c>
      <c r="B111" s="9">
        <v>38717</v>
      </c>
      <c r="C111">
        <v>4</v>
      </c>
      <c r="D111">
        <v>5</v>
      </c>
    </row>
    <row r="112" spans="1:4" x14ac:dyDescent="0.35">
      <c r="A112" s="1" t="s">
        <v>101</v>
      </c>
      <c r="B112" s="9">
        <v>39082</v>
      </c>
      <c r="C112">
        <v>4</v>
      </c>
      <c r="D112">
        <v>6</v>
      </c>
    </row>
    <row r="113" spans="1:4" x14ac:dyDescent="0.35">
      <c r="A113" s="1" t="s">
        <v>101</v>
      </c>
      <c r="B113" s="9">
        <v>39447</v>
      </c>
      <c r="C113">
        <v>8</v>
      </c>
      <c r="D113">
        <v>6</v>
      </c>
    </row>
    <row r="114" spans="1:4" x14ac:dyDescent="0.35">
      <c r="A114" s="1" t="s">
        <v>101</v>
      </c>
      <c r="B114" s="9">
        <v>39813</v>
      </c>
      <c r="C114">
        <v>2</v>
      </c>
      <c r="D114">
        <v>3</v>
      </c>
    </row>
    <row r="115" spans="1:4" x14ac:dyDescent="0.35">
      <c r="A115" s="1" t="s">
        <v>101</v>
      </c>
      <c r="B115" s="9">
        <v>40178</v>
      </c>
      <c r="C115">
        <v>3</v>
      </c>
      <c r="D115">
        <v>4</v>
      </c>
    </row>
    <row r="116" spans="1:4" x14ac:dyDescent="0.35">
      <c r="A116" s="1" t="s">
        <v>101</v>
      </c>
      <c r="B116" s="9">
        <v>40543</v>
      </c>
      <c r="C116">
        <v>3</v>
      </c>
      <c r="D116">
        <v>3</v>
      </c>
    </row>
    <row r="117" spans="1:4" x14ac:dyDescent="0.35">
      <c r="A117" s="1" t="s">
        <v>101</v>
      </c>
      <c r="B117" s="9">
        <v>40908</v>
      </c>
      <c r="C117">
        <v>3</v>
      </c>
      <c r="D117">
        <v>3</v>
      </c>
    </row>
    <row r="118" spans="1:4" x14ac:dyDescent="0.35">
      <c r="A118" s="1" t="s">
        <v>101</v>
      </c>
      <c r="B118" s="9">
        <v>41274</v>
      </c>
      <c r="C118">
        <v>2</v>
      </c>
      <c r="D118">
        <v>4</v>
      </c>
    </row>
    <row r="119" spans="1:4" x14ac:dyDescent="0.35">
      <c r="A119" s="1" t="s">
        <v>101</v>
      </c>
      <c r="B119" s="9">
        <v>41639</v>
      </c>
      <c r="C119">
        <v>4</v>
      </c>
      <c r="D119">
        <v>6</v>
      </c>
    </row>
    <row r="120" spans="1:4" x14ac:dyDescent="0.35">
      <c r="A120" s="1" t="s">
        <v>101</v>
      </c>
      <c r="B120" s="9">
        <v>42004</v>
      </c>
      <c r="C120">
        <v>2</v>
      </c>
      <c r="D120">
        <v>4</v>
      </c>
    </row>
    <row r="121" spans="1:4" x14ac:dyDescent="0.35">
      <c r="A121" s="1" t="s">
        <v>101</v>
      </c>
      <c r="B121" s="9">
        <v>42369</v>
      </c>
      <c r="C121">
        <v>3</v>
      </c>
      <c r="D121">
        <v>3</v>
      </c>
    </row>
    <row r="122" spans="1:4" x14ac:dyDescent="0.35">
      <c r="A122" s="1" t="s">
        <v>101</v>
      </c>
      <c r="B122" s="9">
        <v>42735</v>
      </c>
      <c r="C122">
        <v>3</v>
      </c>
      <c r="D122">
        <v>3</v>
      </c>
    </row>
    <row r="123" spans="1:4" x14ac:dyDescent="0.35">
      <c r="A123" s="1" t="s">
        <v>101</v>
      </c>
      <c r="B123" s="9">
        <v>43100</v>
      </c>
      <c r="C123">
        <v>4</v>
      </c>
      <c r="D123">
        <v>4</v>
      </c>
    </row>
    <row r="124" spans="1:4" x14ac:dyDescent="0.35">
      <c r="A124" s="1" t="s">
        <v>101</v>
      </c>
      <c r="B124" s="9">
        <v>43465</v>
      </c>
      <c r="C124">
        <v>4</v>
      </c>
      <c r="D124">
        <v>6</v>
      </c>
    </row>
    <row r="125" spans="1:4" x14ac:dyDescent="0.35">
      <c r="A125" s="1" t="s">
        <v>101</v>
      </c>
      <c r="B125" s="9">
        <v>43830</v>
      </c>
      <c r="C125">
        <v>6</v>
      </c>
      <c r="D125">
        <v>4</v>
      </c>
    </row>
    <row r="126" spans="1:4" x14ac:dyDescent="0.35">
      <c r="A126" s="1" t="s">
        <v>101</v>
      </c>
      <c r="B126" s="9">
        <v>44196</v>
      </c>
      <c r="C126">
        <v>0</v>
      </c>
      <c r="D126">
        <v>2</v>
      </c>
    </row>
    <row r="127" spans="1:4" x14ac:dyDescent="0.35">
      <c r="A127" s="1" t="s">
        <v>101</v>
      </c>
      <c r="B127" s="9">
        <v>44561</v>
      </c>
      <c r="C127">
        <v>6</v>
      </c>
      <c r="D127">
        <v>8</v>
      </c>
    </row>
    <row r="128" spans="1:4" x14ac:dyDescent="0.35">
      <c r="A128" s="1" t="s">
        <v>102</v>
      </c>
      <c r="B128" s="9">
        <v>37256</v>
      </c>
      <c r="C128">
        <v>4</v>
      </c>
      <c r="D128">
        <v>7</v>
      </c>
    </row>
    <row r="129" spans="1:4" x14ac:dyDescent="0.35">
      <c r="A129" s="1" t="s">
        <v>102</v>
      </c>
      <c r="B129" s="9">
        <v>37621</v>
      </c>
      <c r="C129">
        <v>5</v>
      </c>
      <c r="D129">
        <v>8</v>
      </c>
    </row>
    <row r="130" spans="1:4" x14ac:dyDescent="0.35">
      <c r="A130" s="1" t="s">
        <v>102</v>
      </c>
      <c r="B130" s="9">
        <v>37986</v>
      </c>
      <c r="C130">
        <v>2</v>
      </c>
      <c r="D130">
        <v>6</v>
      </c>
    </row>
    <row r="131" spans="1:4" x14ac:dyDescent="0.35">
      <c r="A131" s="1" t="s">
        <v>102</v>
      </c>
      <c r="B131" s="9">
        <v>38352</v>
      </c>
      <c r="C131">
        <v>8</v>
      </c>
      <c r="D131">
        <v>8</v>
      </c>
    </row>
    <row r="132" spans="1:4" x14ac:dyDescent="0.35">
      <c r="A132" s="1" t="s">
        <v>102</v>
      </c>
      <c r="B132" s="9">
        <v>38717</v>
      </c>
      <c r="C132">
        <v>8</v>
      </c>
      <c r="D132">
        <v>9</v>
      </c>
    </row>
    <row r="133" spans="1:4" x14ac:dyDescent="0.35">
      <c r="A133" s="1" t="s">
        <v>102</v>
      </c>
      <c r="B133" s="9">
        <v>39082</v>
      </c>
      <c r="C133">
        <v>3</v>
      </c>
      <c r="D133">
        <v>7</v>
      </c>
    </row>
    <row r="134" spans="1:4" x14ac:dyDescent="0.35">
      <c r="A134" s="1" t="s">
        <v>102</v>
      </c>
      <c r="B134" s="9">
        <v>39447</v>
      </c>
      <c r="C134">
        <v>3</v>
      </c>
      <c r="D134">
        <v>6</v>
      </c>
    </row>
    <row r="135" spans="1:4" x14ac:dyDescent="0.35">
      <c r="A135" s="1" t="s">
        <v>102</v>
      </c>
      <c r="B135" s="9">
        <v>39813</v>
      </c>
      <c r="C135">
        <v>1</v>
      </c>
      <c r="D135">
        <v>4</v>
      </c>
    </row>
    <row r="136" spans="1:4" x14ac:dyDescent="0.35">
      <c r="A136" s="1" t="s">
        <v>102</v>
      </c>
      <c r="B136" s="9">
        <v>40178</v>
      </c>
      <c r="C136">
        <v>8</v>
      </c>
      <c r="D136">
        <v>7</v>
      </c>
    </row>
    <row r="137" spans="1:4" x14ac:dyDescent="0.35">
      <c r="A137" s="1" t="s">
        <v>102</v>
      </c>
      <c r="B137" s="9">
        <v>40543</v>
      </c>
      <c r="C137">
        <v>3</v>
      </c>
      <c r="D137">
        <v>4</v>
      </c>
    </row>
    <row r="138" spans="1:4" x14ac:dyDescent="0.35">
      <c r="A138" s="1" t="s">
        <v>102</v>
      </c>
      <c r="B138" s="9">
        <v>40908</v>
      </c>
      <c r="C138">
        <v>8</v>
      </c>
      <c r="D138">
        <v>7</v>
      </c>
    </row>
    <row r="139" spans="1:4" x14ac:dyDescent="0.35">
      <c r="A139" s="1" t="s">
        <v>102</v>
      </c>
      <c r="B139" s="9">
        <v>41274</v>
      </c>
      <c r="C139">
        <v>4</v>
      </c>
      <c r="D139">
        <v>7</v>
      </c>
    </row>
    <row r="140" spans="1:4" x14ac:dyDescent="0.35">
      <c r="A140" s="1" t="s">
        <v>102</v>
      </c>
      <c r="B140" s="9">
        <v>41639</v>
      </c>
      <c r="C140">
        <v>6</v>
      </c>
      <c r="D140">
        <v>9</v>
      </c>
    </row>
    <row r="141" spans="1:4" x14ac:dyDescent="0.35">
      <c r="A141" s="1" t="s">
        <v>102</v>
      </c>
      <c r="B141" s="9">
        <v>42004</v>
      </c>
      <c r="C141">
        <v>5</v>
      </c>
      <c r="D141">
        <v>8</v>
      </c>
    </row>
    <row r="142" spans="1:4" x14ac:dyDescent="0.35">
      <c r="A142" s="1" t="s">
        <v>102</v>
      </c>
      <c r="B142" s="9">
        <v>42369</v>
      </c>
      <c r="C142">
        <v>8</v>
      </c>
      <c r="D142">
        <v>9</v>
      </c>
    </row>
    <row r="143" spans="1:4" x14ac:dyDescent="0.35">
      <c r="A143" s="1" t="s">
        <v>102</v>
      </c>
      <c r="B143" s="9">
        <v>42735</v>
      </c>
      <c r="C143">
        <v>7</v>
      </c>
      <c r="D143">
        <v>8</v>
      </c>
    </row>
    <row r="144" spans="1:4" x14ac:dyDescent="0.35">
      <c r="A144" s="1" t="s">
        <v>102</v>
      </c>
      <c r="B144" s="9">
        <v>43100</v>
      </c>
      <c r="C144">
        <v>8</v>
      </c>
      <c r="D144">
        <v>8</v>
      </c>
    </row>
    <row r="145" spans="1:4" x14ac:dyDescent="0.35">
      <c r="A145" s="1" t="s">
        <v>102</v>
      </c>
      <c r="B145" s="9">
        <v>43465</v>
      </c>
      <c r="C145">
        <v>9</v>
      </c>
      <c r="D145">
        <v>8</v>
      </c>
    </row>
    <row r="146" spans="1:4" x14ac:dyDescent="0.35">
      <c r="A146" s="1" t="s">
        <v>102</v>
      </c>
      <c r="B146" s="9">
        <v>43830</v>
      </c>
      <c r="C146">
        <v>8</v>
      </c>
      <c r="D146">
        <v>8</v>
      </c>
    </row>
    <row r="147" spans="1:4" x14ac:dyDescent="0.35">
      <c r="A147" s="1" t="s">
        <v>102</v>
      </c>
      <c r="B147" s="9">
        <v>44196</v>
      </c>
      <c r="C147">
        <v>7</v>
      </c>
      <c r="D147">
        <v>7</v>
      </c>
    </row>
    <row r="148" spans="1:4" x14ac:dyDescent="0.35">
      <c r="A148" s="1" t="s">
        <v>102</v>
      </c>
      <c r="B148" s="9">
        <v>44561</v>
      </c>
      <c r="C148">
        <v>8</v>
      </c>
      <c r="D148">
        <v>8</v>
      </c>
    </row>
    <row r="149" spans="1:4" x14ac:dyDescent="0.35">
      <c r="A149" s="1" t="s">
        <v>103</v>
      </c>
      <c r="B149" s="9">
        <v>37256</v>
      </c>
      <c r="C149">
        <v>0</v>
      </c>
      <c r="D149">
        <v>10</v>
      </c>
    </row>
    <row r="150" spans="1:4" x14ac:dyDescent="0.35">
      <c r="A150" s="1" t="s">
        <v>103</v>
      </c>
      <c r="B150" s="9">
        <v>37621</v>
      </c>
      <c r="C150">
        <v>0</v>
      </c>
      <c r="D150">
        <v>10</v>
      </c>
    </row>
    <row r="151" spans="1:4" x14ac:dyDescent="0.35">
      <c r="A151" s="1" t="s">
        <v>103</v>
      </c>
      <c r="B151" s="9">
        <v>37986</v>
      </c>
      <c r="C151">
        <v>0</v>
      </c>
      <c r="D151">
        <v>10</v>
      </c>
    </row>
    <row r="152" spans="1:4" x14ac:dyDescent="0.35">
      <c r="A152" s="1" t="s">
        <v>103</v>
      </c>
      <c r="B152" s="9">
        <v>38352</v>
      </c>
      <c r="C152">
        <v>0</v>
      </c>
      <c r="D152">
        <v>5</v>
      </c>
    </row>
    <row r="153" spans="1:4" x14ac:dyDescent="0.35">
      <c r="A153" s="1" t="s">
        <v>103</v>
      </c>
      <c r="B153" s="9">
        <v>38717</v>
      </c>
      <c r="C153">
        <v>0</v>
      </c>
      <c r="D153">
        <v>1</v>
      </c>
    </row>
    <row r="154" spans="1:4" x14ac:dyDescent="0.35">
      <c r="A154" s="1" t="s">
        <v>103</v>
      </c>
      <c r="B154" s="9">
        <v>39082</v>
      </c>
      <c r="C154">
        <v>1</v>
      </c>
      <c r="D154">
        <v>7</v>
      </c>
    </row>
    <row r="155" spans="1:4" x14ac:dyDescent="0.35">
      <c r="A155" s="1" t="s">
        <v>103</v>
      </c>
      <c r="B155" s="9">
        <v>39447</v>
      </c>
      <c r="C155">
        <v>4</v>
      </c>
      <c r="D155">
        <v>10</v>
      </c>
    </row>
    <row r="156" spans="1:4" x14ac:dyDescent="0.35">
      <c r="A156" s="1" t="s">
        <v>103</v>
      </c>
      <c r="B156" s="9">
        <v>39813</v>
      </c>
      <c r="C156">
        <v>0</v>
      </c>
      <c r="D156">
        <v>5</v>
      </c>
    </row>
    <row r="157" spans="1:4" x14ac:dyDescent="0.35">
      <c r="A157" s="1" t="s">
        <v>103</v>
      </c>
      <c r="B157" s="9">
        <v>40178</v>
      </c>
      <c r="C157">
        <v>4</v>
      </c>
      <c r="D157">
        <v>7</v>
      </c>
    </row>
    <row r="158" spans="1:4" x14ac:dyDescent="0.35">
      <c r="A158" s="1" t="s">
        <v>103</v>
      </c>
      <c r="B158" s="9">
        <v>40543</v>
      </c>
      <c r="C158">
        <v>2</v>
      </c>
      <c r="D158">
        <v>10</v>
      </c>
    </row>
    <row r="159" spans="1:4" x14ac:dyDescent="0.35">
      <c r="A159" s="1" t="s">
        <v>103</v>
      </c>
      <c r="B159" s="9">
        <v>40908</v>
      </c>
      <c r="C159">
        <v>3</v>
      </c>
      <c r="D159">
        <v>7</v>
      </c>
    </row>
    <row r="160" spans="1:4" x14ac:dyDescent="0.35">
      <c r="A160" s="1" t="s">
        <v>103</v>
      </c>
      <c r="B160" s="9">
        <v>41274</v>
      </c>
      <c r="C160">
        <v>1</v>
      </c>
      <c r="D160">
        <v>7</v>
      </c>
    </row>
    <row r="161" spans="1:4" x14ac:dyDescent="0.35">
      <c r="A161" s="1" t="s">
        <v>103</v>
      </c>
      <c r="B161" s="9">
        <v>41639</v>
      </c>
      <c r="C161">
        <v>6</v>
      </c>
      <c r="D161">
        <v>7</v>
      </c>
    </row>
    <row r="162" spans="1:4" x14ac:dyDescent="0.35">
      <c r="A162" s="1" t="s">
        <v>103</v>
      </c>
      <c r="B162" s="9">
        <v>42004</v>
      </c>
      <c r="C162">
        <v>3</v>
      </c>
      <c r="D162">
        <v>7</v>
      </c>
    </row>
    <row r="163" spans="1:4" x14ac:dyDescent="0.35">
      <c r="A163" s="1" t="s">
        <v>103</v>
      </c>
      <c r="B163" s="9">
        <v>42369</v>
      </c>
      <c r="C163">
        <v>3</v>
      </c>
      <c r="D163">
        <v>6</v>
      </c>
    </row>
    <row r="164" spans="1:4" x14ac:dyDescent="0.35">
      <c r="A164" s="1" t="s">
        <v>103</v>
      </c>
      <c r="B164" s="9">
        <v>42735</v>
      </c>
      <c r="C164">
        <v>1</v>
      </c>
      <c r="D164">
        <v>6</v>
      </c>
    </row>
    <row r="165" spans="1:4" x14ac:dyDescent="0.35">
      <c r="A165" s="1" t="s">
        <v>103</v>
      </c>
      <c r="B165" s="9">
        <v>43100</v>
      </c>
      <c r="C165">
        <v>5</v>
      </c>
      <c r="D165">
        <v>10</v>
      </c>
    </row>
    <row r="166" spans="1:4" x14ac:dyDescent="0.35">
      <c r="A166" s="1" t="s">
        <v>103</v>
      </c>
      <c r="B166" s="9">
        <v>43465</v>
      </c>
      <c r="C166">
        <v>6</v>
      </c>
      <c r="D166">
        <v>10</v>
      </c>
    </row>
    <row r="167" spans="1:4" x14ac:dyDescent="0.35">
      <c r="A167" s="1" t="s">
        <v>103</v>
      </c>
      <c r="B167" s="9">
        <v>43830</v>
      </c>
      <c r="C167">
        <v>4</v>
      </c>
      <c r="D167">
        <v>8</v>
      </c>
    </row>
    <row r="168" spans="1:4" x14ac:dyDescent="0.35">
      <c r="A168" s="1" t="s">
        <v>103</v>
      </c>
      <c r="B168" s="9">
        <v>44196</v>
      </c>
      <c r="C168">
        <v>3</v>
      </c>
      <c r="D168">
        <v>8</v>
      </c>
    </row>
    <row r="169" spans="1:4" x14ac:dyDescent="0.35">
      <c r="A169" s="1" t="s">
        <v>103</v>
      </c>
      <c r="B169" s="9">
        <v>44561</v>
      </c>
      <c r="C169">
        <v>3</v>
      </c>
      <c r="D169">
        <v>9</v>
      </c>
    </row>
    <row r="170" spans="1:4" x14ac:dyDescent="0.35">
      <c r="A170" s="1" t="s">
        <v>104</v>
      </c>
      <c r="B170" s="9">
        <v>37256</v>
      </c>
      <c r="C170">
        <v>4</v>
      </c>
      <c r="D170">
        <v>4</v>
      </c>
    </row>
    <row r="171" spans="1:4" x14ac:dyDescent="0.35">
      <c r="A171" s="1" t="s">
        <v>104</v>
      </c>
      <c r="B171" s="9">
        <v>37621</v>
      </c>
      <c r="C171">
        <v>7</v>
      </c>
      <c r="D171">
        <v>7</v>
      </c>
    </row>
    <row r="172" spans="1:4" x14ac:dyDescent="0.35">
      <c r="A172" s="1" t="s">
        <v>104</v>
      </c>
      <c r="B172" s="9">
        <v>37986</v>
      </c>
      <c r="C172">
        <v>4</v>
      </c>
      <c r="D172">
        <v>5</v>
      </c>
    </row>
    <row r="173" spans="1:4" x14ac:dyDescent="0.35">
      <c r="A173" s="1" t="s">
        <v>104</v>
      </c>
      <c r="B173" s="9">
        <v>38352</v>
      </c>
      <c r="C173">
        <v>5</v>
      </c>
      <c r="D173">
        <v>6</v>
      </c>
    </row>
    <row r="174" spans="1:4" x14ac:dyDescent="0.35">
      <c r="A174" s="1" t="s">
        <v>104</v>
      </c>
      <c r="B174" s="9">
        <v>38717</v>
      </c>
      <c r="C174">
        <v>6</v>
      </c>
      <c r="D174">
        <v>10</v>
      </c>
    </row>
    <row r="175" spans="1:4" x14ac:dyDescent="0.35">
      <c r="A175" s="1" t="s">
        <v>104</v>
      </c>
      <c r="B175" s="9">
        <v>39082</v>
      </c>
      <c r="C175">
        <v>4</v>
      </c>
      <c r="D175">
        <v>7</v>
      </c>
    </row>
    <row r="176" spans="1:4" x14ac:dyDescent="0.35">
      <c r="A176" s="1" t="s">
        <v>104</v>
      </c>
      <c r="B176" s="9">
        <v>39447</v>
      </c>
      <c r="C176">
        <v>7</v>
      </c>
      <c r="D176">
        <v>9</v>
      </c>
    </row>
    <row r="177" spans="1:4" x14ac:dyDescent="0.35">
      <c r="A177" s="1" t="s">
        <v>104</v>
      </c>
      <c r="B177" s="9">
        <v>39813</v>
      </c>
      <c r="C177">
        <v>3</v>
      </c>
      <c r="D177">
        <v>6</v>
      </c>
    </row>
    <row r="178" spans="1:4" x14ac:dyDescent="0.35">
      <c r="A178" s="1" t="s">
        <v>104</v>
      </c>
      <c r="B178" s="9">
        <v>40178</v>
      </c>
      <c r="C178">
        <v>3</v>
      </c>
      <c r="D178">
        <v>7</v>
      </c>
    </row>
    <row r="179" spans="1:4" x14ac:dyDescent="0.35">
      <c r="A179" s="1" t="s">
        <v>104</v>
      </c>
      <c r="B179" s="9">
        <v>40543</v>
      </c>
      <c r="C179">
        <v>7</v>
      </c>
      <c r="D179">
        <v>6</v>
      </c>
    </row>
    <row r="180" spans="1:4" x14ac:dyDescent="0.35">
      <c r="A180" s="1" t="s">
        <v>104</v>
      </c>
      <c r="B180" s="9">
        <v>40908</v>
      </c>
      <c r="C180">
        <v>5</v>
      </c>
      <c r="D180">
        <v>5</v>
      </c>
    </row>
    <row r="181" spans="1:4" x14ac:dyDescent="0.35">
      <c r="A181" s="1" t="s">
        <v>104</v>
      </c>
      <c r="B181" s="9">
        <v>41274</v>
      </c>
      <c r="C181">
        <v>4</v>
      </c>
      <c r="D181">
        <v>5</v>
      </c>
    </row>
    <row r="182" spans="1:4" x14ac:dyDescent="0.35">
      <c r="A182" s="1" t="s">
        <v>104</v>
      </c>
      <c r="B182" s="9">
        <v>41639</v>
      </c>
      <c r="C182">
        <v>5</v>
      </c>
      <c r="D182">
        <v>7</v>
      </c>
    </row>
    <row r="183" spans="1:4" x14ac:dyDescent="0.35">
      <c r="A183" s="1" t="s">
        <v>104</v>
      </c>
      <c r="B183" s="9">
        <v>42004</v>
      </c>
      <c r="C183">
        <v>4</v>
      </c>
      <c r="D183">
        <v>4</v>
      </c>
    </row>
    <row r="184" spans="1:4" x14ac:dyDescent="0.35">
      <c r="A184" s="1" t="s">
        <v>104</v>
      </c>
      <c r="B184" s="9">
        <v>42369</v>
      </c>
      <c r="C184">
        <v>4</v>
      </c>
      <c r="D184">
        <v>4</v>
      </c>
    </row>
    <row r="185" spans="1:4" x14ac:dyDescent="0.35">
      <c r="A185" s="1" t="s">
        <v>104</v>
      </c>
      <c r="B185" s="9">
        <v>42735</v>
      </c>
      <c r="C185">
        <v>2</v>
      </c>
      <c r="D185">
        <v>4</v>
      </c>
    </row>
    <row r="186" spans="1:4" x14ac:dyDescent="0.35">
      <c r="A186" s="1" t="s">
        <v>104</v>
      </c>
      <c r="B186" s="9">
        <v>43100</v>
      </c>
      <c r="C186">
        <v>4</v>
      </c>
      <c r="D186">
        <v>10</v>
      </c>
    </row>
    <row r="187" spans="1:4" x14ac:dyDescent="0.35">
      <c r="A187" s="1" t="s">
        <v>104</v>
      </c>
      <c r="B187" s="9">
        <v>43465</v>
      </c>
      <c r="C187">
        <v>5</v>
      </c>
      <c r="D187">
        <v>7</v>
      </c>
    </row>
    <row r="188" spans="1:4" x14ac:dyDescent="0.35">
      <c r="A188" s="1" t="s">
        <v>104</v>
      </c>
      <c r="B188" s="9">
        <v>43830</v>
      </c>
      <c r="C188">
        <v>4</v>
      </c>
      <c r="D188">
        <v>9</v>
      </c>
    </row>
    <row r="189" spans="1:4" x14ac:dyDescent="0.35">
      <c r="A189" s="1" t="s">
        <v>104</v>
      </c>
      <c r="B189" s="9">
        <v>44196</v>
      </c>
      <c r="C189">
        <v>3</v>
      </c>
      <c r="D189">
        <v>6</v>
      </c>
    </row>
    <row r="190" spans="1:4" x14ac:dyDescent="0.35">
      <c r="A190" s="1" t="s">
        <v>104</v>
      </c>
      <c r="B190" s="9">
        <v>44561</v>
      </c>
      <c r="C190">
        <v>4</v>
      </c>
      <c r="D190">
        <v>8</v>
      </c>
    </row>
    <row r="191" spans="1:4" x14ac:dyDescent="0.35">
      <c r="A191" s="1" t="s">
        <v>105</v>
      </c>
      <c r="B191" s="9">
        <v>37256</v>
      </c>
      <c r="C191">
        <v>2</v>
      </c>
      <c r="D191">
        <v>6</v>
      </c>
    </row>
    <row r="192" spans="1:4" x14ac:dyDescent="0.35">
      <c r="A192" s="1" t="s">
        <v>105</v>
      </c>
      <c r="B192" s="9">
        <v>37621</v>
      </c>
      <c r="C192">
        <v>1</v>
      </c>
      <c r="D192">
        <v>6</v>
      </c>
    </row>
    <row r="193" spans="1:4" x14ac:dyDescent="0.35">
      <c r="A193" s="1" t="s">
        <v>105</v>
      </c>
      <c r="B193" s="9">
        <v>37986</v>
      </c>
      <c r="C193">
        <v>2</v>
      </c>
      <c r="D193">
        <v>5</v>
      </c>
    </row>
    <row r="194" spans="1:4" x14ac:dyDescent="0.35">
      <c r="A194" s="1" t="s">
        <v>105</v>
      </c>
      <c r="B194" s="9">
        <v>38352</v>
      </c>
      <c r="C194">
        <v>4</v>
      </c>
      <c r="D194">
        <v>9</v>
      </c>
    </row>
    <row r="195" spans="1:4" x14ac:dyDescent="0.35">
      <c r="A195" s="1" t="s">
        <v>105</v>
      </c>
      <c r="B195" s="9">
        <v>38717</v>
      </c>
      <c r="C195">
        <v>3</v>
      </c>
      <c r="D195">
        <v>10</v>
      </c>
    </row>
    <row r="196" spans="1:4" x14ac:dyDescent="0.35">
      <c r="A196" s="1" t="s">
        <v>105</v>
      </c>
      <c r="B196" s="9">
        <v>39082</v>
      </c>
      <c r="C196">
        <v>4</v>
      </c>
      <c r="D196">
        <v>7</v>
      </c>
    </row>
    <row r="197" spans="1:4" x14ac:dyDescent="0.35">
      <c r="A197" s="1" t="s">
        <v>105</v>
      </c>
      <c r="B197" s="9">
        <v>39447</v>
      </c>
      <c r="C197">
        <v>3</v>
      </c>
      <c r="D197">
        <v>10</v>
      </c>
    </row>
    <row r="198" spans="1:4" x14ac:dyDescent="0.35">
      <c r="A198" s="1" t="s">
        <v>105</v>
      </c>
      <c r="B198" s="9">
        <v>39813</v>
      </c>
      <c r="C198">
        <v>3</v>
      </c>
      <c r="D198">
        <v>10</v>
      </c>
    </row>
    <row r="199" spans="1:4" x14ac:dyDescent="0.35">
      <c r="A199" s="1" t="s">
        <v>105</v>
      </c>
      <c r="B199" s="9">
        <v>40178</v>
      </c>
      <c r="C199">
        <v>1</v>
      </c>
      <c r="D199">
        <v>3</v>
      </c>
    </row>
    <row r="200" spans="1:4" x14ac:dyDescent="0.35">
      <c r="A200" s="1" t="s">
        <v>105</v>
      </c>
      <c r="B200" s="9">
        <v>40543</v>
      </c>
      <c r="C200">
        <v>2</v>
      </c>
      <c r="D200">
        <v>4</v>
      </c>
    </row>
    <row r="201" spans="1:4" x14ac:dyDescent="0.35">
      <c r="A201" s="1" t="s">
        <v>105</v>
      </c>
      <c r="B201" s="9">
        <v>40908</v>
      </c>
      <c r="C201">
        <v>2</v>
      </c>
      <c r="D201">
        <v>5</v>
      </c>
    </row>
    <row r="202" spans="1:4" x14ac:dyDescent="0.35">
      <c r="A202" s="1" t="s">
        <v>105</v>
      </c>
      <c r="B202" s="9">
        <v>41274</v>
      </c>
      <c r="C202">
        <v>3</v>
      </c>
      <c r="D202">
        <v>4</v>
      </c>
    </row>
    <row r="203" spans="1:4" x14ac:dyDescent="0.35">
      <c r="A203" s="1" t="s">
        <v>105</v>
      </c>
      <c r="B203" s="9">
        <v>41639</v>
      </c>
      <c r="C203">
        <v>3</v>
      </c>
      <c r="D203">
        <v>8</v>
      </c>
    </row>
    <row r="204" spans="1:4" x14ac:dyDescent="0.35">
      <c r="A204" s="1" t="s">
        <v>105</v>
      </c>
      <c r="B204" s="9">
        <v>42004</v>
      </c>
      <c r="C204">
        <v>3</v>
      </c>
      <c r="D204">
        <v>6</v>
      </c>
    </row>
    <row r="205" spans="1:4" x14ac:dyDescent="0.35">
      <c r="A205" s="1" t="s">
        <v>105</v>
      </c>
      <c r="B205" s="9">
        <v>42369</v>
      </c>
      <c r="C205">
        <v>2</v>
      </c>
      <c r="D205">
        <v>4</v>
      </c>
    </row>
    <row r="206" spans="1:4" x14ac:dyDescent="0.35">
      <c r="A206" s="1" t="s">
        <v>105</v>
      </c>
      <c r="B206" s="9">
        <v>42735</v>
      </c>
      <c r="C206">
        <v>3</v>
      </c>
      <c r="D206">
        <v>5</v>
      </c>
    </row>
    <row r="207" spans="1:4" x14ac:dyDescent="0.35">
      <c r="A207" s="1" t="s">
        <v>105</v>
      </c>
      <c r="B207" s="9">
        <v>43100</v>
      </c>
      <c r="C207">
        <v>4</v>
      </c>
      <c r="D207">
        <v>8</v>
      </c>
    </row>
    <row r="208" spans="1:4" x14ac:dyDescent="0.35">
      <c r="A208" s="1" t="s">
        <v>105</v>
      </c>
      <c r="B208" s="9">
        <v>43465</v>
      </c>
      <c r="C208">
        <v>4</v>
      </c>
      <c r="D208">
        <v>6</v>
      </c>
    </row>
    <row r="209" spans="1:4" x14ac:dyDescent="0.35">
      <c r="A209" s="1" t="s">
        <v>105</v>
      </c>
      <c r="B209" s="9">
        <v>43830</v>
      </c>
      <c r="C209">
        <v>4</v>
      </c>
      <c r="D209">
        <v>7</v>
      </c>
    </row>
    <row r="210" spans="1:4" x14ac:dyDescent="0.35">
      <c r="A210" s="1" t="s">
        <v>105</v>
      </c>
      <c r="B210" s="9">
        <v>44196</v>
      </c>
      <c r="C210">
        <v>3</v>
      </c>
      <c r="D210">
        <v>3</v>
      </c>
    </row>
    <row r="211" spans="1:4" x14ac:dyDescent="0.35">
      <c r="A211" s="1" t="s">
        <v>105</v>
      </c>
      <c r="B211" s="9">
        <v>44561</v>
      </c>
      <c r="C211">
        <v>5</v>
      </c>
      <c r="D211">
        <v>6</v>
      </c>
    </row>
    <row r="212" spans="1:4" x14ac:dyDescent="0.35">
      <c r="A212" s="1" t="s">
        <v>106</v>
      </c>
      <c r="B212" s="9">
        <v>37256</v>
      </c>
      <c r="C212">
        <v>4</v>
      </c>
      <c r="D212">
        <v>6</v>
      </c>
    </row>
    <row r="213" spans="1:4" x14ac:dyDescent="0.35">
      <c r="A213" s="1" t="s">
        <v>106</v>
      </c>
      <c r="B213" s="9">
        <v>37621</v>
      </c>
      <c r="C213">
        <v>4</v>
      </c>
      <c r="D213">
        <v>4</v>
      </c>
    </row>
    <row r="214" spans="1:4" x14ac:dyDescent="0.35">
      <c r="A214" s="1" t="s">
        <v>106</v>
      </c>
      <c r="B214" s="9">
        <v>37986</v>
      </c>
      <c r="C214">
        <v>3</v>
      </c>
      <c r="D214">
        <v>5</v>
      </c>
    </row>
    <row r="215" spans="1:4" x14ac:dyDescent="0.35">
      <c r="A215" s="1" t="s">
        <v>106</v>
      </c>
      <c r="B215" s="9">
        <v>38352</v>
      </c>
      <c r="C215">
        <v>6</v>
      </c>
      <c r="D215">
        <v>6</v>
      </c>
    </row>
    <row r="216" spans="1:4" x14ac:dyDescent="0.35">
      <c r="A216" s="1" t="s">
        <v>106</v>
      </c>
      <c r="B216" s="9">
        <v>38717</v>
      </c>
      <c r="C216">
        <v>7</v>
      </c>
      <c r="D216">
        <v>7</v>
      </c>
    </row>
    <row r="217" spans="1:4" x14ac:dyDescent="0.35">
      <c r="A217" s="1" t="s">
        <v>106</v>
      </c>
      <c r="B217" s="9">
        <v>39082</v>
      </c>
      <c r="C217">
        <v>7</v>
      </c>
      <c r="D217">
        <v>6</v>
      </c>
    </row>
    <row r="218" spans="1:4" x14ac:dyDescent="0.35">
      <c r="A218" s="1" t="s">
        <v>106</v>
      </c>
      <c r="B218" s="9">
        <v>39447</v>
      </c>
      <c r="C218">
        <v>8</v>
      </c>
      <c r="D218">
        <v>4</v>
      </c>
    </row>
    <row r="219" spans="1:4" x14ac:dyDescent="0.35">
      <c r="A219" s="1" t="s">
        <v>106</v>
      </c>
      <c r="B219" s="9">
        <v>39813</v>
      </c>
      <c r="C219">
        <v>6</v>
      </c>
      <c r="D219">
        <v>6</v>
      </c>
    </row>
    <row r="220" spans="1:4" x14ac:dyDescent="0.35">
      <c r="A220" s="1" t="s">
        <v>106</v>
      </c>
      <c r="B220" s="9">
        <v>40178</v>
      </c>
      <c r="C220">
        <v>7</v>
      </c>
      <c r="D220">
        <v>6</v>
      </c>
    </row>
    <row r="221" spans="1:4" x14ac:dyDescent="0.35">
      <c r="A221" s="1" t="s">
        <v>106</v>
      </c>
      <c r="B221" s="9">
        <v>40543</v>
      </c>
      <c r="C221">
        <v>8</v>
      </c>
      <c r="D221">
        <v>7</v>
      </c>
    </row>
    <row r="222" spans="1:4" x14ac:dyDescent="0.35">
      <c r="A222" s="1" t="s">
        <v>106</v>
      </c>
      <c r="B222" s="9">
        <v>40908</v>
      </c>
      <c r="C222">
        <v>2</v>
      </c>
      <c r="D222">
        <v>3</v>
      </c>
    </row>
    <row r="223" spans="1:4" x14ac:dyDescent="0.35">
      <c r="A223" s="1" t="s">
        <v>106</v>
      </c>
      <c r="B223" s="9">
        <v>41274</v>
      </c>
      <c r="C223">
        <v>6</v>
      </c>
      <c r="D223">
        <v>7</v>
      </c>
    </row>
    <row r="224" spans="1:4" x14ac:dyDescent="0.35">
      <c r="A224" s="1" t="s">
        <v>106</v>
      </c>
      <c r="B224" s="9">
        <v>41639</v>
      </c>
      <c r="C224">
        <v>4</v>
      </c>
      <c r="D224">
        <v>5</v>
      </c>
    </row>
    <row r="225" spans="1:4" x14ac:dyDescent="0.35">
      <c r="A225" s="1" t="s">
        <v>106</v>
      </c>
      <c r="B225" s="9">
        <v>42004</v>
      </c>
      <c r="C225">
        <v>6</v>
      </c>
      <c r="D225">
        <v>6</v>
      </c>
    </row>
    <row r="226" spans="1:4" x14ac:dyDescent="0.35">
      <c r="A226" s="1" t="s">
        <v>106</v>
      </c>
      <c r="B226" s="9">
        <v>42369</v>
      </c>
      <c r="C226">
        <v>9</v>
      </c>
      <c r="D226">
        <v>8</v>
      </c>
    </row>
    <row r="227" spans="1:4" x14ac:dyDescent="0.35">
      <c r="A227" s="1" t="s">
        <v>106</v>
      </c>
      <c r="B227" s="9">
        <v>42735</v>
      </c>
      <c r="C227">
        <v>7</v>
      </c>
      <c r="D227">
        <v>7</v>
      </c>
    </row>
    <row r="228" spans="1:4" x14ac:dyDescent="0.35">
      <c r="A228" s="1" t="s">
        <v>106</v>
      </c>
      <c r="B228" s="9">
        <v>43100</v>
      </c>
      <c r="C228">
        <v>6</v>
      </c>
      <c r="D228">
        <v>6</v>
      </c>
    </row>
    <row r="229" spans="1:4" x14ac:dyDescent="0.35">
      <c r="A229" s="1" t="s">
        <v>106</v>
      </c>
      <c r="B229" s="9">
        <v>43465</v>
      </c>
      <c r="C229">
        <v>4</v>
      </c>
      <c r="D229">
        <v>5</v>
      </c>
    </row>
    <row r="230" spans="1:4" x14ac:dyDescent="0.35">
      <c r="A230" s="1" t="s">
        <v>106</v>
      </c>
      <c r="B230" s="9">
        <v>43830</v>
      </c>
      <c r="C230">
        <v>5</v>
      </c>
      <c r="D230">
        <v>7</v>
      </c>
    </row>
    <row r="231" spans="1:4" x14ac:dyDescent="0.35">
      <c r="A231" s="1" t="s">
        <v>106</v>
      </c>
      <c r="B231" s="9">
        <v>44196</v>
      </c>
      <c r="C231">
        <v>4</v>
      </c>
      <c r="D231">
        <v>3</v>
      </c>
    </row>
    <row r="232" spans="1:4" x14ac:dyDescent="0.35">
      <c r="A232" s="1" t="s">
        <v>106</v>
      </c>
      <c r="B232" s="9">
        <v>44561</v>
      </c>
      <c r="C232">
        <v>8</v>
      </c>
      <c r="D232">
        <v>6</v>
      </c>
    </row>
    <row r="233" spans="1:4" x14ac:dyDescent="0.35">
      <c r="A233" s="1" t="s">
        <v>107</v>
      </c>
      <c r="B233" s="9">
        <v>37256</v>
      </c>
      <c r="C233">
        <v>3</v>
      </c>
      <c r="D233">
        <v>4</v>
      </c>
    </row>
    <row r="234" spans="1:4" x14ac:dyDescent="0.35">
      <c r="A234" s="1" t="s">
        <v>107</v>
      </c>
      <c r="B234" s="9">
        <v>37621</v>
      </c>
      <c r="C234">
        <v>7</v>
      </c>
      <c r="D234">
        <v>7</v>
      </c>
    </row>
    <row r="235" spans="1:4" x14ac:dyDescent="0.35">
      <c r="A235" s="1" t="s">
        <v>107</v>
      </c>
      <c r="B235" s="9">
        <v>37986</v>
      </c>
      <c r="C235">
        <v>8</v>
      </c>
      <c r="D235">
        <v>9</v>
      </c>
    </row>
    <row r="236" spans="1:4" x14ac:dyDescent="0.35">
      <c r="A236" s="1" t="s">
        <v>107</v>
      </c>
      <c r="B236" s="9">
        <v>38352</v>
      </c>
      <c r="C236">
        <v>4</v>
      </c>
      <c r="D236">
        <v>6</v>
      </c>
    </row>
    <row r="237" spans="1:4" x14ac:dyDescent="0.35">
      <c r="A237" s="1" t="s">
        <v>107</v>
      </c>
      <c r="B237" s="9">
        <v>38717</v>
      </c>
      <c r="C237">
        <v>4</v>
      </c>
      <c r="D237">
        <v>8</v>
      </c>
    </row>
    <row r="238" spans="1:4" x14ac:dyDescent="0.35">
      <c r="A238" s="1" t="s">
        <v>107</v>
      </c>
      <c r="B238" s="9">
        <v>39082</v>
      </c>
      <c r="C238">
        <v>4</v>
      </c>
      <c r="D238">
        <v>9</v>
      </c>
    </row>
    <row r="239" spans="1:4" x14ac:dyDescent="0.35">
      <c r="A239" s="1" t="s">
        <v>107</v>
      </c>
      <c r="B239" s="9">
        <v>39447</v>
      </c>
      <c r="C239">
        <v>4</v>
      </c>
      <c r="D239">
        <v>5</v>
      </c>
    </row>
    <row r="240" spans="1:4" x14ac:dyDescent="0.35">
      <c r="A240" s="1" t="s">
        <v>107</v>
      </c>
      <c r="B240" s="9">
        <v>39813</v>
      </c>
      <c r="C240">
        <v>6</v>
      </c>
      <c r="D240">
        <v>7</v>
      </c>
    </row>
    <row r="241" spans="1:4" x14ac:dyDescent="0.35">
      <c r="A241" s="1" t="s">
        <v>107</v>
      </c>
      <c r="B241" s="9">
        <v>40178</v>
      </c>
      <c r="C241">
        <v>3</v>
      </c>
      <c r="D241">
        <v>6</v>
      </c>
    </row>
    <row r="242" spans="1:4" x14ac:dyDescent="0.35">
      <c r="A242" s="1" t="s">
        <v>107</v>
      </c>
      <c r="B242" s="9">
        <v>40543</v>
      </c>
      <c r="C242">
        <v>6</v>
      </c>
      <c r="D242">
        <v>6</v>
      </c>
    </row>
    <row r="243" spans="1:4" x14ac:dyDescent="0.35">
      <c r="A243" s="1" t="s">
        <v>107</v>
      </c>
      <c r="B243" s="9">
        <v>40908</v>
      </c>
      <c r="C243">
        <v>3</v>
      </c>
      <c r="D243">
        <v>5</v>
      </c>
    </row>
    <row r="244" spans="1:4" x14ac:dyDescent="0.35">
      <c r="A244" s="1" t="s">
        <v>107</v>
      </c>
      <c r="B244" s="9">
        <v>41274</v>
      </c>
      <c r="C244">
        <v>8</v>
      </c>
      <c r="D244">
        <v>9</v>
      </c>
    </row>
    <row r="245" spans="1:4" x14ac:dyDescent="0.35">
      <c r="A245" s="1" t="s">
        <v>107</v>
      </c>
      <c r="B245" s="9">
        <v>41639</v>
      </c>
      <c r="C245">
        <v>4</v>
      </c>
      <c r="D245">
        <v>7</v>
      </c>
    </row>
    <row r="246" spans="1:4" x14ac:dyDescent="0.35">
      <c r="A246" s="1" t="s">
        <v>107</v>
      </c>
      <c r="B246" s="9">
        <v>42004</v>
      </c>
      <c r="C246">
        <v>5</v>
      </c>
      <c r="D246">
        <v>8</v>
      </c>
    </row>
    <row r="247" spans="1:4" x14ac:dyDescent="0.35">
      <c r="A247" s="1" t="s">
        <v>107</v>
      </c>
      <c r="B247" s="9">
        <v>42369</v>
      </c>
      <c r="C247">
        <v>6</v>
      </c>
      <c r="D247">
        <v>10</v>
      </c>
    </row>
    <row r="248" spans="1:4" x14ac:dyDescent="0.35">
      <c r="A248" s="1" t="s">
        <v>107</v>
      </c>
      <c r="B248" s="9">
        <v>42735</v>
      </c>
      <c r="C248">
        <v>6</v>
      </c>
      <c r="D248">
        <v>9</v>
      </c>
    </row>
    <row r="249" spans="1:4" x14ac:dyDescent="0.35">
      <c r="A249" s="1" t="s">
        <v>107</v>
      </c>
      <c r="B249" s="9">
        <v>43100</v>
      </c>
      <c r="C249">
        <v>8</v>
      </c>
      <c r="D249">
        <v>10</v>
      </c>
    </row>
    <row r="250" spans="1:4" x14ac:dyDescent="0.35">
      <c r="A250" s="1" t="s">
        <v>107</v>
      </c>
      <c r="B250" s="9">
        <v>43465</v>
      </c>
      <c r="C250">
        <v>7</v>
      </c>
      <c r="D250">
        <v>10</v>
      </c>
    </row>
    <row r="251" spans="1:4" x14ac:dyDescent="0.35">
      <c r="A251" s="1" t="s">
        <v>107</v>
      </c>
      <c r="B251" s="9">
        <v>43830</v>
      </c>
      <c r="C251">
        <v>2</v>
      </c>
      <c r="D251">
        <v>6</v>
      </c>
    </row>
    <row r="252" spans="1:4" x14ac:dyDescent="0.35">
      <c r="A252" s="1" t="s">
        <v>107</v>
      </c>
      <c r="B252" s="9">
        <v>44196</v>
      </c>
      <c r="C252">
        <v>5</v>
      </c>
      <c r="D252">
        <v>7</v>
      </c>
    </row>
    <row r="253" spans="1:4" x14ac:dyDescent="0.35">
      <c r="A253" s="1" t="s">
        <v>107</v>
      </c>
      <c r="B253" s="9">
        <v>44561</v>
      </c>
      <c r="C253">
        <v>7</v>
      </c>
      <c r="D253">
        <v>8</v>
      </c>
    </row>
    <row r="254" spans="1:4" x14ac:dyDescent="0.35">
      <c r="A254" s="1" t="s">
        <v>108</v>
      </c>
      <c r="B254" s="9">
        <v>37256</v>
      </c>
      <c r="C254">
        <v>0</v>
      </c>
      <c r="D254">
        <v>6</v>
      </c>
    </row>
    <row r="255" spans="1:4" x14ac:dyDescent="0.35">
      <c r="A255" s="1" t="s">
        <v>108</v>
      </c>
      <c r="B255" s="9">
        <v>37621</v>
      </c>
      <c r="C255">
        <v>1</v>
      </c>
      <c r="D255">
        <v>4</v>
      </c>
    </row>
    <row r="256" spans="1:4" x14ac:dyDescent="0.35">
      <c r="A256" s="1" t="s">
        <v>108</v>
      </c>
      <c r="B256" s="9">
        <v>37986</v>
      </c>
      <c r="C256">
        <v>0</v>
      </c>
      <c r="D256">
        <v>3</v>
      </c>
    </row>
    <row r="257" spans="1:4" x14ac:dyDescent="0.35">
      <c r="A257" s="1" t="s">
        <v>108</v>
      </c>
      <c r="B257" s="9">
        <v>38352</v>
      </c>
      <c r="C257">
        <v>7</v>
      </c>
      <c r="D257">
        <v>5</v>
      </c>
    </row>
    <row r="258" spans="1:4" x14ac:dyDescent="0.35">
      <c r="A258" s="1" t="s">
        <v>108</v>
      </c>
      <c r="B258" s="9">
        <v>38717</v>
      </c>
      <c r="C258">
        <v>7</v>
      </c>
      <c r="D258">
        <v>5</v>
      </c>
    </row>
    <row r="259" spans="1:4" x14ac:dyDescent="0.35">
      <c r="A259" s="1" t="s">
        <v>108</v>
      </c>
      <c r="B259" s="9">
        <v>39082</v>
      </c>
      <c r="C259">
        <v>7</v>
      </c>
      <c r="D259">
        <v>5</v>
      </c>
    </row>
    <row r="260" spans="1:4" x14ac:dyDescent="0.35">
      <c r="A260" s="1" t="s">
        <v>108</v>
      </c>
      <c r="B260" s="9">
        <v>39447</v>
      </c>
      <c r="C260">
        <v>8</v>
      </c>
      <c r="D260">
        <v>5</v>
      </c>
    </row>
    <row r="261" spans="1:4" x14ac:dyDescent="0.35">
      <c r="A261" s="1" t="s">
        <v>108</v>
      </c>
      <c r="B261" s="9">
        <v>39813</v>
      </c>
      <c r="C261">
        <v>2</v>
      </c>
      <c r="D261">
        <v>4</v>
      </c>
    </row>
    <row r="262" spans="1:4" x14ac:dyDescent="0.35">
      <c r="A262" s="1" t="s">
        <v>108</v>
      </c>
      <c r="B262" s="9">
        <v>40178</v>
      </c>
      <c r="C262">
        <v>0</v>
      </c>
      <c r="D262">
        <v>3</v>
      </c>
    </row>
    <row r="263" spans="1:4" x14ac:dyDescent="0.35">
      <c r="A263" s="1" t="s">
        <v>108</v>
      </c>
      <c r="B263" s="9">
        <v>40543</v>
      </c>
      <c r="C263">
        <v>0</v>
      </c>
      <c r="D263">
        <v>3</v>
      </c>
    </row>
    <row r="264" spans="1:4" x14ac:dyDescent="0.35">
      <c r="A264" s="1" t="s">
        <v>108</v>
      </c>
      <c r="B264" s="9">
        <v>40908</v>
      </c>
      <c r="C264">
        <v>0</v>
      </c>
      <c r="D264">
        <v>3</v>
      </c>
    </row>
    <row r="265" spans="1:4" x14ac:dyDescent="0.35">
      <c r="A265" s="1" t="s">
        <v>108</v>
      </c>
      <c r="B265" s="9">
        <v>41274</v>
      </c>
      <c r="C265">
        <v>6</v>
      </c>
      <c r="D265">
        <v>5</v>
      </c>
    </row>
    <row r="266" spans="1:4" x14ac:dyDescent="0.35">
      <c r="A266" s="1" t="s">
        <v>108</v>
      </c>
      <c r="B266" s="9">
        <v>41639</v>
      </c>
      <c r="C266">
        <v>2</v>
      </c>
      <c r="D266">
        <v>4</v>
      </c>
    </row>
    <row r="267" spans="1:4" x14ac:dyDescent="0.35">
      <c r="A267" s="1" t="s">
        <v>108</v>
      </c>
      <c r="B267" s="9">
        <v>42004</v>
      </c>
      <c r="C267">
        <v>1</v>
      </c>
      <c r="D267">
        <v>5</v>
      </c>
    </row>
    <row r="268" spans="1:4" x14ac:dyDescent="0.35">
      <c r="A268" s="1" t="s">
        <v>108</v>
      </c>
      <c r="B268" s="9">
        <v>42369</v>
      </c>
      <c r="C268">
        <v>1</v>
      </c>
      <c r="D268">
        <v>5</v>
      </c>
    </row>
    <row r="269" spans="1:4" x14ac:dyDescent="0.35">
      <c r="A269" s="1" t="s">
        <v>108</v>
      </c>
      <c r="B269" s="9">
        <v>42735</v>
      </c>
      <c r="C269">
        <v>2</v>
      </c>
      <c r="D269">
        <v>5</v>
      </c>
    </row>
    <row r="270" spans="1:4" x14ac:dyDescent="0.35">
      <c r="A270" s="1" t="s">
        <v>108</v>
      </c>
      <c r="B270" s="9">
        <v>43100</v>
      </c>
      <c r="C270">
        <v>3</v>
      </c>
      <c r="D270">
        <v>6</v>
      </c>
    </row>
    <row r="271" spans="1:4" x14ac:dyDescent="0.35">
      <c r="A271" s="1" t="s">
        <v>108</v>
      </c>
      <c r="B271" s="9">
        <v>43465</v>
      </c>
      <c r="C271">
        <v>2</v>
      </c>
      <c r="D271">
        <v>7</v>
      </c>
    </row>
    <row r="272" spans="1:4" x14ac:dyDescent="0.35">
      <c r="A272" s="1" t="s">
        <v>108</v>
      </c>
      <c r="B272" s="9">
        <v>43830</v>
      </c>
      <c r="C272">
        <v>2</v>
      </c>
      <c r="D272">
        <v>5</v>
      </c>
    </row>
    <row r="273" spans="1:4" x14ac:dyDescent="0.35">
      <c r="A273" s="1" t="s">
        <v>108</v>
      </c>
      <c r="B273" s="9">
        <v>44196</v>
      </c>
      <c r="C273">
        <v>1</v>
      </c>
      <c r="D273">
        <v>3</v>
      </c>
    </row>
    <row r="274" spans="1:4" x14ac:dyDescent="0.35">
      <c r="A274" s="1" t="s">
        <v>108</v>
      </c>
      <c r="B274" s="9">
        <v>44561</v>
      </c>
      <c r="C274">
        <v>3</v>
      </c>
      <c r="D274">
        <v>9</v>
      </c>
    </row>
    <row r="275" spans="1:4" x14ac:dyDescent="0.35">
      <c r="A275" s="1" t="s">
        <v>109</v>
      </c>
      <c r="B275" s="9">
        <v>37256</v>
      </c>
      <c r="C275">
        <v>2</v>
      </c>
      <c r="D275">
        <v>9</v>
      </c>
    </row>
    <row r="276" spans="1:4" x14ac:dyDescent="0.35">
      <c r="A276" s="1" t="s">
        <v>109</v>
      </c>
      <c r="B276" s="9">
        <v>37621</v>
      </c>
      <c r="C276">
        <v>0</v>
      </c>
      <c r="D276">
        <v>4</v>
      </c>
    </row>
    <row r="277" spans="1:4" x14ac:dyDescent="0.35">
      <c r="A277" s="1" t="s">
        <v>109</v>
      </c>
      <c r="B277" s="9">
        <v>37986</v>
      </c>
      <c r="C277">
        <v>2</v>
      </c>
      <c r="D277">
        <v>8</v>
      </c>
    </row>
    <row r="278" spans="1:4" x14ac:dyDescent="0.35">
      <c r="A278" s="1" t="s">
        <v>109</v>
      </c>
      <c r="B278" s="9">
        <v>38352</v>
      </c>
      <c r="C278">
        <v>0</v>
      </c>
      <c r="D278">
        <v>3</v>
      </c>
    </row>
    <row r="279" spans="1:4" x14ac:dyDescent="0.35">
      <c r="A279" s="1" t="s">
        <v>109</v>
      </c>
      <c r="B279" s="9">
        <v>38717</v>
      </c>
      <c r="C279">
        <v>0</v>
      </c>
      <c r="D279">
        <v>4</v>
      </c>
    </row>
    <row r="280" spans="1:4" x14ac:dyDescent="0.35">
      <c r="A280" s="1" t="s">
        <v>109</v>
      </c>
      <c r="B280" s="9">
        <v>39082</v>
      </c>
      <c r="C280">
        <v>1</v>
      </c>
      <c r="D280">
        <v>10</v>
      </c>
    </row>
    <row r="281" spans="1:4" x14ac:dyDescent="0.35">
      <c r="A281" s="1" t="s">
        <v>109</v>
      </c>
      <c r="B281" s="9">
        <v>39447</v>
      </c>
      <c r="C281">
        <v>2</v>
      </c>
      <c r="D281">
        <v>4</v>
      </c>
    </row>
    <row r="282" spans="1:4" x14ac:dyDescent="0.35">
      <c r="A282" s="1" t="s">
        <v>109</v>
      </c>
      <c r="B282" s="9">
        <v>39813</v>
      </c>
      <c r="C282">
        <v>1</v>
      </c>
      <c r="D282">
        <v>5</v>
      </c>
    </row>
    <row r="283" spans="1:4" x14ac:dyDescent="0.35">
      <c r="A283" s="1" t="s">
        <v>109</v>
      </c>
      <c r="B283" s="9">
        <v>40178</v>
      </c>
      <c r="C283">
        <v>3</v>
      </c>
      <c r="D283">
        <v>5</v>
      </c>
    </row>
    <row r="284" spans="1:4" x14ac:dyDescent="0.35">
      <c r="A284" s="1" t="s">
        <v>109</v>
      </c>
      <c r="B284" s="9">
        <v>40543</v>
      </c>
      <c r="C284">
        <v>2</v>
      </c>
      <c r="D284">
        <v>5</v>
      </c>
    </row>
    <row r="285" spans="1:4" x14ac:dyDescent="0.35">
      <c r="A285" s="1" t="s">
        <v>109</v>
      </c>
      <c r="B285" s="9">
        <v>40908</v>
      </c>
      <c r="C285">
        <v>1</v>
      </c>
      <c r="D285">
        <v>4</v>
      </c>
    </row>
    <row r="286" spans="1:4" x14ac:dyDescent="0.35">
      <c r="A286" s="1" t="s">
        <v>109</v>
      </c>
      <c r="B286" s="9">
        <v>41274</v>
      </c>
      <c r="C286">
        <v>1</v>
      </c>
      <c r="D286">
        <v>4</v>
      </c>
    </row>
    <row r="287" spans="1:4" x14ac:dyDescent="0.35">
      <c r="A287" s="1" t="s">
        <v>109</v>
      </c>
      <c r="B287" s="9">
        <v>41639</v>
      </c>
      <c r="C287">
        <v>1</v>
      </c>
      <c r="D287">
        <v>5</v>
      </c>
    </row>
    <row r="288" spans="1:4" x14ac:dyDescent="0.35">
      <c r="A288" s="1" t="s">
        <v>109</v>
      </c>
      <c r="B288" s="9">
        <v>42004</v>
      </c>
      <c r="C288">
        <v>2</v>
      </c>
      <c r="D288">
        <v>5</v>
      </c>
    </row>
    <row r="289" spans="1:4" x14ac:dyDescent="0.35">
      <c r="A289" s="1" t="s">
        <v>109</v>
      </c>
      <c r="B289" s="9">
        <v>42369</v>
      </c>
      <c r="C289">
        <v>2</v>
      </c>
      <c r="D289">
        <v>7</v>
      </c>
    </row>
    <row r="290" spans="1:4" x14ac:dyDescent="0.35">
      <c r="A290" s="1" t="s">
        <v>109</v>
      </c>
      <c r="B290" s="9">
        <v>42735</v>
      </c>
      <c r="C290">
        <v>2</v>
      </c>
      <c r="D290">
        <v>6</v>
      </c>
    </row>
    <row r="291" spans="1:4" x14ac:dyDescent="0.35">
      <c r="A291" s="1" t="s">
        <v>109</v>
      </c>
      <c r="B291" s="9">
        <v>43100</v>
      </c>
      <c r="C291">
        <v>3</v>
      </c>
      <c r="D291">
        <v>9</v>
      </c>
    </row>
    <row r="292" spans="1:4" x14ac:dyDescent="0.35">
      <c r="A292" s="1" t="s">
        <v>109</v>
      </c>
      <c r="B292" s="9">
        <v>43465</v>
      </c>
      <c r="C292">
        <v>3</v>
      </c>
      <c r="D292">
        <v>7</v>
      </c>
    </row>
    <row r="293" spans="1:4" x14ac:dyDescent="0.35">
      <c r="A293" s="1" t="s">
        <v>109</v>
      </c>
      <c r="B293" s="9">
        <v>43830</v>
      </c>
      <c r="C293">
        <v>1</v>
      </c>
      <c r="D293">
        <v>5</v>
      </c>
    </row>
    <row r="294" spans="1:4" x14ac:dyDescent="0.35">
      <c r="A294" s="1" t="s">
        <v>109</v>
      </c>
      <c r="B294" s="9">
        <v>44196</v>
      </c>
      <c r="C294">
        <v>2</v>
      </c>
      <c r="D294">
        <v>5</v>
      </c>
    </row>
    <row r="295" spans="1:4" x14ac:dyDescent="0.35">
      <c r="A295" s="1" t="s">
        <v>109</v>
      </c>
      <c r="B295" s="9">
        <v>44561</v>
      </c>
      <c r="C295">
        <v>3</v>
      </c>
      <c r="D295">
        <v>7</v>
      </c>
    </row>
    <row r="296" spans="1:4" x14ac:dyDescent="0.35">
      <c r="A296" s="1" t="s">
        <v>110</v>
      </c>
      <c r="B296" s="9">
        <v>37256</v>
      </c>
      <c r="C296">
        <v>2</v>
      </c>
      <c r="D296">
        <v>10</v>
      </c>
    </row>
    <row r="297" spans="1:4" x14ac:dyDescent="0.35">
      <c r="A297" s="1" t="s">
        <v>110</v>
      </c>
      <c r="B297" s="9">
        <v>37621</v>
      </c>
      <c r="C297">
        <v>2</v>
      </c>
      <c r="D297">
        <v>10</v>
      </c>
    </row>
    <row r="298" spans="1:4" x14ac:dyDescent="0.35">
      <c r="A298" s="1" t="s">
        <v>110</v>
      </c>
      <c r="B298" s="9">
        <v>37986</v>
      </c>
      <c r="C298">
        <v>2</v>
      </c>
      <c r="D298">
        <v>10</v>
      </c>
    </row>
    <row r="299" spans="1:4" x14ac:dyDescent="0.35">
      <c r="A299" s="1" t="s">
        <v>110</v>
      </c>
      <c r="B299" s="9">
        <v>38352</v>
      </c>
      <c r="C299">
        <v>4</v>
      </c>
      <c r="D299">
        <v>10</v>
      </c>
    </row>
    <row r="300" spans="1:4" x14ac:dyDescent="0.35">
      <c r="A300" s="1" t="s">
        <v>110</v>
      </c>
      <c r="B300" s="9">
        <v>38717</v>
      </c>
      <c r="C300">
        <v>4</v>
      </c>
      <c r="D300">
        <v>10</v>
      </c>
    </row>
    <row r="301" spans="1:4" x14ac:dyDescent="0.35">
      <c r="A301" s="1" t="s">
        <v>110</v>
      </c>
      <c r="B301" s="9">
        <v>39082</v>
      </c>
      <c r="C301">
        <v>4</v>
      </c>
      <c r="D301">
        <v>8</v>
      </c>
    </row>
    <row r="302" spans="1:4" x14ac:dyDescent="0.35">
      <c r="A302" s="1" t="s">
        <v>110</v>
      </c>
      <c r="B302" s="9">
        <v>39447</v>
      </c>
      <c r="C302">
        <v>4</v>
      </c>
      <c r="D302">
        <v>10</v>
      </c>
    </row>
    <row r="303" spans="1:4" x14ac:dyDescent="0.35">
      <c r="A303" s="1" t="s">
        <v>110</v>
      </c>
      <c r="B303" s="9">
        <v>39813</v>
      </c>
      <c r="C303">
        <v>4</v>
      </c>
      <c r="D303">
        <v>7</v>
      </c>
    </row>
    <row r="304" spans="1:4" x14ac:dyDescent="0.35">
      <c r="A304" s="1" t="s">
        <v>110</v>
      </c>
      <c r="B304" s="9">
        <v>40178</v>
      </c>
      <c r="C304">
        <v>0</v>
      </c>
      <c r="D304">
        <v>2</v>
      </c>
    </row>
    <row r="305" spans="1:4" x14ac:dyDescent="0.35">
      <c r="A305" s="1" t="s">
        <v>110</v>
      </c>
      <c r="B305" s="9">
        <v>40543</v>
      </c>
      <c r="C305">
        <v>4</v>
      </c>
      <c r="D305">
        <v>6</v>
      </c>
    </row>
    <row r="306" spans="1:4" x14ac:dyDescent="0.35">
      <c r="A306" s="1" t="s">
        <v>110</v>
      </c>
      <c r="B306" s="9">
        <v>40908</v>
      </c>
      <c r="C306">
        <v>4</v>
      </c>
      <c r="D306">
        <v>7</v>
      </c>
    </row>
    <row r="307" spans="1:4" x14ac:dyDescent="0.35">
      <c r="A307" s="1" t="s">
        <v>110</v>
      </c>
      <c r="B307" s="9">
        <v>41274</v>
      </c>
      <c r="C307">
        <v>4</v>
      </c>
      <c r="D307">
        <v>7</v>
      </c>
    </row>
    <row r="308" spans="1:4" x14ac:dyDescent="0.35">
      <c r="A308" s="1" t="s">
        <v>110</v>
      </c>
      <c r="B308" s="9">
        <v>41639</v>
      </c>
      <c r="C308">
        <v>6</v>
      </c>
      <c r="D308">
        <v>10</v>
      </c>
    </row>
    <row r="309" spans="1:4" x14ac:dyDescent="0.35">
      <c r="A309" s="1" t="s">
        <v>110</v>
      </c>
      <c r="B309" s="9">
        <v>42004</v>
      </c>
      <c r="C309">
        <v>6</v>
      </c>
      <c r="D309">
        <v>10</v>
      </c>
    </row>
    <row r="310" spans="1:4" x14ac:dyDescent="0.35">
      <c r="A310" s="1" t="s">
        <v>110</v>
      </c>
      <c r="B310" s="9">
        <v>42369</v>
      </c>
      <c r="C310">
        <v>5</v>
      </c>
      <c r="D310">
        <v>10</v>
      </c>
    </row>
    <row r="311" spans="1:4" x14ac:dyDescent="0.35">
      <c r="A311" s="1" t="s">
        <v>110</v>
      </c>
      <c r="B311" s="9">
        <v>42735</v>
      </c>
      <c r="C311">
        <v>5</v>
      </c>
      <c r="D311">
        <v>9</v>
      </c>
    </row>
    <row r="312" spans="1:4" x14ac:dyDescent="0.35">
      <c r="A312" s="1" t="s">
        <v>110</v>
      </c>
      <c r="B312" s="9">
        <v>43100</v>
      </c>
      <c r="C312">
        <v>6</v>
      </c>
      <c r="D312">
        <v>10</v>
      </c>
    </row>
    <row r="313" spans="1:4" x14ac:dyDescent="0.35">
      <c r="A313" s="1" t="s">
        <v>110</v>
      </c>
      <c r="B313" s="9">
        <v>43465</v>
      </c>
      <c r="C313">
        <v>6</v>
      </c>
      <c r="D313">
        <v>10</v>
      </c>
    </row>
    <row r="314" spans="1:4" x14ac:dyDescent="0.35">
      <c r="A314" s="1" t="s">
        <v>110</v>
      </c>
      <c r="B314" s="9">
        <v>43830</v>
      </c>
      <c r="C314">
        <v>6</v>
      </c>
      <c r="D314">
        <v>10</v>
      </c>
    </row>
    <row r="315" spans="1:4" x14ac:dyDescent="0.35">
      <c r="A315" s="1" t="s">
        <v>110</v>
      </c>
      <c r="B315" s="9">
        <v>44196</v>
      </c>
      <c r="C315">
        <v>5</v>
      </c>
      <c r="D315">
        <v>7</v>
      </c>
    </row>
    <row r="316" spans="1:4" x14ac:dyDescent="0.35">
      <c r="A316" s="1" t="s">
        <v>110</v>
      </c>
      <c r="B316" s="9">
        <v>44561</v>
      </c>
      <c r="C316">
        <v>5</v>
      </c>
      <c r="D316">
        <v>9</v>
      </c>
    </row>
    <row r="317" spans="1:4" x14ac:dyDescent="0.35">
      <c r="A317" s="1" t="s">
        <v>111</v>
      </c>
      <c r="B317" s="9">
        <v>37256</v>
      </c>
      <c r="C317">
        <v>6</v>
      </c>
      <c r="D317">
        <v>10</v>
      </c>
    </row>
    <row r="318" spans="1:4" x14ac:dyDescent="0.35">
      <c r="A318" s="1" t="s">
        <v>111</v>
      </c>
      <c r="B318" s="9">
        <v>37621</v>
      </c>
      <c r="C318">
        <v>8</v>
      </c>
      <c r="D318">
        <v>8</v>
      </c>
    </row>
    <row r="319" spans="1:4" x14ac:dyDescent="0.35">
      <c r="A319" s="1" t="s">
        <v>111</v>
      </c>
      <c r="B319" s="9">
        <v>37986</v>
      </c>
      <c r="C319">
        <v>8</v>
      </c>
      <c r="D319">
        <v>9</v>
      </c>
    </row>
    <row r="320" spans="1:4" x14ac:dyDescent="0.35">
      <c r="A320" s="1" t="s">
        <v>111</v>
      </c>
      <c r="B320" s="9">
        <v>38352</v>
      </c>
      <c r="C320">
        <v>0</v>
      </c>
      <c r="D320">
        <v>6</v>
      </c>
    </row>
    <row r="321" spans="1:4" x14ac:dyDescent="0.35">
      <c r="A321" s="1" t="s">
        <v>111</v>
      </c>
      <c r="B321" s="9">
        <v>38717</v>
      </c>
      <c r="C321">
        <v>0</v>
      </c>
      <c r="D321">
        <v>9</v>
      </c>
    </row>
    <row r="322" spans="1:4" x14ac:dyDescent="0.35">
      <c r="A322" s="1" t="s">
        <v>111</v>
      </c>
      <c r="B322" s="9">
        <v>39082</v>
      </c>
      <c r="C322">
        <v>0</v>
      </c>
      <c r="D322">
        <v>7</v>
      </c>
    </row>
    <row r="323" spans="1:4" x14ac:dyDescent="0.35">
      <c r="A323" s="1" t="s">
        <v>111</v>
      </c>
      <c r="B323" s="9">
        <v>39447</v>
      </c>
      <c r="C323">
        <v>0</v>
      </c>
      <c r="D323">
        <v>7</v>
      </c>
    </row>
    <row r="324" spans="1:4" x14ac:dyDescent="0.35">
      <c r="A324" s="1" t="s">
        <v>111</v>
      </c>
      <c r="B324" s="9">
        <v>39813</v>
      </c>
      <c r="C324">
        <v>3</v>
      </c>
      <c r="D324">
        <v>6</v>
      </c>
    </row>
    <row r="325" spans="1:4" x14ac:dyDescent="0.35">
      <c r="A325" s="1" t="s">
        <v>111</v>
      </c>
      <c r="B325" s="9">
        <v>40178</v>
      </c>
      <c r="C325">
        <v>0</v>
      </c>
      <c r="D325">
        <v>6</v>
      </c>
    </row>
    <row r="326" spans="1:4" x14ac:dyDescent="0.35">
      <c r="A326" s="1" t="s">
        <v>111</v>
      </c>
      <c r="B326" s="9">
        <v>40543</v>
      </c>
      <c r="C326">
        <v>0</v>
      </c>
      <c r="D326">
        <v>10</v>
      </c>
    </row>
    <row r="327" spans="1:4" x14ac:dyDescent="0.35">
      <c r="A327" s="1" t="s">
        <v>111</v>
      </c>
      <c r="B327" s="9">
        <v>40908</v>
      </c>
      <c r="C327">
        <v>0</v>
      </c>
      <c r="D327">
        <v>6</v>
      </c>
    </row>
    <row r="328" spans="1:4" x14ac:dyDescent="0.35">
      <c r="A328" s="1" t="s">
        <v>111</v>
      </c>
      <c r="B328" s="9">
        <v>41274</v>
      </c>
      <c r="C328">
        <v>0</v>
      </c>
      <c r="D328">
        <v>10</v>
      </c>
    </row>
    <row r="329" spans="1:4" x14ac:dyDescent="0.35">
      <c r="A329" s="1" t="s">
        <v>111</v>
      </c>
      <c r="B329" s="9">
        <v>41639</v>
      </c>
      <c r="C329">
        <v>0</v>
      </c>
      <c r="D329">
        <v>8</v>
      </c>
    </row>
    <row r="330" spans="1:4" x14ac:dyDescent="0.35">
      <c r="A330" s="1" t="s">
        <v>111</v>
      </c>
      <c r="B330" s="9">
        <v>42004</v>
      </c>
      <c r="C330">
        <v>0</v>
      </c>
      <c r="D330">
        <v>8</v>
      </c>
    </row>
    <row r="331" spans="1:4" x14ac:dyDescent="0.35">
      <c r="A331" s="1" t="s">
        <v>111</v>
      </c>
      <c r="B331" s="9">
        <v>42369</v>
      </c>
      <c r="C331">
        <v>0</v>
      </c>
      <c r="D331">
        <v>9</v>
      </c>
    </row>
    <row r="332" spans="1:4" x14ac:dyDescent="0.35">
      <c r="A332" s="1" t="s">
        <v>111</v>
      </c>
      <c r="B332" s="9">
        <v>42735</v>
      </c>
      <c r="C332">
        <v>0</v>
      </c>
      <c r="D332">
        <v>8</v>
      </c>
    </row>
    <row r="333" spans="1:4" x14ac:dyDescent="0.35">
      <c r="A333" s="1" t="s">
        <v>111</v>
      </c>
      <c r="B333" s="9">
        <v>43100</v>
      </c>
      <c r="C333">
        <v>0</v>
      </c>
      <c r="D333">
        <v>9</v>
      </c>
    </row>
    <row r="334" spans="1:4" x14ac:dyDescent="0.35">
      <c r="A334" s="1" t="s">
        <v>111</v>
      </c>
      <c r="B334" s="9">
        <v>43465</v>
      </c>
      <c r="C334">
        <v>0</v>
      </c>
      <c r="D334">
        <v>8</v>
      </c>
    </row>
    <row r="335" spans="1:4" x14ac:dyDescent="0.35">
      <c r="A335" s="1" t="s">
        <v>111</v>
      </c>
      <c r="B335" s="9">
        <v>43830</v>
      </c>
      <c r="C335">
        <v>0</v>
      </c>
      <c r="D335">
        <v>8</v>
      </c>
    </row>
    <row r="336" spans="1:4" x14ac:dyDescent="0.35">
      <c r="A336" s="1" t="s">
        <v>111</v>
      </c>
      <c r="B336" s="9">
        <v>44196</v>
      </c>
      <c r="C336">
        <v>0</v>
      </c>
      <c r="D336">
        <v>6</v>
      </c>
    </row>
    <row r="337" spans="1:4" x14ac:dyDescent="0.35">
      <c r="A337" s="1" t="s">
        <v>111</v>
      </c>
      <c r="B337" s="9">
        <v>44561</v>
      </c>
      <c r="C337">
        <v>0</v>
      </c>
      <c r="D337">
        <v>9</v>
      </c>
    </row>
    <row r="338" spans="1:4" x14ac:dyDescent="0.35">
      <c r="A338" s="1" t="s">
        <v>112</v>
      </c>
      <c r="B338" s="9">
        <v>37256</v>
      </c>
      <c r="C338">
        <v>0</v>
      </c>
      <c r="D338">
        <v>9</v>
      </c>
    </row>
    <row r="339" spans="1:4" x14ac:dyDescent="0.35">
      <c r="A339" s="1" t="s">
        <v>112</v>
      </c>
      <c r="B339" s="9">
        <v>37621</v>
      </c>
      <c r="C339">
        <v>1</v>
      </c>
      <c r="D339">
        <v>6</v>
      </c>
    </row>
    <row r="340" spans="1:4" x14ac:dyDescent="0.35">
      <c r="A340" s="1" t="s">
        <v>112</v>
      </c>
      <c r="B340" s="9">
        <v>37986</v>
      </c>
      <c r="C340">
        <v>0</v>
      </c>
      <c r="D340">
        <v>9</v>
      </c>
    </row>
    <row r="341" spans="1:4" x14ac:dyDescent="0.35">
      <c r="A341" s="1" t="s">
        <v>112</v>
      </c>
      <c r="B341" s="9">
        <v>38352</v>
      </c>
      <c r="C341">
        <v>0</v>
      </c>
      <c r="D341">
        <v>6</v>
      </c>
    </row>
    <row r="342" spans="1:4" x14ac:dyDescent="0.35">
      <c r="A342" s="1" t="s">
        <v>112</v>
      </c>
      <c r="B342" s="9">
        <v>38717</v>
      </c>
      <c r="C342">
        <v>1</v>
      </c>
      <c r="D342">
        <v>7</v>
      </c>
    </row>
    <row r="343" spans="1:4" x14ac:dyDescent="0.35">
      <c r="A343" s="1" t="s">
        <v>112</v>
      </c>
      <c r="B343" s="9">
        <v>39082</v>
      </c>
      <c r="C343">
        <v>0</v>
      </c>
      <c r="D343">
        <v>6</v>
      </c>
    </row>
    <row r="344" spans="1:4" x14ac:dyDescent="0.35">
      <c r="A344" s="1" t="s">
        <v>112</v>
      </c>
      <c r="B344" s="9">
        <v>39447</v>
      </c>
      <c r="C344">
        <v>1</v>
      </c>
      <c r="D344">
        <v>7</v>
      </c>
    </row>
    <row r="345" spans="1:4" x14ac:dyDescent="0.35">
      <c r="A345" s="1" t="s">
        <v>112</v>
      </c>
      <c r="B345" s="9">
        <v>39813</v>
      </c>
      <c r="C345">
        <v>0</v>
      </c>
      <c r="D345">
        <v>4</v>
      </c>
    </row>
    <row r="346" spans="1:4" x14ac:dyDescent="0.35">
      <c r="A346" s="1" t="s">
        <v>112</v>
      </c>
      <c r="B346" s="9">
        <v>40178</v>
      </c>
      <c r="C346">
        <v>8</v>
      </c>
      <c r="D346">
        <v>7</v>
      </c>
    </row>
    <row r="347" spans="1:4" x14ac:dyDescent="0.35">
      <c r="A347" s="1" t="s">
        <v>112</v>
      </c>
      <c r="B347" s="9">
        <v>40543</v>
      </c>
      <c r="C347">
        <v>0</v>
      </c>
      <c r="D347">
        <v>6</v>
      </c>
    </row>
    <row r="348" spans="1:4" x14ac:dyDescent="0.35">
      <c r="A348" s="1" t="s">
        <v>112</v>
      </c>
      <c r="B348" s="9">
        <v>40908</v>
      </c>
      <c r="C348">
        <v>9</v>
      </c>
      <c r="D348">
        <v>9</v>
      </c>
    </row>
    <row r="349" spans="1:4" x14ac:dyDescent="0.35">
      <c r="A349" s="1" t="s">
        <v>112</v>
      </c>
      <c r="B349" s="9">
        <v>41274</v>
      </c>
      <c r="C349">
        <v>9</v>
      </c>
      <c r="D349">
        <v>9</v>
      </c>
    </row>
    <row r="350" spans="1:4" x14ac:dyDescent="0.35">
      <c r="A350" s="1" t="s">
        <v>112</v>
      </c>
      <c r="B350" s="9">
        <v>41639</v>
      </c>
      <c r="C350">
        <v>7</v>
      </c>
      <c r="D350">
        <v>10</v>
      </c>
    </row>
    <row r="351" spans="1:4" x14ac:dyDescent="0.35">
      <c r="A351" s="1" t="s">
        <v>112</v>
      </c>
      <c r="B351" s="9">
        <v>42004</v>
      </c>
      <c r="C351">
        <v>8</v>
      </c>
      <c r="D351">
        <v>9</v>
      </c>
    </row>
    <row r="352" spans="1:4" x14ac:dyDescent="0.35">
      <c r="A352" s="1" t="s">
        <v>112</v>
      </c>
      <c r="B352" s="9">
        <v>42369</v>
      </c>
      <c r="C352">
        <v>8</v>
      </c>
      <c r="D352">
        <v>7</v>
      </c>
    </row>
    <row r="353" spans="1:4" x14ac:dyDescent="0.35">
      <c r="A353" s="1" t="s">
        <v>112</v>
      </c>
      <c r="B353" s="9">
        <v>42735</v>
      </c>
      <c r="C353">
        <v>9</v>
      </c>
      <c r="D353">
        <v>9</v>
      </c>
    </row>
    <row r="354" spans="1:4" x14ac:dyDescent="0.35">
      <c r="A354" s="1" t="s">
        <v>112</v>
      </c>
      <c r="B354" s="9">
        <v>43100</v>
      </c>
      <c r="C354">
        <v>7</v>
      </c>
      <c r="D354">
        <v>10</v>
      </c>
    </row>
    <row r="355" spans="1:4" x14ac:dyDescent="0.35">
      <c r="A355" s="1" t="s">
        <v>112</v>
      </c>
      <c r="B355" s="9">
        <v>43465</v>
      </c>
      <c r="C355">
        <v>3</v>
      </c>
      <c r="D355">
        <v>10</v>
      </c>
    </row>
    <row r="356" spans="1:4" x14ac:dyDescent="0.35">
      <c r="A356" s="1" t="s">
        <v>112</v>
      </c>
      <c r="B356" s="9">
        <v>43830</v>
      </c>
      <c r="C356">
        <v>2</v>
      </c>
      <c r="D356">
        <v>8</v>
      </c>
    </row>
    <row r="357" spans="1:4" x14ac:dyDescent="0.35">
      <c r="A357" s="1" t="s">
        <v>112</v>
      </c>
      <c r="B357" s="9">
        <v>44196</v>
      </c>
      <c r="C357">
        <v>2</v>
      </c>
      <c r="D357">
        <v>4</v>
      </c>
    </row>
    <row r="358" spans="1:4" x14ac:dyDescent="0.35">
      <c r="A358" s="1" t="s">
        <v>112</v>
      </c>
      <c r="B358" s="9">
        <v>44561</v>
      </c>
      <c r="C358">
        <v>3</v>
      </c>
      <c r="D358">
        <v>8</v>
      </c>
    </row>
    <row r="359" spans="1:4" x14ac:dyDescent="0.35">
      <c r="A359" s="1" t="s">
        <v>113</v>
      </c>
      <c r="B359" s="9">
        <v>37256</v>
      </c>
      <c r="C359">
        <v>7</v>
      </c>
      <c r="D359">
        <v>8</v>
      </c>
    </row>
    <row r="360" spans="1:4" x14ac:dyDescent="0.35">
      <c r="A360" s="1" t="s">
        <v>113</v>
      </c>
      <c r="B360" s="9">
        <v>37621</v>
      </c>
      <c r="C360">
        <v>7</v>
      </c>
      <c r="D360">
        <v>9</v>
      </c>
    </row>
    <row r="361" spans="1:4" x14ac:dyDescent="0.35">
      <c r="A361" s="1" t="s">
        <v>113</v>
      </c>
      <c r="B361" s="9">
        <v>37986</v>
      </c>
      <c r="C361">
        <v>7</v>
      </c>
      <c r="D361">
        <v>9</v>
      </c>
    </row>
    <row r="362" spans="1:4" x14ac:dyDescent="0.35">
      <c r="A362" s="1" t="s">
        <v>113</v>
      </c>
      <c r="B362" s="9">
        <v>38352</v>
      </c>
      <c r="C362">
        <v>6</v>
      </c>
      <c r="D362">
        <v>8</v>
      </c>
    </row>
    <row r="363" spans="1:4" x14ac:dyDescent="0.35">
      <c r="A363" s="1" t="s">
        <v>113</v>
      </c>
      <c r="B363" s="9">
        <v>38717</v>
      </c>
      <c r="C363">
        <v>8</v>
      </c>
      <c r="D363">
        <v>9</v>
      </c>
    </row>
    <row r="364" spans="1:4" x14ac:dyDescent="0.35">
      <c r="A364" s="1" t="s">
        <v>113</v>
      </c>
      <c r="B364" s="9">
        <v>39082</v>
      </c>
      <c r="C364">
        <v>0</v>
      </c>
      <c r="D364">
        <v>1</v>
      </c>
    </row>
    <row r="365" spans="1:4" x14ac:dyDescent="0.35">
      <c r="A365" s="1" t="s">
        <v>113</v>
      </c>
      <c r="B365" s="9">
        <v>39447</v>
      </c>
      <c r="C365">
        <v>6</v>
      </c>
      <c r="D365">
        <v>8</v>
      </c>
    </row>
    <row r="366" spans="1:4" x14ac:dyDescent="0.35">
      <c r="A366" s="1" t="s">
        <v>113</v>
      </c>
      <c r="B366" s="9">
        <v>39813</v>
      </c>
      <c r="C366">
        <v>2</v>
      </c>
      <c r="D366">
        <v>8</v>
      </c>
    </row>
    <row r="367" spans="1:4" x14ac:dyDescent="0.35">
      <c r="A367" s="1" t="s">
        <v>113</v>
      </c>
      <c r="B367" s="9">
        <v>40178</v>
      </c>
      <c r="C367">
        <v>7</v>
      </c>
      <c r="D367">
        <v>10</v>
      </c>
    </row>
    <row r="368" spans="1:4" x14ac:dyDescent="0.35">
      <c r="A368" s="1" t="s">
        <v>113</v>
      </c>
      <c r="B368" s="9">
        <v>40543</v>
      </c>
      <c r="C368">
        <v>2</v>
      </c>
      <c r="D368">
        <v>6</v>
      </c>
    </row>
    <row r="369" spans="1:4" x14ac:dyDescent="0.35">
      <c r="A369" s="1" t="s">
        <v>113</v>
      </c>
      <c r="B369" s="9">
        <v>40908</v>
      </c>
      <c r="C369">
        <v>3</v>
      </c>
      <c r="D369">
        <v>9</v>
      </c>
    </row>
    <row r="370" spans="1:4" x14ac:dyDescent="0.35">
      <c r="A370" s="1" t="s">
        <v>113</v>
      </c>
      <c r="B370" s="9">
        <v>41274</v>
      </c>
      <c r="C370">
        <v>3</v>
      </c>
      <c r="D370">
        <v>10</v>
      </c>
    </row>
    <row r="371" spans="1:4" x14ac:dyDescent="0.35">
      <c r="A371" s="1" t="s">
        <v>113</v>
      </c>
      <c r="B371" s="9">
        <v>41639</v>
      </c>
      <c r="C371">
        <v>4</v>
      </c>
      <c r="D371">
        <v>9</v>
      </c>
    </row>
    <row r="372" spans="1:4" x14ac:dyDescent="0.35">
      <c r="A372" s="1" t="s">
        <v>113</v>
      </c>
      <c r="B372" s="9">
        <v>42004</v>
      </c>
      <c r="C372">
        <v>3</v>
      </c>
      <c r="D372">
        <v>6</v>
      </c>
    </row>
    <row r="373" spans="1:4" x14ac:dyDescent="0.35">
      <c r="A373" s="1" t="s">
        <v>113</v>
      </c>
      <c r="B373" s="9">
        <v>42369</v>
      </c>
      <c r="C373">
        <v>4</v>
      </c>
      <c r="D373">
        <v>9</v>
      </c>
    </row>
    <row r="374" spans="1:4" x14ac:dyDescent="0.35">
      <c r="A374" s="1" t="s">
        <v>113</v>
      </c>
      <c r="B374" s="9">
        <v>42735</v>
      </c>
      <c r="C374">
        <v>4</v>
      </c>
      <c r="D374">
        <v>8</v>
      </c>
    </row>
    <row r="375" spans="1:4" x14ac:dyDescent="0.35">
      <c r="A375" s="1" t="s">
        <v>113</v>
      </c>
      <c r="B375" s="9">
        <v>43100</v>
      </c>
      <c r="C375">
        <v>4</v>
      </c>
      <c r="D375">
        <v>10</v>
      </c>
    </row>
    <row r="376" spans="1:4" x14ac:dyDescent="0.35">
      <c r="A376" s="1" t="s">
        <v>113</v>
      </c>
      <c r="B376" s="9">
        <v>43465</v>
      </c>
      <c r="C376">
        <v>4</v>
      </c>
      <c r="D376">
        <v>10</v>
      </c>
    </row>
    <row r="377" spans="1:4" x14ac:dyDescent="0.35">
      <c r="A377" s="1" t="s">
        <v>113</v>
      </c>
      <c r="B377" s="9">
        <v>43830</v>
      </c>
      <c r="C377">
        <v>4</v>
      </c>
      <c r="D377">
        <v>8</v>
      </c>
    </row>
    <row r="378" spans="1:4" x14ac:dyDescent="0.35">
      <c r="A378" s="1" t="s">
        <v>113</v>
      </c>
      <c r="B378" s="9">
        <v>44196</v>
      </c>
      <c r="C378">
        <v>4</v>
      </c>
      <c r="D378">
        <v>6</v>
      </c>
    </row>
    <row r="379" spans="1:4" x14ac:dyDescent="0.35">
      <c r="A379" s="1" t="s">
        <v>113</v>
      </c>
      <c r="B379" s="9">
        <v>44561</v>
      </c>
      <c r="C379">
        <v>4</v>
      </c>
      <c r="D379">
        <v>6</v>
      </c>
    </row>
    <row r="380" spans="1:4" x14ac:dyDescent="0.35">
      <c r="A380" s="1" t="s">
        <v>114</v>
      </c>
      <c r="B380" s="9">
        <v>37256</v>
      </c>
      <c r="C380">
        <v>5</v>
      </c>
      <c r="D380">
        <v>6</v>
      </c>
    </row>
    <row r="381" spans="1:4" x14ac:dyDescent="0.35">
      <c r="A381" s="1" t="s">
        <v>114</v>
      </c>
      <c r="B381" s="9">
        <v>37621</v>
      </c>
      <c r="C381">
        <v>6</v>
      </c>
      <c r="D381">
        <v>4</v>
      </c>
    </row>
    <row r="382" spans="1:4" x14ac:dyDescent="0.35">
      <c r="A382" s="1" t="s">
        <v>114</v>
      </c>
      <c r="B382" s="9">
        <v>37986</v>
      </c>
      <c r="C382">
        <v>8</v>
      </c>
      <c r="D382">
        <v>6</v>
      </c>
    </row>
    <row r="383" spans="1:4" x14ac:dyDescent="0.35">
      <c r="A383" s="1" t="s">
        <v>114</v>
      </c>
      <c r="B383" s="9">
        <v>38352</v>
      </c>
      <c r="C383">
        <v>8</v>
      </c>
      <c r="D383">
        <v>6</v>
      </c>
    </row>
    <row r="384" spans="1:4" x14ac:dyDescent="0.35">
      <c r="A384" s="1" t="s">
        <v>114</v>
      </c>
      <c r="B384" s="9">
        <v>38717</v>
      </c>
      <c r="C384">
        <v>8</v>
      </c>
      <c r="D384">
        <v>7</v>
      </c>
    </row>
    <row r="385" spans="1:4" x14ac:dyDescent="0.35">
      <c r="A385" s="1" t="s">
        <v>114</v>
      </c>
      <c r="B385" s="9">
        <v>39082</v>
      </c>
      <c r="C385">
        <v>9</v>
      </c>
      <c r="D385">
        <v>7</v>
      </c>
    </row>
    <row r="386" spans="1:4" x14ac:dyDescent="0.35">
      <c r="A386" s="1" t="s">
        <v>114</v>
      </c>
      <c r="B386" s="9">
        <v>39447</v>
      </c>
      <c r="C386">
        <v>8</v>
      </c>
      <c r="D386">
        <v>6</v>
      </c>
    </row>
    <row r="387" spans="1:4" x14ac:dyDescent="0.35">
      <c r="A387" s="1" t="s">
        <v>114</v>
      </c>
      <c r="B387" s="9">
        <v>39813</v>
      </c>
      <c r="C387">
        <v>6</v>
      </c>
      <c r="D387">
        <v>6</v>
      </c>
    </row>
    <row r="388" spans="1:4" x14ac:dyDescent="0.35">
      <c r="A388" s="1" t="s">
        <v>114</v>
      </c>
      <c r="B388" s="9">
        <v>40178</v>
      </c>
      <c r="C388">
        <v>6</v>
      </c>
      <c r="D388">
        <v>5</v>
      </c>
    </row>
    <row r="389" spans="1:4" x14ac:dyDescent="0.35">
      <c r="A389" s="1" t="s">
        <v>114</v>
      </c>
      <c r="B389" s="9">
        <v>40543</v>
      </c>
      <c r="C389">
        <v>7</v>
      </c>
      <c r="D389">
        <v>5</v>
      </c>
    </row>
    <row r="390" spans="1:4" x14ac:dyDescent="0.35">
      <c r="A390" s="1" t="s">
        <v>114</v>
      </c>
      <c r="B390" s="9">
        <v>40908</v>
      </c>
      <c r="C390">
        <v>6</v>
      </c>
      <c r="D390">
        <v>6</v>
      </c>
    </row>
    <row r="391" spans="1:4" x14ac:dyDescent="0.35">
      <c r="A391" s="1" t="s">
        <v>114</v>
      </c>
      <c r="B391" s="9">
        <v>41274</v>
      </c>
      <c r="C391">
        <v>6</v>
      </c>
      <c r="D391">
        <v>5</v>
      </c>
    </row>
    <row r="392" spans="1:4" x14ac:dyDescent="0.35">
      <c r="A392" s="1" t="s">
        <v>114</v>
      </c>
      <c r="B392" s="9">
        <v>41639</v>
      </c>
      <c r="C392">
        <v>7</v>
      </c>
      <c r="D392">
        <v>7</v>
      </c>
    </row>
    <row r="393" spans="1:4" x14ac:dyDescent="0.35">
      <c r="A393" s="1" t="s">
        <v>114</v>
      </c>
      <c r="B393" s="9">
        <v>42004</v>
      </c>
      <c r="C393">
        <v>4</v>
      </c>
      <c r="D393">
        <v>6</v>
      </c>
    </row>
    <row r="394" spans="1:4" x14ac:dyDescent="0.35">
      <c r="A394" s="1" t="s">
        <v>114</v>
      </c>
      <c r="B394" s="9">
        <v>42369</v>
      </c>
      <c r="C394">
        <v>1</v>
      </c>
      <c r="D394">
        <v>3</v>
      </c>
    </row>
    <row r="395" spans="1:4" x14ac:dyDescent="0.35">
      <c r="A395" s="1" t="s">
        <v>114</v>
      </c>
      <c r="B395" s="9">
        <v>42735</v>
      </c>
      <c r="C395">
        <v>4</v>
      </c>
      <c r="D395">
        <v>5</v>
      </c>
    </row>
    <row r="396" spans="1:4" x14ac:dyDescent="0.35">
      <c r="A396" s="1" t="s">
        <v>114</v>
      </c>
      <c r="B396" s="9">
        <v>43100</v>
      </c>
      <c r="C396">
        <v>4</v>
      </c>
      <c r="D396">
        <v>10</v>
      </c>
    </row>
    <row r="397" spans="1:4" x14ac:dyDescent="0.35">
      <c r="A397" s="1" t="s">
        <v>114</v>
      </c>
      <c r="B397" s="9">
        <v>43465</v>
      </c>
      <c r="C397">
        <v>1</v>
      </c>
      <c r="D397">
        <v>6</v>
      </c>
    </row>
    <row r="398" spans="1:4" x14ac:dyDescent="0.35">
      <c r="A398" s="1" t="s">
        <v>114</v>
      </c>
      <c r="B398" s="9">
        <v>43830</v>
      </c>
      <c r="C398">
        <v>3</v>
      </c>
      <c r="D398">
        <v>5</v>
      </c>
    </row>
    <row r="399" spans="1:4" x14ac:dyDescent="0.35">
      <c r="A399" s="1" t="s">
        <v>114</v>
      </c>
      <c r="B399" s="9">
        <v>44196</v>
      </c>
      <c r="C399">
        <v>1</v>
      </c>
      <c r="D399">
        <v>4</v>
      </c>
    </row>
    <row r="400" spans="1:4" x14ac:dyDescent="0.35">
      <c r="A400" s="1" t="s">
        <v>114</v>
      </c>
      <c r="B400" s="9">
        <v>44561</v>
      </c>
      <c r="C400">
        <v>2</v>
      </c>
      <c r="D400">
        <v>5</v>
      </c>
    </row>
    <row r="401" spans="1:4" x14ac:dyDescent="0.35">
      <c r="A401" s="1" t="s">
        <v>115</v>
      </c>
      <c r="B401" s="9">
        <v>37256</v>
      </c>
      <c r="C401">
        <v>2</v>
      </c>
      <c r="D401">
        <v>10</v>
      </c>
    </row>
    <row r="402" spans="1:4" x14ac:dyDescent="0.35">
      <c r="A402" s="1" t="s">
        <v>115</v>
      </c>
      <c r="B402" s="9">
        <v>37621</v>
      </c>
      <c r="C402">
        <v>2</v>
      </c>
      <c r="D402">
        <v>6</v>
      </c>
    </row>
    <row r="403" spans="1:4" x14ac:dyDescent="0.35">
      <c r="A403" s="1" t="s">
        <v>115</v>
      </c>
      <c r="B403" s="9">
        <v>37986</v>
      </c>
      <c r="C403">
        <v>9</v>
      </c>
      <c r="D403">
        <v>10</v>
      </c>
    </row>
    <row r="404" spans="1:4" x14ac:dyDescent="0.35">
      <c r="A404" s="1" t="s">
        <v>115</v>
      </c>
      <c r="B404" s="9">
        <v>38352</v>
      </c>
      <c r="C404">
        <v>7</v>
      </c>
      <c r="D404">
        <v>8</v>
      </c>
    </row>
    <row r="405" spans="1:4" x14ac:dyDescent="0.35">
      <c r="A405" s="1" t="s">
        <v>115</v>
      </c>
      <c r="B405" s="9">
        <v>38717</v>
      </c>
      <c r="C405">
        <v>3</v>
      </c>
      <c r="D405">
        <v>8</v>
      </c>
    </row>
    <row r="406" spans="1:4" x14ac:dyDescent="0.35">
      <c r="A406" s="1" t="s">
        <v>115</v>
      </c>
      <c r="B406" s="9">
        <v>39082</v>
      </c>
      <c r="C406">
        <v>1</v>
      </c>
      <c r="D406">
        <v>6</v>
      </c>
    </row>
    <row r="407" spans="1:4" x14ac:dyDescent="0.35">
      <c r="A407" s="1" t="s">
        <v>115</v>
      </c>
      <c r="B407" s="9">
        <v>39447</v>
      </c>
      <c r="C407">
        <v>1</v>
      </c>
      <c r="D407">
        <v>4</v>
      </c>
    </row>
    <row r="408" spans="1:4" x14ac:dyDescent="0.35">
      <c r="A408" s="1" t="s">
        <v>115</v>
      </c>
      <c r="B408" s="9">
        <v>39813</v>
      </c>
      <c r="C408">
        <v>1</v>
      </c>
      <c r="D408">
        <v>3</v>
      </c>
    </row>
    <row r="409" spans="1:4" x14ac:dyDescent="0.35">
      <c r="A409" s="1" t="s">
        <v>115</v>
      </c>
      <c r="B409" s="9">
        <v>40178</v>
      </c>
      <c r="C409">
        <v>1</v>
      </c>
      <c r="D409">
        <v>3</v>
      </c>
    </row>
    <row r="410" spans="1:4" x14ac:dyDescent="0.35">
      <c r="A410" s="1" t="s">
        <v>115</v>
      </c>
      <c r="B410" s="9">
        <v>40543</v>
      </c>
      <c r="C410">
        <v>2</v>
      </c>
      <c r="D410">
        <v>8</v>
      </c>
    </row>
    <row r="411" spans="1:4" x14ac:dyDescent="0.35">
      <c r="A411" s="1" t="s">
        <v>115</v>
      </c>
      <c r="B411" s="9">
        <v>40908</v>
      </c>
      <c r="C411">
        <v>2</v>
      </c>
      <c r="D411">
        <v>6</v>
      </c>
    </row>
    <row r="412" spans="1:4" x14ac:dyDescent="0.35">
      <c r="A412" s="1" t="s">
        <v>115</v>
      </c>
      <c r="B412" s="9">
        <v>41274</v>
      </c>
      <c r="C412">
        <v>1</v>
      </c>
      <c r="D412">
        <v>3</v>
      </c>
    </row>
    <row r="413" spans="1:4" x14ac:dyDescent="0.35">
      <c r="A413" s="1" t="s">
        <v>115</v>
      </c>
      <c r="B413" s="9">
        <v>41639</v>
      </c>
      <c r="C413">
        <v>2</v>
      </c>
      <c r="D413">
        <v>4</v>
      </c>
    </row>
    <row r="414" spans="1:4" x14ac:dyDescent="0.35">
      <c r="A414" s="1" t="s">
        <v>115</v>
      </c>
      <c r="B414" s="9">
        <v>42004</v>
      </c>
      <c r="C414">
        <v>2</v>
      </c>
      <c r="D414">
        <v>4</v>
      </c>
    </row>
    <row r="415" spans="1:4" x14ac:dyDescent="0.35">
      <c r="A415" s="1" t="s">
        <v>115</v>
      </c>
      <c r="B415" s="9">
        <v>42369</v>
      </c>
      <c r="C415">
        <v>2</v>
      </c>
      <c r="D415">
        <v>7</v>
      </c>
    </row>
    <row r="416" spans="1:4" x14ac:dyDescent="0.35">
      <c r="A416" s="1" t="s">
        <v>115</v>
      </c>
      <c r="B416" s="9">
        <v>42735</v>
      </c>
      <c r="C416">
        <v>1</v>
      </c>
      <c r="D416">
        <v>2</v>
      </c>
    </row>
    <row r="417" spans="1:4" x14ac:dyDescent="0.35">
      <c r="A417" s="1" t="s">
        <v>115</v>
      </c>
      <c r="B417" s="9">
        <v>43100</v>
      </c>
      <c r="C417">
        <v>4</v>
      </c>
      <c r="D417">
        <v>8</v>
      </c>
    </row>
    <row r="418" spans="1:4" x14ac:dyDescent="0.35">
      <c r="A418" s="1" t="s">
        <v>115</v>
      </c>
      <c r="B418" s="9">
        <v>43465</v>
      </c>
      <c r="C418">
        <v>2</v>
      </c>
      <c r="D418">
        <v>4</v>
      </c>
    </row>
    <row r="419" spans="1:4" x14ac:dyDescent="0.35">
      <c r="A419" s="1" t="s">
        <v>115</v>
      </c>
      <c r="B419" s="9">
        <v>43830</v>
      </c>
      <c r="C419">
        <v>2</v>
      </c>
      <c r="D419">
        <v>5</v>
      </c>
    </row>
    <row r="420" spans="1:4" x14ac:dyDescent="0.35">
      <c r="A420" s="1" t="s">
        <v>115</v>
      </c>
      <c r="B420" s="9">
        <v>44196</v>
      </c>
      <c r="C420">
        <v>5</v>
      </c>
      <c r="D420">
        <v>8</v>
      </c>
    </row>
    <row r="421" spans="1:4" x14ac:dyDescent="0.35">
      <c r="A421" s="1" t="s">
        <v>115</v>
      </c>
      <c r="B421" s="9">
        <v>44561</v>
      </c>
      <c r="C421">
        <v>7</v>
      </c>
      <c r="D421">
        <v>6</v>
      </c>
    </row>
    <row r="422" spans="1:4" x14ac:dyDescent="0.35">
      <c r="A422" s="1" t="s">
        <v>116</v>
      </c>
      <c r="B422" s="9">
        <v>37256</v>
      </c>
      <c r="C422">
        <v>1</v>
      </c>
      <c r="D422">
        <v>10</v>
      </c>
    </row>
    <row r="423" spans="1:4" x14ac:dyDescent="0.35">
      <c r="A423" s="1" t="s">
        <v>116</v>
      </c>
      <c r="B423" s="9">
        <v>37621</v>
      </c>
      <c r="C423">
        <v>1</v>
      </c>
      <c r="D423">
        <v>8</v>
      </c>
    </row>
    <row r="424" spans="1:4" x14ac:dyDescent="0.35">
      <c r="A424" s="1" t="s">
        <v>116</v>
      </c>
      <c r="B424" s="9">
        <v>37986</v>
      </c>
      <c r="C424">
        <v>3</v>
      </c>
      <c r="D424">
        <v>10</v>
      </c>
    </row>
    <row r="425" spans="1:4" x14ac:dyDescent="0.35">
      <c r="A425" s="1" t="s">
        <v>116</v>
      </c>
      <c r="B425" s="9">
        <v>38352</v>
      </c>
      <c r="C425">
        <v>3</v>
      </c>
      <c r="D425">
        <v>9</v>
      </c>
    </row>
    <row r="426" spans="1:4" x14ac:dyDescent="0.35">
      <c r="A426" s="1" t="s">
        <v>116</v>
      </c>
      <c r="B426" s="9">
        <v>38717</v>
      </c>
      <c r="C426">
        <v>3</v>
      </c>
      <c r="D426">
        <v>9</v>
      </c>
    </row>
    <row r="427" spans="1:4" x14ac:dyDescent="0.35">
      <c r="A427" s="1" t="s">
        <v>116</v>
      </c>
      <c r="B427" s="9">
        <v>39082</v>
      </c>
      <c r="C427">
        <v>3</v>
      </c>
      <c r="D427">
        <v>9</v>
      </c>
    </row>
    <row r="428" spans="1:4" x14ac:dyDescent="0.35">
      <c r="A428" s="1" t="s">
        <v>116</v>
      </c>
      <c r="B428" s="9">
        <v>39447</v>
      </c>
      <c r="C428">
        <v>0</v>
      </c>
      <c r="D428">
        <v>6</v>
      </c>
    </row>
    <row r="429" spans="1:4" x14ac:dyDescent="0.35">
      <c r="A429" s="1" t="s">
        <v>116</v>
      </c>
      <c r="B429" s="9">
        <v>39813</v>
      </c>
      <c r="C429">
        <v>0</v>
      </c>
      <c r="D429">
        <v>5</v>
      </c>
    </row>
    <row r="430" spans="1:4" x14ac:dyDescent="0.35">
      <c r="A430" s="1" t="s">
        <v>116</v>
      </c>
      <c r="B430" s="9">
        <v>40178</v>
      </c>
      <c r="C430">
        <v>2</v>
      </c>
      <c r="D430">
        <v>6</v>
      </c>
    </row>
    <row r="431" spans="1:4" x14ac:dyDescent="0.35">
      <c r="A431" s="1" t="s">
        <v>116</v>
      </c>
      <c r="B431" s="9">
        <v>40543</v>
      </c>
      <c r="C431">
        <v>5</v>
      </c>
      <c r="D431">
        <v>7</v>
      </c>
    </row>
    <row r="432" spans="1:4" x14ac:dyDescent="0.35">
      <c r="A432" s="1" t="s">
        <v>116</v>
      </c>
      <c r="B432" s="9">
        <v>40908</v>
      </c>
      <c r="C432">
        <v>1</v>
      </c>
      <c r="D432">
        <v>4</v>
      </c>
    </row>
    <row r="433" spans="1:4" x14ac:dyDescent="0.35">
      <c r="A433" s="1" t="s">
        <v>116</v>
      </c>
      <c r="B433" s="9">
        <v>41274</v>
      </c>
      <c r="C433">
        <v>3</v>
      </c>
      <c r="D433">
        <v>7</v>
      </c>
    </row>
    <row r="434" spans="1:4" x14ac:dyDescent="0.35">
      <c r="A434" s="1" t="s">
        <v>116</v>
      </c>
      <c r="B434" s="9">
        <v>41639</v>
      </c>
      <c r="C434">
        <v>1</v>
      </c>
      <c r="D434">
        <v>7</v>
      </c>
    </row>
    <row r="435" spans="1:4" x14ac:dyDescent="0.35">
      <c r="A435" s="1" t="s">
        <v>116</v>
      </c>
      <c r="B435" s="9">
        <v>42004</v>
      </c>
      <c r="C435">
        <v>0</v>
      </c>
      <c r="D435">
        <v>9</v>
      </c>
    </row>
    <row r="436" spans="1:4" x14ac:dyDescent="0.35">
      <c r="A436" s="1" t="s">
        <v>116</v>
      </c>
      <c r="B436" s="9">
        <v>42369</v>
      </c>
      <c r="C436">
        <v>0</v>
      </c>
      <c r="D436">
        <v>8</v>
      </c>
    </row>
    <row r="437" spans="1:4" x14ac:dyDescent="0.35">
      <c r="A437" s="1" t="s">
        <v>116</v>
      </c>
      <c r="B437" s="9">
        <v>42735</v>
      </c>
      <c r="C437">
        <v>0</v>
      </c>
      <c r="D437">
        <v>8</v>
      </c>
    </row>
    <row r="438" spans="1:4" x14ac:dyDescent="0.35">
      <c r="A438" s="1" t="s">
        <v>116</v>
      </c>
      <c r="B438" s="9">
        <v>43100</v>
      </c>
      <c r="C438">
        <v>1</v>
      </c>
      <c r="D438">
        <v>9</v>
      </c>
    </row>
    <row r="439" spans="1:4" x14ac:dyDescent="0.35">
      <c r="A439" s="1" t="s">
        <v>116</v>
      </c>
      <c r="B439" s="9">
        <v>43465</v>
      </c>
      <c r="C439">
        <v>0</v>
      </c>
      <c r="D439">
        <v>7</v>
      </c>
    </row>
    <row r="440" spans="1:4" x14ac:dyDescent="0.35">
      <c r="A440" s="1" t="s">
        <v>116</v>
      </c>
      <c r="B440" s="9">
        <v>43830</v>
      </c>
      <c r="C440">
        <v>1</v>
      </c>
      <c r="D440">
        <v>8</v>
      </c>
    </row>
    <row r="441" spans="1:4" x14ac:dyDescent="0.35">
      <c r="A441" s="1" t="s">
        <v>116</v>
      </c>
      <c r="B441" s="9">
        <v>44196</v>
      </c>
      <c r="C441">
        <v>1</v>
      </c>
      <c r="D441">
        <v>5</v>
      </c>
    </row>
    <row r="442" spans="1:4" x14ac:dyDescent="0.35">
      <c r="A442" s="1" t="s">
        <v>116</v>
      </c>
      <c r="B442" s="9">
        <v>44561</v>
      </c>
      <c r="C442">
        <v>2</v>
      </c>
      <c r="D442">
        <v>8</v>
      </c>
    </row>
    <row r="443" spans="1:4" x14ac:dyDescent="0.35">
      <c r="A443" s="1" t="s">
        <v>117</v>
      </c>
      <c r="B443" s="9">
        <v>37256</v>
      </c>
      <c r="C443">
        <v>0</v>
      </c>
      <c r="D443">
        <v>7</v>
      </c>
    </row>
    <row r="444" spans="1:4" x14ac:dyDescent="0.35">
      <c r="A444" s="1" t="s">
        <v>117</v>
      </c>
      <c r="B444" s="9">
        <v>37621</v>
      </c>
      <c r="C444">
        <v>0</v>
      </c>
      <c r="D444">
        <v>9</v>
      </c>
    </row>
    <row r="445" spans="1:4" x14ac:dyDescent="0.35">
      <c r="A445" s="1" t="s">
        <v>117</v>
      </c>
      <c r="B445" s="9">
        <v>37986</v>
      </c>
      <c r="C445">
        <v>0</v>
      </c>
      <c r="D445">
        <v>9</v>
      </c>
    </row>
    <row r="446" spans="1:4" x14ac:dyDescent="0.35">
      <c r="A446" s="1" t="s">
        <v>117</v>
      </c>
      <c r="B446" s="9">
        <v>38352</v>
      </c>
      <c r="C446">
        <v>0</v>
      </c>
      <c r="D446">
        <v>10</v>
      </c>
    </row>
    <row r="447" spans="1:4" x14ac:dyDescent="0.35">
      <c r="A447" s="1" t="s">
        <v>117</v>
      </c>
      <c r="B447" s="9">
        <v>38717</v>
      </c>
      <c r="C447">
        <v>1</v>
      </c>
      <c r="D447">
        <v>10</v>
      </c>
    </row>
    <row r="448" spans="1:4" x14ac:dyDescent="0.35">
      <c r="A448" s="1" t="s">
        <v>117</v>
      </c>
      <c r="B448" s="9">
        <v>39082</v>
      </c>
      <c r="C448">
        <v>0</v>
      </c>
      <c r="D448">
        <v>9</v>
      </c>
    </row>
    <row r="449" spans="1:4" x14ac:dyDescent="0.35">
      <c r="A449" s="1" t="s">
        <v>117</v>
      </c>
      <c r="B449" s="9">
        <v>39447</v>
      </c>
      <c r="C449">
        <v>0</v>
      </c>
      <c r="D449">
        <v>9</v>
      </c>
    </row>
    <row r="450" spans="1:4" x14ac:dyDescent="0.35">
      <c r="A450" s="1" t="s">
        <v>117</v>
      </c>
      <c r="B450" s="9">
        <v>39813</v>
      </c>
      <c r="C450">
        <v>1</v>
      </c>
      <c r="D450">
        <v>9</v>
      </c>
    </row>
    <row r="451" spans="1:4" x14ac:dyDescent="0.35">
      <c r="A451" s="1" t="s">
        <v>117</v>
      </c>
      <c r="B451" s="9">
        <v>40178</v>
      </c>
      <c r="C451">
        <v>1</v>
      </c>
      <c r="D451">
        <v>8</v>
      </c>
    </row>
    <row r="452" spans="1:4" x14ac:dyDescent="0.35">
      <c r="A452" s="1" t="s">
        <v>117</v>
      </c>
      <c r="B452" s="9">
        <v>40543</v>
      </c>
      <c r="C452">
        <v>2</v>
      </c>
      <c r="D452">
        <v>10</v>
      </c>
    </row>
    <row r="453" spans="1:4" x14ac:dyDescent="0.35">
      <c r="A453" s="1" t="s">
        <v>117</v>
      </c>
      <c r="B453" s="9">
        <v>40908</v>
      </c>
      <c r="C453">
        <v>2</v>
      </c>
      <c r="D453">
        <v>6</v>
      </c>
    </row>
    <row r="454" spans="1:4" x14ac:dyDescent="0.35">
      <c r="A454" s="1" t="s">
        <v>117</v>
      </c>
      <c r="B454" s="9">
        <v>41274</v>
      </c>
      <c r="C454">
        <v>1</v>
      </c>
      <c r="D454">
        <v>8</v>
      </c>
    </row>
    <row r="455" spans="1:4" x14ac:dyDescent="0.35">
      <c r="A455" s="1" t="s">
        <v>117</v>
      </c>
      <c r="B455" s="9">
        <v>41639</v>
      </c>
      <c r="C455">
        <v>0</v>
      </c>
      <c r="D455">
        <v>5</v>
      </c>
    </row>
    <row r="456" spans="1:4" x14ac:dyDescent="0.35">
      <c r="A456" s="1" t="s">
        <v>117</v>
      </c>
      <c r="B456" s="9">
        <v>42004</v>
      </c>
      <c r="C456">
        <v>3</v>
      </c>
      <c r="D456">
        <v>10</v>
      </c>
    </row>
    <row r="457" spans="1:4" x14ac:dyDescent="0.35">
      <c r="A457" s="1" t="s">
        <v>117</v>
      </c>
      <c r="B457" s="9">
        <v>42369</v>
      </c>
      <c r="C457">
        <v>3</v>
      </c>
      <c r="D457">
        <v>9</v>
      </c>
    </row>
    <row r="458" spans="1:4" x14ac:dyDescent="0.35">
      <c r="A458" s="1" t="s">
        <v>117</v>
      </c>
      <c r="B458" s="9">
        <v>42735</v>
      </c>
      <c r="C458">
        <v>1</v>
      </c>
      <c r="D458">
        <v>8</v>
      </c>
    </row>
    <row r="459" spans="1:4" x14ac:dyDescent="0.35">
      <c r="A459" s="1" t="s">
        <v>117</v>
      </c>
      <c r="B459" s="9">
        <v>43100</v>
      </c>
      <c r="C459">
        <v>2</v>
      </c>
      <c r="D459">
        <v>9</v>
      </c>
    </row>
    <row r="460" spans="1:4" x14ac:dyDescent="0.35">
      <c r="A460" s="1" t="s">
        <v>117</v>
      </c>
      <c r="B460" s="9">
        <v>43465</v>
      </c>
      <c r="C460">
        <v>4</v>
      </c>
      <c r="D460">
        <v>7</v>
      </c>
    </row>
    <row r="461" spans="1:4" x14ac:dyDescent="0.35">
      <c r="A461" s="1" t="s">
        <v>117</v>
      </c>
      <c r="B461" s="9">
        <v>43830</v>
      </c>
      <c r="C461">
        <v>4</v>
      </c>
      <c r="D461">
        <v>10</v>
      </c>
    </row>
    <row r="462" spans="1:4" x14ac:dyDescent="0.35">
      <c r="A462" s="1" t="s">
        <v>117</v>
      </c>
      <c r="B462" s="9">
        <v>44196</v>
      </c>
      <c r="C462">
        <v>1</v>
      </c>
      <c r="D462">
        <v>8</v>
      </c>
    </row>
    <row r="463" spans="1:4" x14ac:dyDescent="0.35">
      <c r="A463" s="1" t="s">
        <v>117</v>
      </c>
      <c r="B463" s="9">
        <v>44561</v>
      </c>
      <c r="C463">
        <v>2</v>
      </c>
      <c r="D463">
        <v>7</v>
      </c>
    </row>
    <row r="464" spans="1:4" x14ac:dyDescent="0.35">
      <c r="A464" s="1" t="s">
        <v>118</v>
      </c>
      <c r="B464" s="9">
        <v>37256</v>
      </c>
      <c r="C464">
        <v>3</v>
      </c>
      <c r="D464">
        <v>3</v>
      </c>
    </row>
    <row r="465" spans="1:4" x14ac:dyDescent="0.35">
      <c r="A465" s="1" t="s">
        <v>118</v>
      </c>
      <c r="B465" s="9">
        <v>37621</v>
      </c>
      <c r="C465">
        <v>2</v>
      </c>
      <c r="D465">
        <v>3</v>
      </c>
    </row>
    <row r="466" spans="1:4" x14ac:dyDescent="0.35">
      <c r="A466" s="1" t="s">
        <v>118</v>
      </c>
      <c r="B466" s="9">
        <v>37986</v>
      </c>
      <c r="C466">
        <v>5</v>
      </c>
      <c r="D466">
        <v>5</v>
      </c>
    </row>
    <row r="467" spans="1:4" x14ac:dyDescent="0.35">
      <c r="A467" s="1" t="s">
        <v>118</v>
      </c>
      <c r="B467" s="9">
        <v>38352</v>
      </c>
      <c r="C467">
        <v>3</v>
      </c>
      <c r="D467">
        <v>6</v>
      </c>
    </row>
    <row r="468" spans="1:4" x14ac:dyDescent="0.35">
      <c r="A468" s="1" t="s">
        <v>118</v>
      </c>
      <c r="B468" s="9">
        <v>38717</v>
      </c>
      <c r="C468">
        <v>5</v>
      </c>
      <c r="D468">
        <v>8</v>
      </c>
    </row>
    <row r="469" spans="1:4" x14ac:dyDescent="0.35">
      <c r="A469" s="1" t="s">
        <v>118</v>
      </c>
      <c r="B469" s="9">
        <v>39082</v>
      </c>
      <c r="C469">
        <v>6</v>
      </c>
      <c r="D469">
        <v>6</v>
      </c>
    </row>
    <row r="470" spans="1:4" x14ac:dyDescent="0.35">
      <c r="A470" s="1" t="s">
        <v>118</v>
      </c>
      <c r="B470" s="9">
        <v>39447</v>
      </c>
      <c r="C470">
        <v>6</v>
      </c>
      <c r="D470">
        <v>9</v>
      </c>
    </row>
    <row r="471" spans="1:4" x14ac:dyDescent="0.35">
      <c r="A471" s="1" t="s">
        <v>118</v>
      </c>
      <c r="B471" s="9">
        <v>39813</v>
      </c>
      <c r="C471">
        <v>5</v>
      </c>
      <c r="D471">
        <v>5</v>
      </c>
    </row>
    <row r="472" spans="1:4" x14ac:dyDescent="0.35">
      <c r="A472" s="1" t="s">
        <v>118</v>
      </c>
      <c r="B472" s="9">
        <v>40178</v>
      </c>
      <c r="C472">
        <v>5</v>
      </c>
      <c r="D472">
        <v>7</v>
      </c>
    </row>
    <row r="473" spans="1:4" x14ac:dyDescent="0.35">
      <c r="A473" s="1" t="s">
        <v>118</v>
      </c>
      <c r="B473" s="9">
        <v>40543</v>
      </c>
      <c r="C473">
        <v>3</v>
      </c>
      <c r="D473">
        <v>4</v>
      </c>
    </row>
    <row r="474" spans="1:4" x14ac:dyDescent="0.35">
      <c r="A474" s="1" t="s">
        <v>118</v>
      </c>
      <c r="B474" s="9">
        <v>40908</v>
      </c>
      <c r="C474">
        <v>1</v>
      </c>
      <c r="D474">
        <v>3</v>
      </c>
    </row>
    <row r="475" spans="1:4" x14ac:dyDescent="0.35">
      <c r="A475" s="1" t="s">
        <v>118</v>
      </c>
      <c r="B475" s="9">
        <v>41274</v>
      </c>
      <c r="C475">
        <v>4</v>
      </c>
      <c r="D475">
        <v>7</v>
      </c>
    </row>
    <row r="476" spans="1:4" x14ac:dyDescent="0.35">
      <c r="A476" s="1" t="s">
        <v>118</v>
      </c>
      <c r="B476" s="9">
        <v>41639</v>
      </c>
      <c r="C476">
        <v>4</v>
      </c>
      <c r="D476">
        <v>8</v>
      </c>
    </row>
    <row r="477" spans="1:4" x14ac:dyDescent="0.35">
      <c r="A477" s="1" t="s">
        <v>118</v>
      </c>
      <c r="B477" s="9">
        <v>42004</v>
      </c>
      <c r="C477">
        <v>4</v>
      </c>
      <c r="D477">
        <v>10</v>
      </c>
    </row>
    <row r="478" spans="1:4" x14ac:dyDescent="0.35">
      <c r="A478" s="1" t="s">
        <v>118</v>
      </c>
      <c r="B478" s="9">
        <v>42369</v>
      </c>
      <c r="C478">
        <v>3</v>
      </c>
      <c r="D478">
        <v>6</v>
      </c>
    </row>
    <row r="479" spans="1:4" x14ac:dyDescent="0.35">
      <c r="A479" s="1" t="s">
        <v>118</v>
      </c>
      <c r="B479" s="9">
        <v>42735</v>
      </c>
      <c r="C479">
        <v>4</v>
      </c>
      <c r="D479">
        <v>8</v>
      </c>
    </row>
    <row r="480" spans="1:4" x14ac:dyDescent="0.35">
      <c r="A480" s="1" t="s">
        <v>118</v>
      </c>
      <c r="B480" s="9">
        <v>43100</v>
      </c>
      <c r="C480">
        <v>5</v>
      </c>
      <c r="D480">
        <v>9</v>
      </c>
    </row>
    <row r="481" spans="1:4" x14ac:dyDescent="0.35">
      <c r="A481" s="1" t="s">
        <v>118</v>
      </c>
      <c r="B481" s="9">
        <v>43465</v>
      </c>
      <c r="C481">
        <v>4</v>
      </c>
      <c r="D481">
        <v>6</v>
      </c>
    </row>
    <row r="482" spans="1:4" x14ac:dyDescent="0.35">
      <c r="A482" s="1" t="s">
        <v>118</v>
      </c>
      <c r="B482" s="9">
        <v>43830</v>
      </c>
      <c r="C482">
        <v>5</v>
      </c>
      <c r="D482">
        <v>7</v>
      </c>
    </row>
    <row r="483" spans="1:4" x14ac:dyDescent="0.35">
      <c r="A483" s="1" t="s">
        <v>118</v>
      </c>
      <c r="B483" s="9">
        <v>44196</v>
      </c>
      <c r="C483">
        <v>6</v>
      </c>
      <c r="D483">
        <v>6</v>
      </c>
    </row>
    <row r="484" spans="1:4" x14ac:dyDescent="0.35">
      <c r="A484" s="1" t="s">
        <v>118</v>
      </c>
      <c r="B484" s="9">
        <v>44561</v>
      </c>
      <c r="C484">
        <v>6</v>
      </c>
      <c r="D484">
        <v>8</v>
      </c>
    </row>
    <row r="485" spans="1:4" x14ac:dyDescent="0.35">
      <c r="A485" s="1" t="s">
        <v>119</v>
      </c>
      <c r="B485" s="9">
        <v>37256</v>
      </c>
      <c r="C485">
        <v>5</v>
      </c>
      <c r="D485">
        <v>7</v>
      </c>
    </row>
    <row r="486" spans="1:4" x14ac:dyDescent="0.35">
      <c r="A486" s="1" t="s">
        <v>119</v>
      </c>
      <c r="B486" s="9">
        <v>37621</v>
      </c>
      <c r="C486">
        <v>3</v>
      </c>
      <c r="D486">
        <v>7</v>
      </c>
    </row>
    <row r="487" spans="1:4" x14ac:dyDescent="0.35">
      <c r="A487" s="1" t="s">
        <v>119</v>
      </c>
      <c r="B487" s="9">
        <v>37986</v>
      </c>
      <c r="C487">
        <v>8</v>
      </c>
      <c r="D487">
        <v>8</v>
      </c>
    </row>
    <row r="488" spans="1:4" x14ac:dyDescent="0.35">
      <c r="A488" s="1" t="s">
        <v>119</v>
      </c>
      <c r="B488" s="9">
        <v>38352</v>
      </c>
      <c r="C488">
        <v>4</v>
      </c>
      <c r="D488">
        <v>7</v>
      </c>
    </row>
    <row r="489" spans="1:4" x14ac:dyDescent="0.35">
      <c r="A489" s="1" t="s">
        <v>119</v>
      </c>
      <c r="B489" s="9">
        <v>38717</v>
      </c>
      <c r="C489">
        <v>8</v>
      </c>
      <c r="D489">
        <v>7</v>
      </c>
    </row>
    <row r="490" spans="1:4" x14ac:dyDescent="0.35">
      <c r="A490" s="1" t="s">
        <v>119</v>
      </c>
      <c r="B490" s="9">
        <v>39082</v>
      </c>
      <c r="C490">
        <v>5</v>
      </c>
      <c r="D490">
        <v>6</v>
      </c>
    </row>
    <row r="491" spans="1:4" x14ac:dyDescent="0.35">
      <c r="A491" s="1" t="s">
        <v>119</v>
      </c>
      <c r="B491" s="9">
        <v>39447</v>
      </c>
      <c r="C491">
        <v>8</v>
      </c>
      <c r="D491">
        <v>6</v>
      </c>
    </row>
    <row r="492" spans="1:4" x14ac:dyDescent="0.35">
      <c r="A492" s="1" t="s">
        <v>119</v>
      </c>
      <c r="B492" s="9">
        <v>39813</v>
      </c>
      <c r="C492">
        <v>3</v>
      </c>
      <c r="D492">
        <v>3</v>
      </c>
    </row>
    <row r="493" spans="1:4" x14ac:dyDescent="0.35">
      <c r="A493" s="1" t="s">
        <v>119</v>
      </c>
      <c r="B493" s="9">
        <v>40178</v>
      </c>
      <c r="C493">
        <v>6</v>
      </c>
      <c r="D493">
        <v>7</v>
      </c>
    </row>
    <row r="494" spans="1:4" x14ac:dyDescent="0.35">
      <c r="A494" s="1" t="s">
        <v>119</v>
      </c>
      <c r="B494" s="9">
        <v>40543</v>
      </c>
      <c r="C494">
        <v>4</v>
      </c>
      <c r="D494">
        <v>6</v>
      </c>
    </row>
    <row r="495" spans="1:4" x14ac:dyDescent="0.35">
      <c r="A495" s="1" t="s">
        <v>119</v>
      </c>
      <c r="B495" s="9">
        <v>40908</v>
      </c>
      <c r="C495">
        <v>4</v>
      </c>
      <c r="D495">
        <v>6</v>
      </c>
    </row>
    <row r="496" spans="1:4" x14ac:dyDescent="0.35">
      <c r="A496" s="1" t="s">
        <v>119</v>
      </c>
      <c r="B496" s="9">
        <v>41274</v>
      </c>
      <c r="C496">
        <v>8</v>
      </c>
      <c r="D496">
        <v>9</v>
      </c>
    </row>
    <row r="497" spans="1:4" x14ac:dyDescent="0.35">
      <c r="A497" s="1" t="s">
        <v>119</v>
      </c>
      <c r="B497" s="9">
        <v>41639</v>
      </c>
      <c r="C497">
        <v>8</v>
      </c>
      <c r="D497">
        <v>9</v>
      </c>
    </row>
    <row r="498" spans="1:4" x14ac:dyDescent="0.35">
      <c r="A498" s="1" t="s">
        <v>119</v>
      </c>
      <c r="B498" s="9">
        <v>42004</v>
      </c>
      <c r="C498">
        <v>8</v>
      </c>
      <c r="D498">
        <v>8</v>
      </c>
    </row>
    <row r="499" spans="1:4" x14ac:dyDescent="0.35">
      <c r="A499" s="1" t="s">
        <v>119</v>
      </c>
      <c r="B499" s="9">
        <v>42369</v>
      </c>
      <c r="C499">
        <v>8</v>
      </c>
      <c r="D499">
        <v>8</v>
      </c>
    </row>
    <row r="500" spans="1:4" x14ac:dyDescent="0.35">
      <c r="A500" s="1" t="s">
        <v>119</v>
      </c>
      <c r="B500" s="9">
        <v>42735</v>
      </c>
      <c r="C500">
        <v>9</v>
      </c>
      <c r="D500">
        <v>10</v>
      </c>
    </row>
    <row r="501" spans="1:4" x14ac:dyDescent="0.35">
      <c r="A501" s="1" t="s">
        <v>119</v>
      </c>
      <c r="B501" s="9">
        <v>43100</v>
      </c>
      <c r="C501">
        <v>8</v>
      </c>
      <c r="D501">
        <v>10</v>
      </c>
    </row>
    <row r="502" spans="1:4" x14ac:dyDescent="0.35">
      <c r="A502" s="1" t="s">
        <v>119</v>
      </c>
      <c r="B502" s="9">
        <v>43465</v>
      </c>
      <c r="C502">
        <v>2</v>
      </c>
      <c r="D502">
        <v>8</v>
      </c>
    </row>
    <row r="503" spans="1:4" x14ac:dyDescent="0.35">
      <c r="A503" s="1" t="s">
        <v>119</v>
      </c>
      <c r="B503" s="9">
        <v>43830</v>
      </c>
      <c r="C503">
        <v>4</v>
      </c>
      <c r="D503">
        <v>8</v>
      </c>
    </row>
    <row r="504" spans="1:4" x14ac:dyDescent="0.35">
      <c r="A504" s="1" t="s">
        <v>119</v>
      </c>
      <c r="B504" s="9">
        <v>44196</v>
      </c>
      <c r="C504">
        <v>3</v>
      </c>
      <c r="D504">
        <v>9</v>
      </c>
    </row>
    <row r="505" spans="1:4" x14ac:dyDescent="0.35">
      <c r="A505" s="1" t="s">
        <v>119</v>
      </c>
      <c r="B505" s="9">
        <v>44561</v>
      </c>
      <c r="C505">
        <v>3</v>
      </c>
      <c r="D505">
        <v>7</v>
      </c>
    </row>
    <row r="506" spans="1:4" x14ac:dyDescent="0.35">
      <c r="A506" s="1" t="s">
        <v>120</v>
      </c>
      <c r="B506" s="9">
        <v>37256</v>
      </c>
      <c r="C506">
        <v>0</v>
      </c>
      <c r="D506">
        <v>7</v>
      </c>
    </row>
    <row r="507" spans="1:4" x14ac:dyDescent="0.35">
      <c r="A507" s="1" t="s">
        <v>120</v>
      </c>
      <c r="B507" s="9">
        <v>37621</v>
      </c>
      <c r="C507">
        <v>0</v>
      </c>
      <c r="D507">
        <v>8</v>
      </c>
    </row>
    <row r="508" spans="1:4" x14ac:dyDescent="0.35">
      <c r="A508" s="1" t="s">
        <v>120</v>
      </c>
      <c r="B508" s="9">
        <v>37986</v>
      </c>
      <c r="C508">
        <v>1</v>
      </c>
      <c r="D508">
        <v>10</v>
      </c>
    </row>
    <row r="509" spans="1:4" x14ac:dyDescent="0.35">
      <c r="A509" s="1" t="s">
        <v>120</v>
      </c>
      <c r="B509" s="9">
        <v>38352</v>
      </c>
      <c r="C509">
        <v>0</v>
      </c>
      <c r="D509">
        <v>9</v>
      </c>
    </row>
    <row r="510" spans="1:4" x14ac:dyDescent="0.35">
      <c r="A510" s="1" t="s">
        <v>120</v>
      </c>
      <c r="B510" s="9">
        <v>38717</v>
      </c>
      <c r="C510">
        <v>0</v>
      </c>
      <c r="D510">
        <v>9</v>
      </c>
    </row>
    <row r="511" spans="1:4" x14ac:dyDescent="0.35">
      <c r="A511" s="1" t="s">
        <v>120</v>
      </c>
      <c r="B511" s="9">
        <v>39082</v>
      </c>
      <c r="C511">
        <v>0</v>
      </c>
      <c r="D511">
        <v>10</v>
      </c>
    </row>
    <row r="512" spans="1:4" x14ac:dyDescent="0.35">
      <c r="A512" s="1" t="s">
        <v>120</v>
      </c>
      <c r="B512" s="9">
        <v>39447</v>
      </c>
      <c r="C512">
        <v>0</v>
      </c>
      <c r="D512">
        <v>10</v>
      </c>
    </row>
    <row r="513" spans="1:4" x14ac:dyDescent="0.35">
      <c r="A513" s="1" t="s">
        <v>120</v>
      </c>
      <c r="B513" s="9">
        <v>39813</v>
      </c>
      <c r="C513">
        <v>0</v>
      </c>
      <c r="D513">
        <v>10</v>
      </c>
    </row>
    <row r="514" spans="1:4" x14ac:dyDescent="0.35">
      <c r="A514" s="1" t="s">
        <v>120</v>
      </c>
      <c r="B514" s="9">
        <v>40178</v>
      </c>
      <c r="C514">
        <v>0</v>
      </c>
      <c r="D514">
        <v>10</v>
      </c>
    </row>
    <row r="515" spans="1:4" x14ac:dyDescent="0.35">
      <c r="A515" s="1" t="s">
        <v>120</v>
      </c>
      <c r="B515" s="9">
        <v>40543</v>
      </c>
      <c r="C515">
        <v>1</v>
      </c>
      <c r="D515">
        <v>10</v>
      </c>
    </row>
    <row r="516" spans="1:4" x14ac:dyDescent="0.35">
      <c r="A516" s="1" t="s">
        <v>120</v>
      </c>
      <c r="B516" s="9">
        <v>40908</v>
      </c>
      <c r="C516">
        <v>2</v>
      </c>
      <c r="D516">
        <v>10</v>
      </c>
    </row>
    <row r="517" spans="1:4" x14ac:dyDescent="0.35">
      <c r="A517" s="1" t="s">
        <v>120</v>
      </c>
      <c r="B517" s="9">
        <v>41274</v>
      </c>
      <c r="C517">
        <v>2</v>
      </c>
      <c r="D517">
        <v>10</v>
      </c>
    </row>
    <row r="518" spans="1:4" x14ac:dyDescent="0.35">
      <c r="A518" s="1" t="s">
        <v>120</v>
      </c>
      <c r="B518" s="9">
        <v>41639</v>
      </c>
      <c r="C518">
        <v>1</v>
      </c>
      <c r="D518">
        <v>10</v>
      </c>
    </row>
    <row r="519" spans="1:4" x14ac:dyDescent="0.35">
      <c r="A519" s="1" t="s">
        <v>120</v>
      </c>
      <c r="B519" s="9">
        <v>42004</v>
      </c>
      <c r="C519">
        <v>2</v>
      </c>
      <c r="D519">
        <v>9</v>
      </c>
    </row>
    <row r="520" spans="1:4" x14ac:dyDescent="0.35">
      <c r="A520" s="1" t="s">
        <v>120</v>
      </c>
      <c r="B520" s="9">
        <v>42369</v>
      </c>
      <c r="C520">
        <v>2</v>
      </c>
      <c r="D520">
        <v>10</v>
      </c>
    </row>
    <row r="521" spans="1:4" x14ac:dyDescent="0.35">
      <c r="A521" s="1" t="s">
        <v>120</v>
      </c>
      <c r="B521" s="9">
        <v>42735</v>
      </c>
      <c r="C521">
        <v>3</v>
      </c>
      <c r="D521">
        <v>10</v>
      </c>
    </row>
    <row r="522" spans="1:4" x14ac:dyDescent="0.35">
      <c r="A522" s="1" t="s">
        <v>120</v>
      </c>
      <c r="B522" s="9">
        <v>43100</v>
      </c>
      <c r="C522">
        <v>2</v>
      </c>
      <c r="D522">
        <v>10</v>
      </c>
    </row>
    <row r="523" spans="1:4" x14ac:dyDescent="0.35">
      <c r="A523" s="1" t="s">
        <v>120</v>
      </c>
      <c r="B523" s="9">
        <v>43465</v>
      </c>
      <c r="C523">
        <v>3</v>
      </c>
      <c r="D523">
        <v>10</v>
      </c>
    </row>
    <row r="524" spans="1:4" x14ac:dyDescent="0.35">
      <c r="A524" s="1" t="s">
        <v>120</v>
      </c>
      <c r="B524" s="9">
        <v>43830</v>
      </c>
      <c r="C524">
        <v>3</v>
      </c>
      <c r="D524">
        <v>10</v>
      </c>
    </row>
    <row r="525" spans="1:4" x14ac:dyDescent="0.35">
      <c r="A525" s="1" t="s">
        <v>120</v>
      </c>
      <c r="B525" s="9">
        <v>44196</v>
      </c>
      <c r="C525">
        <v>2</v>
      </c>
      <c r="D525">
        <v>7</v>
      </c>
    </row>
    <row r="526" spans="1:4" x14ac:dyDescent="0.35">
      <c r="A526" s="1" t="s">
        <v>120</v>
      </c>
      <c r="B526" s="9">
        <v>44561</v>
      </c>
      <c r="C526">
        <v>4</v>
      </c>
      <c r="D526">
        <v>9</v>
      </c>
    </row>
    <row r="527" spans="1:4" x14ac:dyDescent="0.35">
      <c r="A527" s="1" t="s">
        <v>121</v>
      </c>
      <c r="B527" s="9">
        <v>37256</v>
      </c>
      <c r="C527">
        <v>2</v>
      </c>
      <c r="D527">
        <v>7</v>
      </c>
    </row>
    <row r="528" spans="1:4" x14ac:dyDescent="0.35">
      <c r="A528" s="1" t="s">
        <v>121</v>
      </c>
      <c r="B528" s="9">
        <v>37621</v>
      </c>
      <c r="C528">
        <v>0</v>
      </c>
      <c r="D528">
        <v>8</v>
      </c>
    </row>
    <row r="529" spans="1:4" x14ac:dyDescent="0.35">
      <c r="A529" s="1" t="s">
        <v>121</v>
      </c>
      <c r="B529" s="9">
        <v>37986</v>
      </c>
      <c r="C529">
        <v>1</v>
      </c>
      <c r="D529">
        <v>7</v>
      </c>
    </row>
    <row r="530" spans="1:4" x14ac:dyDescent="0.35">
      <c r="A530" s="1" t="s">
        <v>121</v>
      </c>
      <c r="B530" s="9">
        <v>38352</v>
      </c>
      <c r="C530">
        <v>0</v>
      </c>
      <c r="D530">
        <v>2</v>
      </c>
    </row>
    <row r="531" spans="1:4" x14ac:dyDescent="0.35">
      <c r="A531" s="1" t="s">
        <v>121</v>
      </c>
      <c r="B531" s="9">
        <v>38717</v>
      </c>
      <c r="C531">
        <v>2</v>
      </c>
      <c r="D531">
        <v>7</v>
      </c>
    </row>
    <row r="532" spans="1:4" x14ac:dyDescent="0.35">
      <c r="A532" s="1" t="s">
        <v>121</v>
      </c>
      <c r="B532" s="9">
        <v>39082</v>
      </c>
      <c r="C532">
        <v>1</v>
      </c>
      <c r="D532">
        <v>8</v>
      </c>
    </row>
    <row r="533" spans="1:4" x14ac:dyDescent="0.35">
      <c r="A533" s="1" t="s">
        <v>121</v>
      </c>
      <c r="B533" s="9">
        <v>39447</v>
      </c>
      <c r="C533">
        <v>3</v>
      </c>
      <c r="D533">
        <v>9</v>
      </c>
    </row>
    <row r="534" spans="1:4" x14ac:dyDescent="0.35">
      <c r="A534" s="1" t="s">
        <v>121</v>
      </c>
      <c r="B534" s="9">
        <v>39813</v>
      </c>
      <c r="C534">
        <v>1</v>
      </c>
      <c r="D534">
        <v>7</v>
      </c>
    </row>
    <row r="535" spans="1:4" x14ac:dyDescent="0.35">
      <c r="A535" s="1" t="s">
        <v>121</v>
      </c>
      <c r="B535" s="9">
        <v>40178</v>
      </c>
      <c r="C535">
        <v>0</v>
      </c>
      <c r="D535">
        <v>3</v>
      </c>
    </row>
    <row r="536" spans="1:4" x14ac:dyDescent="0.35">
      <c r="A536" s="1" t="s">
        <v>121</v>
      </c>
      <c r="B536" s="9">
        <v>40543</v>
      </c>
      <c r="C536">
        <v>2</v>
      </c>
      <c r="D536">
        <v>10</v>
      </c>
    </row>
    <row r="537" spans="1:4" x14ac:dyDescent="0.35">
      <c r="A537" s="1" t="s">
        <v>121</v>
      </c>
      <c r="B537" s="9">
        <v>40908</v>
      </c>
      <c r="C537">
        <v>3</v>
      </c>
      <c r="D537">
        <v>10</v>
      </c>
    </row>
    <row r="538" spans="1:4" x14ac:dyDescent="0.35">
      <c r="A538" s="1" t="s">
        <v>121</v>
      </c>
      <c r="B538" s="9">
        <v>41274</v>
      </c>
      <c r="C538">
        <v>3</v>
      </c>
      <c r="D538">
        <v>8</v>
      </c>
    </row>
    <row r="539" spans="1:4" x14ac:dyDescent="0.35">
      <c r="A539" s="1" t="s">
        <v>121</v>
      </c>
      <c r="B539" s="9">
        <v>41639</v>
      </c>
      <c r="C539">
        <v>2</v>
      </c>
      <c r="D539">
        <v>8</v>
      </c>
    </row>
    <row r="540" spans="1:4" x14ac:dyDescent="0.35">
      <c r="A540" s="1" t="s">
        <v>121</v>
      </c>
      <c r="B540" s="9">
        <v>42004</v>
      </c>
      <c r="C540">
        <v>2</v>
      </c>
      <c r="D540">
        <v>10</v>
      </c>
    </row>
    <row r="541" spans="1:4" x14ac:dyDescent="0.35">
      <c r="A541" s="1" t="s">
        <v>121</v>
      </c>
      <c r="B541" s="9">
        <v>42369</v>
      </c>
      <c r="C541">
        <v>3</v>
      </c>
      <c r="D541">
        <v>10</v>
      </c>
    </row>
    <row r="542" spans="1:4" x14ac:dyDescent="0.35">
      <c r="A542" s="1" t="s">
        <v>121</v>
      </c>
      <c r="B542" s="9">
        <v>42735</v>
      </c>
      <c r="C542">
        <v>2</v>
      </c>
      <c r="D542">
        <v>6</v>
      </c>
    </row>
    <row r="543" spans="1:4" x14ac:dyDescent="0.35">
      <c r="A543" s="1" t="s">
        <v>121</v>
      </c>
      <c r="B543" s="9">
        <v>43100</v>
      </c>
      <c r="C543">
        <v>3</v>
      </c>
      <c r="D543">
        <v>10</v>
      </c>
    </row>
    <row r="544" spans="1:4" x14ac:dyDescent="0.35">
      <c r="A544" s="1" t="s">
        <v>121</v>
      </c>
      <c r="B544" s="9">
        <v>43465</v>
      </c>
      <c r="C544">
        <v>1</v>
      </c>
      <c r="D544">
        <v>9</v>
      </c>
    </row>
    <row r="545" spans="1:4" x14ac:dyDescent="0.35">
      <c r="A545" s="1" t="s">
        <v>121</v>
      </c>
      <c r="B545" s="9">
        <v>43830</v>
      </c>
      <c r="C545">
        <v>3</v>
      </c>
      <c r="D545">
        <v>10</v>
      </c>
    </row>
    <row r="546" spans="1:4" x14ac:dyDescent="0.35">
      <c r="A546" s="1" t="s">
        <v>121</v>
      </c>
      <c r="B546" s="9">
        <v>44196</v>
      </c>
      <c r="C546">
        <v>2</v>
      </c>
      <c r="D546">
        <v>6</v>
      </c>
    </row>
    <row r="547" spans="1:4" x14ac:dyDescent="0.35">
      <c r="A547" s="1" t="s">
        <v>121</v>
      </c>
      <c r="B547" s="9">
        <v>44561</v>
      </c>
      <c r="C547">
        <v>3</v>
      </c>
      <c r="D547">
        <v>7</v>
      </c>
    </row>
    <row r="548" spans="1:4" x14ac:dyDescent="0.35">
      <c r="A548" s="1" t="s">
        <v>122</v>
      </c>
      <c r="B548" s="9">
        <v>37256</v>
      </c>
      <c r="C548">
        <v>1</v>
      </c>
      <c r="D548">
        <v>6</v>
      </c>
    </row>
    <row r="549" spans="1:4" x14ac:dyDescent="0.35">
      <c r="A549" s="1" t="s">
        <v>122</v>
      </c>
      <c r="B549" s="9">
        <v>37621</v>
      </c>
      <c r="C549">
        <v>3</v>
      </c>
      <c r="D549">
        <v>8</v>
      </c>
    </row>
    <row r="550" spans="1:4" x14ac:dyDescent="0.35">
      <c r="A550" s="1" t="s">
        <v>122</v>
      </c>
      <c r="B550" s="9">
        <v>37986</v>
      </c>
      <c r="C550">
        <v>3</v>
      </c>
      <c r="D550">
        <v>8</v>
      </c>
    </row>
    <row r="551" spans="1:4" x14ac:dyDescent="0.35">
      <c r="A551" s="1" t="s">
        <v>122</v>
      </c>
      <c r="B551" s="9">
        <v>38352</v>
      </c>
      <c r="C551">
        <v>3</v>
      </c>
      <c r="D551">
        <v>7</v>
      </c>
    </row>
    <row r="552" spans="1:4" x14ac:dyDescent="0.35">
      <c r="A552" s="1" t="s">
        <v>122</v>
      </c>
      <c r="B552" s="9">
        <v>38717</v>
      </c>
      <c r="C552">
        <v>4</v>
      </c>
      <c r="D552">
        <v>9</v>
      </c>
    </row>
    <row r="553" spans="1:4" x14ac:dyDescent="0.35">
      <c r="A553" s="1" t="s">
        <v>122</v>
      </c>
      <c r="B553" s="9">
        <v>39082</v>
      </c>
      <c r="C553">
        <v>6</v>
      </c>
      <c r="D553">
        <v>7</v>
      </c>
    </row>
    <row r="554" spans="1:4" x14ac:dyDescent="0.35">
      <c r="A554" s="1" t="s">
        <v>122</v>
      </c>
      <c r="B554" s="9">
        <v>39447</v>
      </c>
      <c r="C554">
        <v>3</v>
      </c>
      <c r="D554">
        <v>8</v>
      </c>
    </row>
    <row r="555" spans="1:4" x14ac:dyDescent="0.35">
      <c r="A555" s="1" t="s">
        <v>122</v>
      </c>
      <c r="B555" s="9">
        <v>39813</v>
      </c>
      <c r="C555">
        <v>5</v>
      </c>
      <c r="D555">
        <v>9</v>
      </c>
    </row>
    <row r="556" spans="1:4" x14ac:dyDescent="0.35">
      <c r="A556" s="1" t="s">
        <v>122</v>
      </c>
      <c r="B556" s="9">
        <v>40178</v>
      </c>
      <c r="C556">
        <v>2</v>
      </c>
      <c r="D556">
        <v>7</v>
      </c>
    </row>
    <row r="557" spans="1:4" x14ac:dyDescent="0.35">
      <c r="A557" s="1" t="s">
        <v>122</v>
      </c>
      <c r="B557" s="9">
        <v>40543</v>
      </c>
      <c r="C557">
        <v>7</v>
      </c>
      <c r="D557">
        <v>8</v>
      </c>
    </row>
    <row r="558" spans="1:4" x14ac:dyDescent="0.35">
      <c r="A558" s="1" t="s">
        <v>122</v>
      </c>
      <c r="B558" s="9">
        <v>40908</v>
      </c>
      <c r="C558">
        <v>6</v>
      </c>
      <c r="D558">
        <v>8</v>
      </c>
    </row>
    <row r="559" spans="1:4" x14ac:dyDescent="0.35">
      <c r="A559" s="1" t="s">
        <v>122</v>
      </c>
      <c r="B559" s="9">
        <v>41274</v>
      </c>
      <c r="C559">
        <v>5</v>
      </c>
      <c r="D559">
        <v>8</v>
      </c>
    </row>
    <row r="560" spans="1:4" x14ac:dyDescent="0.35">
      <c r="A560" s="1" t="s">
        <v>122</v>
      </c>
      <c r="B560" s="9">
        <v>41639</v>
      </c>
      <c r="C560">
        <v>3</v>
      </c>
      <c r="D560">
        <v>8</v>
      </c>
    </row>
    <row r="561" spans="1:4" x14ac:dyDescent="0.35">
      <c r="A561" s="1" t="s">
        <v>122</v>
      </c>
      <c r="B561" s="9">
        <v>42004</v>
      </c>
      <c r="C561">
        <v>3</v>
      </c>
      <c r="D561">
        <v>8</v>
      </c>
    </row>
    <row r="562" spans="1:4" x14ac:dyDescent="0.35">
      <c r="A562" s="1" t="s">
        <v>122</v>
      </c>
      <c r="B562" s="9">
        <v>42369</v>
      </c>
      <c r="C562">
        <v>2</v>
      </c>
      <c r="D562">
        <v>7</v>
      </c>
    </row>
    <row r="563" spans="1:4" x14ac:dyDescent="0.35">
      <c r="A563" s="1" t="s">
        <v>122</v>
      </c>
      <c r="B563" s="9">
        <v>42735</v>
      </c>
      <c r="C563">
        <v>2</v>
      </c>
      <c r="D563">
        <v>6</v>
      </c>
    </row>
    <row r="564" spans="1:4" x14ac:dyDescent="0.35">
      <c r="A564" s="1" t="s">
        <v>122</v>
      </c>
      <c r="B564" s="9">
        <v>43100</v>
      </c>
      <c r="C564">
        <v>2</v>
      </c>
      <c r="D564">
        <v>7</v>
      </c>
    </row>
    <row r="565" spans="1:4" x14ac:dyDescent="0.35">
      <c r="A565" s="1" t="s">
        <v>122</v>
      </c>
      <c r="B565" s="9">
        <v>43465</v>
      </c>
      <c r="C565">
        <v>2</v>
      </c>
      <c r="D565">
        <v>7</v>
      </c>
    </row>
    <row r="566" spans="1:4" x14ac:dyDescent="0.35">
      <c r="A566" s="1" t="s">
        <v>122</v>
      </c>
      <c r="B566" s="9">
        <v>43830</v>
      </c>
      <c r="C566">
        <v>4</v>
      </c>
      <c r="D566">
        <v>9</v>
      </c>
    </row>
    <row r="567" spans="1:4" x14ac:dyDescent="0.35">
      <c r="A567" s="1" t="s">
        <v>122</v>
      </c>
      <c r="B567" s="9">
        <v>44196</v>
      </c>
      <c r="C567">
        <v>2</v>
      </c>
      <c r="D567">
        <v>5</v>
      </c>
    </row>
    <row r="568" spans="1:4" x14ac:dyDescent="0.35">
      <c r="A568" s="1" t="s">
        <v>122</v>
      </c>
      <c r="B568" s="9">
        <v>44561</v>
      </c>
      <c r="C568">
        <v>3</v>
      </c>
      <c r="D568">
        <v>7</v>
      </c>
    </row>
    <row r="569" spans="1:4" x14ac:dyDescent="0.35">
      <c r="A569" s="1" t="s">
        <v>123</v>
      </c>
      <c r="B569" s="9">
        <v>37256</v>
      </c>
      <c r="C569">
        <v>1</v>
      </c>
      <c r="D569">
        <v>6</v>
      </c>
    </row>
    <row r="570" spans="1:4" x14ac:dyDescent="0.35">
      <c r="A570" s="1" t="s">
        <v>123</v>
      </c>
      <c r="B570" s="9">
        <v>37621</v>
      </c>
      <c r="C570">
        <v>0</v>
      </c>
      <c r="D570">
        <v>6</v>
      </c>
    </row>
    <row r="571" spans="1:4" x14ac:dyDescent="0.35">
      <c r="A571" s="1" t="s">
        <v>123</v>
      </c>
      <c r="B571" s="9">
        <v>37986</v>
      </c>
      <c r="C571">
        <v>2</v>
      </c>
      <c r="D571">
        <v>5</v>
      </c>
    </row>
    <row r="572" spans="1:4" x14ac:dyDescent="0.35">
      <c r="A572" s="1" t="s">
        <v>123</v>
      </c>
      <c r="B572" s="9">
        <v>38352</v>
      </c>
      <c r="C572">
        <v>4</v>
      </c>
      <c r="D572">
        <v>9</v>
      </c>
    </row>
    <row r="573" spans="1:4" x14ac:dyDescent="0.35">
      <c r="A573" s="1" t="s">
        <v>123</v>
      </c>
      <c r="B573" s="9">
        <v>38717</v>
      </c>
      <c r="C573">
        <v>3</v>
      </c>
      <c r="D573">
        <v>10</v>
      </c>
    </row>
    <row r="574" spans="1:4" x14ac:dyDescent="0.35">
      <c r="A574" s="1" t="s">
        <v>123</v>
      </c>
      <c r="B574" s="9">
        <v>39082</v>
      </c>
      <c r="C574">
        <v>0</v>
      </c>
      <c r="D574">
        <v>10</v>
      </c>
    </row>
    <row r="575" spans="1:4" x14ac:dyDescent="0.35">
      <c r="A575" s="1" t="s">
        <v>123</v>
      </c>
      <c r="B575" s="9">
        <v>39447</v>
      </c>
      <c r="C575">
        <v>0</v>
      </c>
      <c r="D575">
        <v>8</v>
      </c>
    </row>
    <row r="576" spans="1:4" x14ac:dyDescent="0.35">
      <c r="A576" s="1" t="s">
        <v>123</v>
      </c>
      <c r="B576" s="9">
        <v>39813</v>
      </c>
      <c r="C576">
        <v>1</v>
      </c>
      <c r="D576">
        <v>7</v>
      </c>
    </row>
    <row r="577" spans="1:4" x14ac:dyDescent="0.35">
      <c r="A577" s="1" t="s">
        <v>123</v>
      </c>
      <c r="B577" s="9">
        <v>40178</v>
      </c>
      <c r="C577">
        <v>0</v>
      </c>
      <c r="D577">
        <v>5</v>
      </c>
    </row>
    <row r="578" spans="1:4" x14ac:dyDescent="0.35">
      <c r="A578" s="1" t="s">
        <v>123</v>
      </c>
      <c r="B578" s="9">
        <v>40543</v>
      </c>
      <c r="C578">
        <v>1</v>
      </c>
      <c r="D578">
        <v>8</v>
      </c>
    </row>
    <row r="579" spans="1:4" x14ac:dyDescent="0.35">
      <c r="A579" s="1" t="s">
        <v>123</v>
      </c>
      <c r="B579" s="9">
        <v>40908</v>
      </c>
      <c r="C579">
        <v>1</v>
      </c>
      <c r="D579">
        <v>8</v>
      </c>
    </row>
    <row r="580" spans="1:4" x14ac:dyDescent="0.35">
      <c r="A580" s="1" t="s">
        <v>123</v>
      </c>
      <c r="B580" s="9">
        <v>41274</v>
      </c>
      <c r="C580">
        <v>2</v>
      </c>
      <c r="D580">
        <v>8</v>
      </c>
    </row>
    <row r="581" spans="1:4" x14ac:dyDescent="0.35">
      <c r="A581" s="1" t="s">
        <v>123</v>
      </c>
      <c r="B581" s="9">
        <v>41639</v>
      </c>
      <c r="C581">
        <v>3</v>
      </c>
      <c r="D581">
        <v>7</v>
      </c>
    </row>
    <row r="582" spans="1:4" x14ac:dyDescent="0.35">
      <c r="A582" s="1" t="s">
        <v>123</v>
      </c>
      <c r="B582" s="9">
        <v>42004</v>
      </c>
      <c r="C582">
        <v>2</v>
      </c>
      <c r="D582">
        <v>7</v>
      </c>
    </row>
    <row r="583" spans="1:4" x14ac:dyDescent="0.35">
      <c r="A583" s="1" t="s">
        <v>123</v>
      </c>
      <c r="B583" s="9">
        <v>42369</v>
      </c>
      <c r="C583">
        <v>2</v>
      </c>
      <c r="D583">
        <v>7</v>
      </c>
    </row>
    <row r="584" spans="1:4" x14ac:dyDescent="0.35">
      <c r="A584" s="1" t="s">
        <v>123</v>
      </c>
      <c r="B584" s="9">
        <v>42735</v>
      </c>
      <c r="C584">
        <v>2</v>
      </c>
      <c r="D584">
        <v>6</v>
      </c>
    </row>
    <row r="585" spans="1:4" x14ac:dyDescent="0.35">
      <c r="A585" s="1" t="s">
        <v>123</v>
      </c>
      <c r="B585" s="9">
        <v>43100</v>
      </c>
      <c r="C585">
        <v>3</v>
      </c>
      <c r="D585">
        <v>9</v>
      </c>
    </row>
    <row r="586" spans="1:4" x14ac:dyDescent="0.35">
      <c r="A586" s="1" t="s">
        <v>123</v>
      </c>
      <c r="B586" s="9">
        <v>43465</v>
      </c>
      <c r="C586">
        <v>1</v>
      </c>
      <c r="D586">
        <v>5</v>
      </c>
    </row>
    <row r="587" spans="1:4" x14ac:dyDescent="0.35">
      <c r="A587" s="1" t="s">
        <v>123</v>
      </c>
      <c r="B587" s="9">
        <v>43830</v>
      </c>
      <c r="C587">
        <v>3</v>
      </c>
      <c r="D587">
        <v>7</v>
      </c>
    </row>
    <row r="588" spans="1:4" x14ac:dyDescent="0.35">
      <c r="A588" s="1" t="s">
        <v>123</v>
      </c>
      <c r="B588" s="9">
        <v>44196</v>
      </c>
      <c r="C588">
        <v>0</v>
      </c>
      <c r="D588">
        <v>6</v>
      </c>
    </row>
    <row r="589" spans="1:4" x14ac:dyDescent="0.35">
      <c r="A589" s="1" t="s">
        <v>123</v>
      </c>
      <c r="B589" s="9">
        <v>44561</v>
      </c>
      <c r="C589">
        <v>2</v>
      </c>
      <c r="D589">
        <v>6</v>
      </c>
    </row>
    <row r="590" spans="1:4" x14ac:dyDescent="0.35">
      <c r="A590" s="1" t="s">
        <v>124</v>
      </c>
      <c r="B590" s="9">
        <v>37256</v>
      </c>
      <c r="C590">
        <v>7</v>
      </c>
      <c r="D590">
        <v>7</v>
      </c>
    </row>
    <row r="591" spans="1:4" x14ac:dyDescent="0.35">
      <c r="A591" s="1" t="s">
        <v>124</v>
      </c>
      <c r="B591" s="9">
        <v>37621</v>
      </c>
      <c r="C591">
        <v>8</v>
      </c>
      <c r="D591">
        <v>7</v>
      </c>
    </row>
    <row r="592" spans="1:4" x14ac:dyDescent="0.35">
      <c r="A592" s="1" t="s">
        <v>124</v>
      </c>
      <c r="B592" s="9">
        <v>37986</v>
      </c>
      <c r="C592">
        <v>9</v>
      </c>
      <c r="D592">
        <v>8</v>
      </c>
    </row>
    <row r="593" spans="1:4" x14ac:dyDescent="0.35">
      <c r="A593" s="1" t="s">
        <v>124</v>
      </c>
      <c r="B593" s="9">
        <v>38352</v>
      </c>
      <c r="C593">
        <v>8</v>
      </c>
      <c r="D593">
        <v>8</v>
      </c>
    </row>
    <row r="594" spans="1:4" x14ac:dyDescent="0.35">
      <c r="A594" s="1" t="s">
        <v>124</v>
      </c>
      <c r="B594" s="9">
        <v>38717</v>
      </c>
      <c r="C594">
        <v>9</v>
      </c>
      <c r="D594">
        <v>9</v>
      </c>
    </row>
    <row r="595" spans="1:4" x14ac:dyDescent="0.35">
      <c r="A595" s="1" t="s">
        <v>124</v>
      </c>
      <c r="B595" s="9">
        <v>39082</v>
      </c>
      <c r="C595">
        <v>8</v>
      </c>
      <c r="D595">
        <v>8</v>
      </c>
    </row>
    <row r="596" spans="1:4" x14ac:dyDescent="0.35">
      <c r="A596" s="1" t="s">
        <v>124</v>
      </c>
      <c r="B596" s="9">
        <v>39447</v>
      </c>
      <c r="C596">
        <v>7</v>
      </c>
      <c r="D596">
        <v>8</v>
      </c>
    </row>
    <row r="597" spans="1:4" x14ac:dyDescent="0.35">
      <c r="A597" s="1" t="s">
        <v>124</v>
      </c>
      <c r="B597" s="9">
        <v>39813</v>
      </c>
      <c r="C597">
        <v>6</v>
      </c>
      <c r="D597">
        <v>9</v>
      </c>
    </row>
    <row r="598" spans="1:4" x14ac:dyDescent="0.35">
      <c r="A598" s="1" t="s">
        <v>124</v>
      </c>
      <c r="B598" s="9">
        <v>40178</v>
      </c>
      <c r="C598">
        <v>5</v>
      </c>
      <c r="D598">
        <v>4</v>
      </c>
    </row>
    <row r="599" spans="1:4" x14ac:dyDescent="0.35">
      <c r="A599" s="1" t="s">
        <v>124</v>
      </c>
      <c r="B599" s="9">
        <v>40543</v>
      </c>
      <c r="C599">
        <v>7</v>
      </c>
      <c r="D599">
        <v>8</v>
      </c>
    </row>
    <row r="600" spans="1:4" x14ac:dyDescent="0.35">
      <c r="A600" s="1" t="s">
        <v>124</v>
      </c>
      <c r="B600" s="9">
        <v>40908</v>
      </c>
      <c r="C600">
        <v>5</v>
      </c>
      <c r="D600">
        <v>4</v>
      </c>
    </row>
    <row r="601" spans="1:4" x14ac:dyDescent="0.35">
      <c r="A601" s="1" t="s">
        <v>124</v>
      </c>
      <c r="B601" s="9">
        <v>41274</v>
      </c>
      <c r="C601">
        <v>4</v>
      </c>
      <c r="D601">
        <v>6</v>
      </c>
    </row>
    <row r="602" spans="1:4" x14ac:dyDescent="0.35">
      <c r="A602" s="1" t="s">
        <v>124</v>
      </c>
      <c r="B602" s="9">
        <v>41639</v>
      </c>
      <c r="C602">
        <v>3</v>
      </c>
      <c r="D602">
        <v>9</v>
      </c>
    </row>
    <row r="603" spans="1:4" x14ac:dyDescent="0.35">
      <c r="A603" s="1" t="s">
        <v>124</v>
      </c>
      <c r="B603" s="9">
        <v>42004</v>
      </c>
      <c r="C603">
        <v>4</v>
      </c>
      <c r="D603">
        <v>9</v>
      </c>
    </row>
    <row r="604" spans="1:4" x14ac:dyDescent="0.35">
      <c r="A604" s="1" t="s">
        <v>124</v>
      </c>
      <c r="B604" s="9">
        <v>42369</v>
      </c>
      <c r="C604">
        <v>3</v>
      </c>
      <c r="D604">
        <v>7</v>
      </c>
    </row>
    <row r="605" spans="1:4" x14ac:dyDescent="0.35">
      <c r="A605" s="1" t="s">
        <v>124</v>
      </c>
      <c r="B605" s="9">
        <v>42735</v>
      </c>
      <c r="C605">
        <v>3</v>
      </c>
      <c r="D605">
        <v>7</v>
      </c>
    </row>
    <row r="606" spans="1:4" x14ac:dyDescent="0.35">
      <c r="A606" s="1" t="s">
        <v>124</v>
      </c>
      <c r="B606" s="9">
        <v>43100</v>
      </c>
      <c r="C606">
        <v>4</v>
      </c>
      <c r="D606">
        <v>8</v>
      </c>
    </row>
    <row r="607" spans="1:4" x14ac:dyDescent="0.35">
      <c r="A607" s="1" t="s">
        <v>124</v>
      </c>
      <c r="B607" s="9">
        <v>43465</v>
      </c>
      <c r="C607">
        <v>3</v>
      </c>
      <c r="D607">
        <v>7</v>
      </c>
    </row>
    <row r="608" spans="1:4" x14ac:dyDescent="0.35">
      <c r="A608" s="1" t="s">
        <v>124</v>
      </c>
      <c r="B608" s="9">
        <v>43830</v>
      </c>
      <c r="C608">
        <v>4</v>
      </c>
      <c r="D608">
        <v>6</v>
      </c>
    </row>
    <row r="609" spans="1:4" x14ac:dyDescent="0.35">
      <c r="A609" s="1" t="s">
        <v>124</v>
      </c>
      <c r="B609" s="9">
        <v>44196</v>
      </c>
      <c r="C609">
        <v>3</v>
      </c>
      <c r="D609">
        <v>3</v>
      </c>
    </row>
    <row r="610" spans="1:4" x14ac:dyDescent="0.35">
      <c r="A610" s="1" t="s">
        <v>124</v>
      </c>
      <c r="B610" s="9">
        <v>44561</v>
      </c>
      <c r="C610">
        <v>5</v>
      </c>
      <c r="D610">
        <v>7</v>
      </c>
    </row>
    <row r="611" spans="1:4" x14ac:dyDescent="0.35">
      <c r="A611" s="1" t="s">
        <v>125</v>
      </c>
      <c r="B611" s="9">
        <v>37256</v>
      </c>
      <c r="C611">
        <v>1</v>
      </c>
      <c r="D611">
        <v>10</v>
      </c>
    </row>
    <row r="612" spans="1:4" x14ac:dyDescent="0.35">
      <c r="A612" s="1" t="s">
        <v>125</v>
      </c>
      <c r="B612" s="9">
        <v>37621</v>
      </c>
      <c r="C612">
        <v>0</v>
      </c>
      <c r="D612">
        <v>6</v>
      </c>
    </row>
    <row r="613" spans="1:4" x14ac:dyDescent="0.35">
      <c r="A613" s="1" t="s">
        <v>125</v>
      </c>
      <c r="B613" s="9">
        <v>37986</v>
      </c>
      <c r="C613">
        <v>1</v>
      </c>
      <c r="D613">
        <v>10</v>
      </c>
    </row>
    <row r="614" spans="1:4" x14ac:dyDescent="0.35">
      <c r="A614" s="1" t="s">
        <v>125</v>
      </c>
      <c r="B614" s="9">
        <v>38352</v>
      </c>
      <c r="C614">
        <v>0</v>
      </c>
      <c r="D614">
        <v>10</v>
      </c>
    </row>
    <row r="615" spans="1:4" x14ac:dyDescent="0.35">
      <c r="A615" s="1" t="s">
        <v>125</v>
      </c>
      <c r="B615" s="9">
        <v>38717</v>
      </c>
      <c r="C615">
        <v>0</v>
      </c>
      <c r="D615">
        <v>10</v>
      </c>
    </row>
    <row r="616" spans="1:4" x14ac:dyDescent="0.35">
      <c r="A616" s="1" t="s">
        <v>125</v>
      </c>
      <c r="B616" s="9">
        <v>39082</v>
      </c>
      <c r="C616">
        <v>0</v>
      </c>
      <c r="D616">
        <v>9</v>
      </c>
    </row>
    <row r="617" spans="1:4" x14ac:dyDescent="0.35">
      <c r="A617" s="1" t="s">
        <v>125</v>
      </c>
      <c r="B617" s="9">
        <v>39447</v>
      </c>
      <c r="C617">
        <v>0</v>
      </c>
      <c r="D617">
        <v>10</v>
      </c>
    </row>
    <row r="618" spans="1:4" x14ac:dyDescent="0.35">
      <c r="A618" s="1" t="s">
        <v>125</v>
      </c>
      <c r="B618" s="9">
        <v>39813</v>
      </c>
      <c r="C618">
        <v>0</v>
      </c>
      <c r="D618">
        <v>8</v>
      </c>
    </row>
    <row r="619" spans="1:4" x14ac:dyDescent="0.35">
      <c r="A619" s="1" t="s">
        <v>125</v>
      </c>
      <c r="B619" s="9">
        <v>40178</v>
      </c>
      <c r="C619">
        <v>0</v>
      </c>
      <c r="D619">
        <v>9</v>
      </c>
    </row>
    <row r="620" spans="1:4" x14ac:dyDescent="0.35">
      <c r="A620" s="1" t="s">
        <v>125</v>
      </c>
      <c r="B620" s="9">
        <v>40543</v>
      </c>
      <c r="C620">
        <v>0</v>
      </c>
      <c r="D620">
        <v>6</v>
      </c>
    </row>
    <row r="621" spans="1:4" x14ac:dyDescent="0.35">
      <c r="A621" s="1" t="s">
        <v>125</v>
      </c>
      <c r="B621" s="9">
        <v>40908</v>
      </c>
      <c r="C621">
        <v>0</v>
      </c>
      <c r="D621">
        <v>6</v>
      </c>
    </row>
    <row r="622" spans="1:4" x14ac:dyDescent="0.35">
      <c r="A622" s="1" t="s">
        <v>125</v>
      </c>
      <c r="B622" s="9">
        <v>41274</v>
      </c>
      <c r="C622">
        <v>1</v>
      </c>
      <c r="D622">
        <v>9</v>
      </c>
    </row>
    <row r="623" spans="1:4" x14ac:dyDescent="0.35">
      <c r="A623" s="1" t="s">
        <v>125</v>
      </c>
      <c r="B623" s="9">
        <v>41639</v>
      </c>
      <c r="C623">
        <v>1</v>
      </c>
      <c r="D623">
        <v>8</v>
      </c>
    </row>
    <row r="624" spans="1:4" x14ac:dyDescent="0.35">
      <c r="A624" s="1" t="s">
        <v>125</v>
      </c>
      <c r="B624" s="9">
        <v>42004</v>
      </c>
      <c r="C624">
        <v>0</v>
      </c>
      <c r="D624">
        <v>6</v>
      </c>
    </row>
    <row r="625" spans="1:4" x14ac:dyDescent="0.35">
      <c r="A625" s="1" t="s">
        <v>125</v>
      </c>
      <c r="B625" s="9">
        <v>42369</v>
      </c>
      <c r="C625">
        <v>1</v>
      </c>
      <c r="D625">
        <v>7</v>
      </c>
    </row>
    <row r="626" spans="1:4" x14ac:dyDescent="0.35">
      <c r="A626" s="1" t="s">
        <v>125</v>
      </c>
      <c r="B626" s="9">
        <v>42735</v>
      </c>
      <c r="C626">
        <v>1</v>
      </c>
      <c r="D626">
        <v>6</v>
      </c>
    </row>
    <row r="627" spans="1:4" x14ac:dyDescent="0.35">
      <c r="A627" s="1" t="s">
        <v>125</v>
      </c>
      <c r="B627" s="9">
        <v>43100</v>
      </c>
      <c r="C627">
        <v>1</v>
      </c>
      <c r="D627">
        <v>10</v>
      </c>
    </row>
    <row r="628" spans="1:4" x14ac:dyDescent="0.35">
      <c r="A628" s="1" t="s">
        <v>125</v>
      </c>
      <c r="B628" s="9">
        <v>43465</v>
      </c>
      <c r="C628">
        <v>1</v>
      </c>
      <c r="D628">
        <v>9</v>
      </c>
    </row>
    <row r="629" spans="1:4" x14ac:dyDescent="0.35">
      <c r="A629" s="1" t="s">
        <v>125</v>
      </c>
      <c r="B629" s="9">
        <v>43830</v>
      </c>
      <c r="C629">
        <v>1</v>
      </c>
      <c r="D629">
        <v>8</v>
      </c>
    </row>
    <row r="630" spans="1:4" x14ac:dyDescent="0.35">
      <c r="A630" s="1" t="s">
        <v>125</v>
      </c>
      <c r="B630" s="9">
        <v>44196</v>
      </c>
      <c r="C630">
        <v>1</v>
      </c>
      <c r="D630">
        <v>6</v>
      </c>
    </row>
    <row r="631" spans="1:4" x14ac:dyDescent="0.35">
      <c r="A631" s="1" t="s">
        <v>125</v>
      </c>
      <c r="B631" s="9">
        <v>44561</v>
      </c>
      <c r="C631">
        <v>1</v>
      </c>
      <c r="D631">
        <v>8</v>
      </c>
    </row>
    <row r="632" spans="1:4" x14ac:dyDescent="0.35">
      <c r="A632" s="1" t="s">
        <v>126</v>
      </c>
      <c r="B632" s="9">
        <v>37256</v>
      </c>
      <c r="C632">
        <v>0</v>
      </c>
      <c r="D632">
        <v>5</v>
      </c>
    </row>
    <row r="633" spans="1:4" x14ac:dyDescent="0.35">
      <c r="A633" s="1" t="s">
        <v>126</v>
      </c>
      <c r="B633" s="9">
        <v>37621</v>
      </c>
      <c r="C633">
        <v>1</v>
      </c>
      <c r="D633">
        <v>6</v>
      </c>
    </row>
    <row r="634" spans="1:4" x14ac:dyDescent="0.35">
      <c r="A634" s="1" t="s">
        <v>126</v>
      </c>
      <c r="B634" s="9">
        <v>37986</v>
      </c>
      <c r="C634">
        <v>2</v>
      </c>
      <c r="D634">
        <v>9</v>
      </c>
    </row>
    <row r="635" spans="1:4" x14ac:dyDescent="0.35">
      <c r="A635" s="1" t="s">
        <v>126</v>
      </c>
      <c r="B635" s="9">
        <v>38352</v>
      </c>
      <c r="C635">
        <v>2</v>
      </c>
      <c r="D635">
        <v>6</v>
      </c>
    </row>
    <row r="636" spans="1:4" x14ac:dyDescent="0.35">
      <c r="A636" s="1" t="s">
        <v>126</v>
      </c>
      <c r="B636" s="9">
        <v>38717</v>
      </c>
      <c r="C636">
        <v>1</v>
      </c>
      <c r="D636">
        <v>7</v>
      </c>
    </row>
    <row r="637" spans="1:4" x14ac:dyDescent="0.35">
      <c r="A637" s="1" t="s">
        <v>126</v>
      </c>
      <c r="B637" s="9">
        <v>39082</v>
      </c>
      <c r="C637">
        <v>1</v>
      </c>
      <c r="D637">
        <v>6</v>
      </c>
    </row>
    <row r="638" spans="1:4" x14ac:dyDescent="0.35">
      <c r="A638" s="1" t="s">
        <v>126</v>
      </c>
      <c r="B638" s="9">
        <v>39447</v>
      </c>
      <c r="C638">
        <v>1</v>
      </c>
      <c r="D638">
        <v>8</v>
      </c>
    </row>
    <row r="639" spans="1:4" x14ac:dyDescent="0.35">
      <c r="A639" s="1" t="s">
        <v>126</v>
      </c>
      <c r="B639" s="9">
        <v>39813</v>
      </c>
      <c r="C639">
        <v>0</v>
      </c>
      <c r="D639">
        <v>5</v>
      </c>
    </row>
    <row r="640" spans="1:4" x14ac:dyDescent="0.35">
      <c r="A640" s="1" t="s">
        <v>126</v>
      </c>
      <c r="B640" s="9">
        <v>40178</v>
      </c>
      <c r="C640">
        <v>0</v>
      </c>
      <c r="D640">
        <v>6</v>
      </c>
    </row>
    <row r="641" spans="1:4" x14ac:dyDescent="0.35">
      <c r="A641" s="1" t="s">
        <v>126</v>
      </c>
      <c r="B641" s="9">
        <v>40543</v>
      </c>
      <c r="C641">
        <v>2</v>
      </c>
      <c r="D641">
        <v>8</v>
      </c>
    </row>
    <row r="642" spans="1:4" x14ac:dyDescent="0.35">
      <c r="A642" s="1" t="s">
        <v>126</v>
      </c>
      <c r="B642" s="9">
        <v>40908</v>
      </c>
      <c r="C642">
        <v>0</v>
      </c>
      <c r="D642">
        <v>6</v>
      </c>
    </row>
    <row r="643" spans="1:4" x14ac:dyDescent="0.35">
      <c r="A643" s="1" t="s">
        <v>126</v>
      </c>
      <c r="B643" s="9">
        <v>41274</v>
      </c>
      <c r="C643">
        <v>0</v>
      </c>
      <c r="D643">
        <v>4</v>
      </c>
    </row>
    <row r="644" spans="1:4" x14ac:dyDescent="0.35">
      <c r="A644" s="1" t="s">
        <v>126</v>
      </c>
      <c r="B644" s="9">
        <v>41639</v>
      </c>
      <c r="C644">
        <v>0</v>
      </c>
      <c r="D644">
        <v>3</v>
      </c>
    </row>
    <row r="645" spans="1:4" x14ac:dyDescent="0.35">
      <c r="A645" s="1" t="s">
        <v>126</v>
      </c>
      <c r="B645" s="9">
        <v>42004</v>
      </c>
      <c r="C645">
        <v>2</v>
      </c>
      <c r="D645">
        <v>6</v>
      </c>
    </row>
    <row r="646" spans="1:4" x14ac:dyDescent="0.35">
      <c r="A646" s="1" t="s">
        <v>126</v>
      </c>
      <c r="B646" s="9">
        <v>42369</v>
      </c>
      <c r="C646">
        <v>0</v>
      </c>
      <c r="D646">
        <v>3</v>
      </c>
    </row>
    <row r="647" spans="1:4" x14ac:dyDescent="0.35">
      <c r="A647" s="1" t="s">
        <v>126</v>
      </c>
      <c r="B647" s="9">
        <v>42735</v>
      </c>
      <c r="C647">
        <v>1</v>
      </c>
      <c r="D647">
        <v>7</v>
      </c>
    </row>
    <row r="648" spans="1:4" x14ac:dyDescent="0.35">
      <c r="A648" s="1" t="s">
        <v>126</v>
      </c>
      <c r="B648" s="9">
        <v>43100</v>
      </c>
      <c r="C648">
        <v>1</v>
      </c>
      <c r="D648">
        <v>5</v>
      </c>
    </row>
    <row r="649" spans="1:4" x14ac:dyDescent="0.35">
      <c r="A649" s="1" t="s">
        <v>126</v>
      </c>
      <c r="B649" s="9">
        <v>43465</v>
      </c>
      <c r="C649">
        <v>1</v>
      </c>
      <c r="D649">
        <v>8</v>
      </c>
    </row>
    <row r="650" spans="1:4" x14ac:dyDescent="0.35">
      <c r="A650" s="1" t="s">
        <v>126</v>
      </c>
      <c r="B650" s="9">
        <v>43830</v>
      </c>
      <c r="C650">
        <v>2</v>
      </c>
      <c r="D650">
        <v>8</v>
      </c>
    </row>
    <row r="651" spans="1:4" x14ac:dyDescent="0.35">
      <c r="A651" s="1" t="s">
        <v>126</v>
      </c>
      <c r="B651" s="9">
        <v>44196</v>
      </c>
      <c r="C651">
        <v>0</v>
      </c>
      <c r="D651">
        <v>2</v>
      </c>
    </row>
    <row r="652" spans="1:4" x14ac:dyDescent="0.35">
      <c r="A652" s="1" t="s">
        <v>126</v>
      </c>
      <c r="B652" s="9">
        <v>44561</v>
      </c>
      <c r="C652">
        <v>2</v>
      </c>
      <c r="D652">
        <v>3</v>
      </c>
    </row>
    <row r="653" spans="1:4" x14ac:dyDescent="0.35">
      <c r="A653" s="1" t="s">
        <v>127</v>
      </c>
      <c r="B653" s="9">
        <v>37256</v>
      </c>
      <c r="C653">
        <v>4</v>
      </c>
      <c r="D653">
        <v>10</v>
      </c>
    </row>
    <row r="654" spans="1:4" x14ac:dyDescent="0.35">
      <c r="A654" s="1" t="s">
        <v>127</v>
      </c>
      <c r="B654" s="9">
        <v>37621</v>
      </c>
      <c r="C654">
        <v>3</v>
      </c>
      <c r="D654">
        <v>9</v>
      </c>
    </row>
    <row r="655" spans="1:4" x14ac:dyDescent="0.35">
      <c r="A655" s="1" t="s">
        <v>127</v>
      </c>
      <c r="B655" s="9">
        <v>37986</v>
      </c>
      <c r="C655">
        <v>3</v>
      </c>
      <c r="D655">
        <v>8</v>
      </c>
    </row>
    <row r="656" spans="1:4" x14ac:dyDescent="0.35">
      <c r="A656" s="1" t="s">
        <v>127</v>
      </c>
      <c r="B656" s="9">
        <v>38352</v>
      </c>
      <c r="C656">
        <v>3</v>
      </c>
      <c r="D656">
        <v>9</v>
      </c>
    </row>
    <row r="657" spans="1:4" x14ac:dyDescent="0.35">
      <c r="A657" s="1" t="s">
        <v>127</v>
      </c>
      <c r="B657" s="9">
        <v>38717</v>
      </c>
      <c r="C657">
        <v>4</v>
      </c>
      <c r="D657">
        <v>9</v>
      </c>
    </row>
    <row r="658" spans="1:4" x14ac:dyDescent="0.35">
      <c r="A658" s="1" t="s">
        <v>127</v>
      </c>
      <c r="B658" s="9">
        <v>39082</v>
      </c>
      <c r="C658">
        <v>1</v>
      </c>
      <c r="D658">
        <v>9</v>
      </c>
    </row>
    <row r="659" spans="1:4" x14ac:dyDescent="0.35">
      <c r="A659" s="1" t="s">
        <v>127</v>
      </c>
      <c r="B659" s="9">
        <v>39447</v>
      </c>
      <c r="C659">
        <v>6</v>
      </c>
      <c r="D659">
        <v>10</v>
      </c>
    </row>
    <row r="660" spans="1:4" x14ac:dyDescent="0.35">
      <c r="A660" s="1" t="s">
        <v>127</v>
      </c>
      <c r="B660" s="9">
        <v>39813</v>
      </c>
      <c r="C660">
        <v>5</v>
      </c>
      <c r="D660">
        <v>9</v>
      </c>
    </row>
    <row r="661" spans="1:4" x14ac:dyDescent="0.35">
      <c r="A661" s="1" t="s">
        <v>127</v>
      </c>
      <c r="B661" s="9">
        <v>40178</v>
      </c>
      <c r="C661">
        <v>6</v>
      </c>
      <c r="D661">
        <v>7</v>
      </c>
    </row>
    <row r="662" spans="1:4" x14ac:dyDescent="0.35">
      <c r="A662" s="1" t="s">
        <v>127</v>
      </c>
      <c r="B662" s="9">
        <v>40543</v>
      </c>
      <c r="C662">
        <v>5</v>
      </c>
      <c r="D662">
        <v>7</v>
      </c>
    </row>
    <row r="663" spans="1:4" x14ac:dyDescent="0.35">
      <c r="A663" s="1" t="s">
        <v>127</v>
      </c>
      <c r="B663" s="9">
        <v>40908</v>
      </c>
      <c r="C663">
        <v>7</v>
      </c>
      <c r="D663">
        <v>7</v>
      </c>
    </row>
    <row r="664" spans="1:4" x14ac:dyDescent="0.35">
      <c r="A664" s="1" t="s">
        <v>127</v>
      </c>
      <c r="B664" s="9">
        <v>41274</v>
      </c>
      <c r="C664">
        <v>7</v>
      </c>
      <c r="D664">
        <v>8</v>
      </c>
    </row>
    <row r="665" spans="1:4" x14ac:dyDescent="0.35">
      <c r="A665" s="1" t="s">
        <v>127</v>
      </c>
      <c r="B665" s="9">
        <v>41639</v>
      </c>
      <c r="C665">
        <v>6</v>
      </c>
      <c r="D665">
        <v>9</v>
      </c>
    </row>
    <row r="666" spans="1:4" x14ac:dyDescent="0.35">
      <c r="A666" s="1" t="s">
        <v>127</v>
      </c>
      <c r="B666" s="9">
        <v>42004</v>
      </c>
      <c r="C666">
        <v>6</v>
      </c>
      <c r="D666">
        <v>8</v>
      </c>
    </row>
    <row r="667" spans="1:4" x14ac:dyDescent="0.35">
      <c r="A667" s="1" t="s">
        <v>127</v>
      </c>
      <c r="B667" s="9">
        <v>42369</v>
      </c>
      <c r="C667">
        <v>4</v>
      </c>
      <c r="D667">
        <v>9</v>
      </c>
    </row>
    <row r="668" spans="1:4" x14ac:dyDescent="0.35">
      <c r="A668" s="1" t="s">
        <v>127</v>
      </c>
      <c r="B668" s="9">
        <v>42735</v>
      </c>
      <c r="C668">
        <v>4</v>
      </c>
      <c r="D668">
        <v>6</v>
      </c>
    </row>
    <row r="669" spans="1:4" x14ac:dyDescent="0.35">
      <c r="A669" s="1" t="s">
        <v>127</v>
      </c>
      <c r="B669" s="9">
        <v>43100</v>
      </c>
      <c r="C669">
        <v>4</v>
      </c>
      <c r="D669">
        <v>10</v>
      </c>
    </row>
    <row r="670" spans="1:4" x14ac:dyDescent="0.35">
      <c r="A670" s="1" t="s">
        <v>127</v>
      </c>
      <c r="B670" s="9">
        <v>43465</v>
      </c>
      <c r="C670">
        <v>3</v>
      </c>
      <c r="D670">
        <v>7</v>
      </c>
    </row>
    <row r="671" spans="1:4" x14ac:dyDescent="0.35">
      <c r="A671" s="1" t="s">
        <v>127</v>
      </c>
      <c r="B671" s="9">
        <v>43830</v>
      </c>
      <c r="C671">
        <v>4</v>
      </c>
      <c r="D671">
        <v>10</v>
      </c>
    </row>
    <row r="672" spans="1:4" x14ac:dyDescent="0.35">
      <c r="A672" s="1" t="s">
        <v>127</v>
      </c>
      <c r="B672" s="9">
        <v>44196</v>
      </c>
      <c r="C672">
        <v>3</v>
      </c>
      <c r="D672">
        <v>4</v>
      </c>
    </row>
    <row r="673" spans="1:4" x14ac:dyDescent="0.35">
      <c r="A673" s="1" t="s">
        <v>127</v>
      </c>
      <c r="B673" s="9">
        <v>44561</v>
      </c>
      <c r="C673">
        <v>4</v>
      </c>
      <c r="D673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T673"/>
  <sheetViews>
    <sheetView tabSelected="1" workbookViewId="0">
      <selection activeCell="G2" sqref="G2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7" max="7" width="12.36328125" bestFit="1" customWidth="1"/>
    <col min="8" max="8" width="14.1796875" bestFit="1" customWidth="1"/>
    <col min="9" max="9" width="14.26953125" bestFit="1" customWidth="1"/>
    <col min="10" max="10" width="14.26953125" customWidth="1"/>
    <col min="11" max="11" width="13.81640625" bestFit="1" customWidth="1"/>
    <col min="12" max="12" width="13.81640625" customWidth="1"/>
    <col min="13" max="13" width="19.08984375" bestFit="1" customWidth="1"/>
    <col min="14" max="14" width="13.90625" bestFit="1" customWidth="1"/>
    <col min="15" max="15" width="12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20</v>
      </c>
      <c r="E1" t="s">
        <v>55</v>
      </c>
      <c r="G1" s="2" t="s">
        <v>3</v>
      </c>
      <c r="H1" t="s">
        <v>5</v>
      </c>
      <c r="I1" t="s">
        <v>6</v>
      </c>
      <c r="J1" t="s">
        <v>87</v>
      </c>
      <c r="K1" t="s">
        <v>7</v>
      </c>
      <c r="L1" t="s">
        <v>88</v>
      </c>
      <c r="O1" t="s">
        <v>19</v>
      </c>
      <c r="Q1" t="s">
        <v>8</v>
      </c>
      <c r="R1" t="s">
        <v>10</v>
      </c>
      <c r="S1" t="s">
        <v>11</v>
      </c>
      <c r="T1" t="s">
        <v>10</v>
      </c>
    </row>
    <row r="2" spans="1:20" x14ac:dyDescent="0.35">
      <c r="A2" s="1" t="s">
        <v>96</v>
      </c>
      <c r="B2">
        <v>9</v>
      </c>
      <c r="C2">
        <v>9</v>
      </c>
      <c r="D2" s="9">
        <v>37256</v>
      </c>
      <c r="E2" t="str">
        <f>RIGHT(LEFT(Table[[#This Row],[Source.Name]],LEN("csv.50_ aaa")),3)</f>
        <v>AUS</v>
      </c>
      <c r="F2" s="5"/>
      <c r="G2" s="3" t="s">
        <v>54</v>
      </c>
      <c r="H2" s="4">
        <v>6.0476190476190474</v>
      </c>
      <c r="I2" s="4">
        <v>7.6190476190476186</v>
      </c>
      <c r="J2" s="6" cm="1">
        <f t="array" ref="J2">MIN(IF(Table[COUNTRYCD]=G2,Table[MRB]))</f>
        <v>0</v>
      </c>
      <c r="K2" s="6" cm="1">
        <f t="array" ref="K2">MEDIAN(IF(Table[COUNTRYCD]=G2,Table[MRB]))</f>
        <v>6</v>
      </c>
      <c r="L2" s="6" cm="1">
        <f t="array" ref="L2">MAX(IF(Table[COUNTRYCD]=G2,Table[MRB]))</f>
        <v>9</v>
      </c>
      <c r="O2" s="10">
        <f>AVERAGEIFS(Table__3[AVG],Table__3[COUNTRYCD],Table!G2)</f>
        <v>106.61293428305639</v>
      </c>
      <c r="Q2">
        <v>0</v>
      </c>
      <c r="R2" s="8">
        <v>100</v>
      </c>
      <c r="S2" s="8">
        <v>100</v>
      </c>
      <c r="T2">
        <v>100</v>
      </c>
    </row>
    <row r="3" spans="1:20" x14ac:dyDescent="0.35">
      <c r="A3" s="1" t="s">
        <v>96</v>
      </c>
      <c r="B3">
        <v>9</v>
      </c>
      <c r="C3">
        <v>10</v>
      </c>
      <c r="D3" s="9">
        <v>37621</v>
      </c>
      <c r="E3" t="str">
        <f>RIGHT(LEFT(Table[[#This Row],[Source.Name]],LEN("csv.50_ aaa")),3)</f>
        <v>AUS</v>
      </c>
      <c r="G3" s="3" t="s">
        <v>56</v>
      </c>
      <c r="H3" s="4">
        <v>3.6190476190476191</v>
      </c>
      <c r="I3" s="4">
        <v>7.1428571428571432</v>
      </c>
      <c r="J3" s="6" cm="1">
        <f t="array" ref="J3">MIN(IF(Table[COUNTRYCD]=G3,Table[MRB]))</f>
        <v>1</v>
      </c>
      <c r="K3" s="6" cm="1">
        <f t="array" ref="K3">MEDIAN(IF(Table[COUNTRYCD]=G3,Table[MRB]))</f>
        <v>3</v>
      </c>
      <c r="L3" s="6" cm="1">
        <f t="array" ref="L3">MAX(IF(Table[COUNTRYCD]=G3,Table[MRB]))</f>
        <v>6</v>
      </c>
      <c r="O3" s="10">
        <f>AVERAGEIFS(Table__3[AVG],Table__3[COUNTRYCD],Table!G3)</f>
        <v>78.44785536431705</v>
      </c>
      <c r="Q3">
        <f>Q2+1</f>
        <v>1</v>
      </c>
      <c r="R3" s="8">
        <v>250</v>
      </c>
      <c r="S3" s="8">
        <v>250</v>
      </c>
      <c r="T3">
        <v>250</v>
      </c>
    </row>
    <row r="4" spans="1:20" x14ac:dyDescent="0.35">
      <c r="A4" s="1" t="s">
        <v>96</v>
      </c>
      <c r="B4">
        <v>9</v>
      </c>
      <c r="C4">
        <v>7</v>
      </c>
      <c r="D4" s="9">
        <v>37986</v>
      </c>
      <c r="E4" t="str">
        <f>RIGHT(LEFT(Table[[#This Row],[Source.Name]],LEN("csv.50_ aaa")),3)</f>
        <v>AUS</v>
      </c>
      <c r="G4" s="3" t="s">
        <v>57</v>
      </c>
      <c r="H4" s="4">
        <v>5.4285714285714288</v>
      </c>
      <c r="I4" s="4">
        <v>7.333333333333333</v>
      </c>
      <c r="J4" s="6" cm="1">
        <f t="array" ref="J4">MIN(IF(Table[COUNTRYCD]=G4,Table[MRB]))</f>
        <v>3</v>
      </c>
      <c r="K4" s="6" cm="1">
        <f t="array" ref="K4">MEDIAN(IF(Table[COUNTRYCD]=G4,Table[MRB]))</f>
        <v>5</v>
      </c>
      <c r="L4" s="6" cm="1">
        <f t="array" ref="L4">MAX(IF(Table[COUNTRYCD]=G4,Table[MRB]))</f>
        <v>8</v>
      </c>
      <c r="O4" s="10">
        <f>AVERAGEIFS(Table__3[AVG],Table__3[COUNTRYCD],Table!G4)</f>
        <v>164.62782206404486</v>
      </c>
      <c r="Q4">
        <f t="shared" ref="Q4:Q14" si="0">Q3+1</f>
        <v>2</v>
      </c>
      <c r="R4" s="8">
        <v>500</v>
      </c>
      <c r="S4" s="8">
        <v>500</v>
      </c>
      <c r="T4">
        <v>500</v>
      </c>
    </row>
    <row r="5" spans="1:20" x14ac:dyDescent="0.35">
      <c r="A5" s="1" t="s">
        <v>96</v>
      </c>
      <c r="B5">
        <v>7</v>
      </c>
      <c r="C5">
        <v>6</v>
      </c>
      <c r="D5" s="9">
        <v>38352</v>
      </c>
      <c r="E5" t="str">
        <f>RIGHT(LEFT(Table[[#This Row],[Source.Name]],LEN("csv.50_ aaa")),3)</f>
        <v>AUS</v>
      </c>
      <c r="G5" s="3" t="s">
        <v>58</v>
      </c>
      <c r="H5" s="4">
        <v>3.6190476190476191</v>
      </c>
      <c r="I5" s="4">
        <v>6.5714285714285712</v>
      </c>
      <c r="J5" s="6" cm="1">
        <f t="array" ref="J5">MIN(IF(Table[COUNTRYCD]=G5,Table[MRB]))</f>
        <v>1</v>
      </c>
      <c r="K5" s="6" cm="1">
        <f t="array" ref="K5">MEDIAN(IF(Table[COUNTRYCD]=G5,Table[MRB]))</f>
        <v>4</v>
      </c>
      <c r="L5" s="6" cm="1">
        <f t="array" ref="L5">MAX(IF(Table[COUNTRYCD]=G5,Table[MRB]))</f>
        <v>8</v>
      </c>
      <c r="O5" s="10">
        <f>AVERAGEIFS(Table__3[AVG],Table__3[COUNTRYCD],Table!G5)</f>
        <v>67.448558780075757</v>
      </c>
      <c r="Q5">
        <f t="shared" si="0"/>
        <v>3</v>
      </c>
      <c r="R5" s="8" t="s">
        <v>9</v>
      </c>
      <c r="S5" s="8" t="s">
        <v>9</v>
      </c>
      <c r="T5">
        <v>1000</v>
      </c>
    </row>
    <row r="6" spans="1:20" x14ac:dyDescent="0.35">
      <c r="A6" s="1" t="s">
        <v>96</v>
      </c>
      <c r="B6">
        <v>1</v>
      </c>
      <c r="C6">
        <v>8</v>
      </c>
      <c r="D6" s="9">
        <v>38717</v>
      </c>
      <c r="E6" t="str">
        <f>RIGHT(LEFT(Table[[#This Row],[Source.Name]],LEN("csv.50_ aaa")),3)</f>
        <v>AUS</v>
      </c>
      <c r="G6" s="3" t="s">
        <v>59</v>
      </c>
      <c r="H6" s="4">
        <v>0.23809523809523808</v>
      </c>
      <c r="I6" s="4">
        <v>5.666666666666667</v>
      </c>
      <c r="J6" s="6" cm="1">
        <f t="array" ref="J6">MIN(IF(Table[COUNTRYCD]=G6,Table[MRB]))</f>
        <v>0</v>
      </c>
      <c r="K6" s="6" cm="1">
        <f t="array" ref="K6">MEDIAN(IF(Table[COUNTRYCD]=G6,Table[MRB]))</f>
        <v>0</v>
      </c>
      <c r="L6" s="6" cm="1">
        <f t="array" ref="L6">MAX(IF(Table[COUNTRYCD]=G6,Table[MRB]))</f>
        <v>3</v>
      </c>
      <c r="O6" s="10">
        <f>AVERAGEIFS(Table__3[AVG],Table__3[COUNTRYCD],Table!G6)</f>
        <v>4.1608451404428122</v>
      </c>
      <c r="Q6">
        <f t="shared" si="0"/>
        <v>4</v>
      </c>
      <c r="R6" s="8" t="s">
        <v>12</v>
      </c>
      <c r="S6" s="8" t="s">
        <v>12</v>
      </c>
      <c r="T6">
        <v>2000</v>
      </c>
    </row>
    <row r="7" spans="1:20" x14ac:dyDescent="0.35">
      <c r="A7" s="1" t="s">
        <v>96</v>
      </c>
      <c r="B7">
        <v>6</v>
      </c>
      <c r="C7">
        <v>7</v>
      </c>
      <c r="D7" s="9">
        <v>39082</v>
      </c>
      <c r="E7" t="str">
        <f>RIGHT(LEFT(Table[[#This Row],[Source.Name]],LEN("csv.50_ aaa")),3)</f>
        <v>AUS</v>
      </c>
      <c r="G7" s="3" t="s">
        <v>60</v>
      </c>
      <c r="H7" s="4">
        <v>3.8571428571428572</v>
      </c>
      <c r="I7" s="4">
        <v>4.5714285714285712</v>
      </c>
      <c r="J7" s="6" cm="1">
        <f t="array" ref="J7">MIN(IF(Table[COUNTRYCD]=G7,Table[MRB]))</f>
        <v>0</v>
      </c>
      <c r="K7" s="6" cm="1">
        <f t="array" ref="K7">MEDIAN(IF(Table[COUNTRYCD]=G7,Table[MRB]))</f>
        <v>4</v>
      </c>
      <c r="L7" s="6" cm="1">
        <f t="array" ref="L7">MAX(IF(Table[COUNTRYCD]=G7,Table[MRB]))</f>
        <v>9</v>
      </c>
      <c r="O7" s="10">
        <f>AVERAGEIFS(Table__3[AVG],Table__3[COUNTRYCD],Table!G7)</f>
        <v>238.51223116368575</v>
      </c>
      <c r="Q7">
        <f t="shared" si="0"/>
        <v>5</v>
      </c>
      <c r="R7" s="8" t="s">
        <v>13</v>
      </c>
      <c r="S7" s="8" t="s">
        <v>13</v>
      </c>
      <c r="T7">
        <v>3000</v>
      </c>
    </row>
    <row r="8" spans="1:20" x14ac:dyDescent="0.35">
      <c r="A8" s="1" t="s">
        <v>96</v>
      </c>
      <c r="B8">
        <v>0</v>
      </c>
      <c r="C8">
        <v>0</v>
      </c>
      <c r="D8" s="9">
        <v>39447</v>
      </c>
      <c r="E8" t="str">
        <f>RIGHT(LEFT(Table[[#This Row],[Source.Name]],LEN("csv.50_ aaa")),3)</f>
        <v>AUS</v>
      </c>
      <c r="G8" s="3" t="s">
        <v>61</v>
      </c>
      <c r="H8" s="4">
        <v>5.8571428571428568</v>
      </c>
      <c r="I8" s="4">
        <v>7.2857142857142856</v>
      </c>
      <c r="J8" s="6" cm="1">
        <f t="array" ref="J8">MIN(IF(Table[COUNTRYCD]=G8,Table[MRB]))</f>
        <v>1</v>
      </c>
      <c r="K8" s="6" cm="1">
        <f t="array" ref="K8">MEDIAN(IF(Table[COUNTRYCD]=G8,Table[MRB]))</f>
        <v>7</v>
      </c>
      <c r="L8" s="6" cm="1">
        <f t="array" ref="L8">MAX(IF(Table[COUNTRYCD]=G8,Table[MRB]))</f>
        <v>9</v>
      </c>
      <c r="O8" s="10">
        <f>AVERAGEIFS(Table__3[AVG],Table__3[COUNTRYCD],Table!G8)</f>
        <v>116.32836530010361</v>
      </c>
      <c r="Q8">
        <f t="shared" si="0"/>
        <v>6</v>
      </c>
      <c r="R8" s="8" t="s">
        <v>14</v>
      </c>
      <c r="S8" s="8" t="s">
        <v>14</v>
      </c>
      <c r="T8">
        <v>5000</v>
      </c>
    </row>
    <row r="9" spans="1:20" x14ac:dyDescent="0.35">
      <c r="A9" s="1" t="s">
        <v>96</v>
      </c>
      <c r="B9">
        <v>6</v>
      </c>
      <c r="C9">
        <v>9</v>
      </c>
      <c r="D9" s="9">
        <v>39813</v>
      </c>
      <c r="E9" t="str">
        <f>RIGHT(LEFT(Table[[#This Row],[Source.Name]],LEN("csv.50_ aaa")),3)</f>
        <v>AUS</v>
      </c>
      <c r="G9" s="3" t="s">
        <v>62</v>
      </c>
      <c r="H9" s="4">
        <v>2.3333333333333335</v>
      </c>
      <c r="I9" s="4">
        <v>7.6190476190476186</v>
      </c>
      <c r="J9" s="6" cm="1">
        <f t="array" ref="J9">MIN(IF(Table[COUNTRYCD]=G9,Table[MRB]))</f>
        <v>0</v>
      </c>
      <c r="K9" s="6" cm="1">
        <f t="array" ref="K9">MEDIAN(IF(Table[COUNTRYCD]=G9,Table[MRB]))</f>
        <v>3</v>
      </c>
      <c r="L9" s="6" cm="1">
        <f t="array" ref="L9">MAX(IF(Table[COUNTRYCD]=G9,Table[MRB]))</f>
        <v>6</v>
      </c>
      <c r="O9" s="10">
        <f>AVERAGEIFS(Table__3[AVG],Table__3[COUNTRYCD],Table!G9)</f>
        <v>7.3398493814648589</v>
      </c>
      <c r="Q9">
        <f t="shared" si="0"/>
        <v>7</v>
      </c>
      <c r="R9" s="8" t="s">
        <v>15</v>
      </c>
      <c r="S9" s="8" t="s">
        <v>15</v>
      </c>
      <c r="T9">
        <v>10000</v>
      </c>
    </row>
    <row r="10" spans="1:20" x14ac:dyDescent="0.35">
      <c r="A10" s="1" t="s">
        <v>96</v>
      </c>
      <c r="B10">
        <v>7</v>
      </c>
      <c r="C10">
        <v>9</v>
      </c>
      <c r="D10" s="9">
        <v>40178</v>
      </c>
      <c r="E10" t="str">
        <f>RIGHT(LEFT(Table[[#This Row],[Source.Name]],LEN("csv.50_ aaa")),3)</f>
        <v>AUS</v>
      </c>
      <c r="G10" s="3" t="s">
        <v>63</v>
      </c>
      <c r="H10" s="4">
        <v>4.4761904761904763</v>
      </c>
      <c r="I10" s="4">
        <v>6.4761904761904763</v>
      </c>
      <c r="J10" s="6" cm="1">
        <f t="array" ref="J10">MIN(IF(Table[COUNTRYCD]=G10,Table[MRB]))</f>
        <v>2</v>
      </c>
      <c r="K10" s="6" cm="1">
        <f t="array" ref="K10">MEDIAN(IF(Table[COUNTRYCD]=G10,Table[MRB]))</f>
        <v>4</v>
      </c>
      <c r="L10" s="6" cm="1">
        <f t="array" ref="L10">MAX(IF(Table[COUNTRYCD]=G10,Table[MRB]))</f>
        <v>7</v>
      </c>
      <c r="O10" s="10">
        <f>AVERAGEIFS(Table__3[AVG],Table__3[COUNTRYCD],Table!G10)</f>
        <v>53.574352924443417</v>
      </c>
      <c r="Q10">
        <f t="shared" si="0"/>
        <v>8</v>
      </c>
      <c r="R10" s="8" t="s">
        <v>16</v>
      </c>
      <c r="S10" s="8" t="s">
        <v>16</v>
      </c>
      <c r="T10">
        <v>25000</v>
      </c>
    </row>
    <row r="11" spans="1:20" x14ac:dyDescent="0.35">
      <c r="A11" s="1" t="s">
        <v>96</v>
      </c>
      <c r="B11">
        <v>6</v>
      </c>
      <c r="C11">
        <v>7</v>
      </c>
      <c r="D11" s="9">
        <v>40543</v>
      </c>
      <c r="E11" t="str">
        <f>RIGHT(LEFT(Table[[#This Row],[Source.Name]],LEN("csv.50_ aaa")),3)</f>
        <v>AUS</v>
      </c>
      <c r="G11" s="3" t="s">
        <v>64</v>
      </c>
      <c r="H11" s="4">
        <v>2.9047619047619047</v>
      </c>
      <c r="I11" s="4">
        <v>6.2857142857142856</v>
      </c>
      <c r="J11" s="6" cm="1">
        <f t="array" ref="J11">MIN(IF(Table[COUNTRYCD]=G11,Table[MRB]))</f>
        <v>1</v>
      </c>
      <c r="K11" s="6" cm="1">
        <f t="array" ref="K11">MEDIAN(IF(Table[COUNTRYCD]=G11,Table[MRB]))</f>
        <v>3</v>
      </c>
      <c r="L11" s="6" cm="1">
        <f t="array" ref="L11">MAX(IF(Table[COUNTRYCD]=G11,Table[MRB]))</f>
        <v>5</v>
      </c>
      <c r="O11" s="10">
        <f>AVERAGEIFS(Table__3[AVG],Table__3[COUNTRYCD],Table!G11)</f>
        <v>35.145870723937868</v>
      </c>
      <c r="Q11">
        <f t="shared" si="0"/>
        <v>9</v>
      </c>
      <c r="R11" s="8" t="s">
        <v>17</v>
      </c>
      <c r="S11" s="8" t="s">
        <v>17</v>
      </c>
      <c r="T11">
        <v>50000</v>
      </c>
    </row>
    <row r="12" spans="1:20" x14ac:dyDescent="0.35">
      <c r="A12" s="1" t="s">
        <v>96</v>
      </c>
      <c r="B12">
        <v>3</v>
      </c>
      <c r="C12">
        <v>4</v>
      </c>
      <c r="D12" s="9">
        <v>40908</v>
      </c>
      <c r="E12" t="str">
        <f>RIGHT(LEFT(Table[[#This Row],[Source.Name]],LEN("csv.50_ aaa")),3)</f>
        <v>AUS</v>
      </c>
      <c r="G12" s="3" t="s">
        <v>65</v>
      </c>
      <c r="H12" s="4">
        <v>5.7619047619047619</v>
      </c>
      <c r="I12" s="4">
        <v>5.7142857142857144</v>
      </c>
      <c r="J12" s="6" cm="1">
        <f t="array" ref="J12">MIN(IF(Table[COUNTRYCD]=G12,Table[MRB]))</f>
        <v>2</v>
      </c>
      <c r="K12" s="6" cm="1">
        <f t="array" ref="K12">MEDIAN(IF(Table[COUNTRYCD]=G12,Table[MRB]))</f>
        <v>6</v>
      </c>
      <c r="L12" s="6" cm="1">
        <f t="array" ref="L12">MAX(IF(Table[COUNTRYCD]=G12,Table[MRB]))</f>
        <v>9</v>
      </c>
      <c r="O12" s="10">
        <f>AVERAGEIFS(Table__3[AVG],Table__3[COUNTRYCD],Table!G12)</f>
        <v>196.34710277800363</v>
      </c>
      <c r="Q12">
        <f t="shared" si="0"/>
        <v>10</v>
      </c>
      <c r="R12" s="8" t="s">
        <v>18</v>
      </c>
      <c r="S12" s="8" t="s">
        <v>18</v>
      </c>
      <c r="T12">
        <v>250000</v>
      </c>
    </row>
    <row r="13" spans="1:20" x14ac:dyDescent="0.35">
      <c r="A13" s="1" t="s">
        <v>96</v>
      </c>
      <c r="B13">
        <v>7</v>
      </c>
      <c r="C13">
        <v>8</v>
      </c>
      <c r="D13" s="9">
        <v>41274</v>
      </c>
      <c r="E13" t="str">
        <f>RIGHT(LEFT(Table[[#This Row],[Source.Name]],LEN("csv.50_ aaa")),3)</f>
        <v>AUS</v>
      </c>
      <c r="G13" s="3" t="s">
        <v>66</v>
      </c>
      <c r="H13" s="4">
        <v>5.2380952380952381</v>
      </c>
      <c r="I13" s="4">
        <v>7.4285714285714288</v>
      </c>
      <c r="J13" s="6" cm="1">
        <f t="array" ref="J13">MIN(IF(Table[COUNTRYCD]=G13,Table[MRB]))</f>
        <v>2</v>
      </c>
      <c r="K13" s="6" cm="1">
        <f t="array" ref="K13">MEDIAN(IF(Table[COUNTRYCD]=G13,Table[MRB]))</f>
        <v>5</v>
      </c>
      <c r="L13" s="6" cm="1">
        <f t="array" ref="L13">MAX(IF(Table[COUNTRYCD]=G13,Table[MRB]))</f>
        <v>8</v>
      </c>
      <c r="O13" s="10">
        <f>AVERAGEIFS(Table__3[AVG],Table__3[COUNTRYCD],Table!G13)</f>
        <v>88.94195560148647</v>
      </c>
      <c r="Q13">
        <f t="shared" si="0"/>
        <v>11</v>
      </c>
      <c r="R13" s="8" t="s">
        <v>89</v>
      </c>
      <c r="S13" s="8" t="s">
        <v>89</v>
      </c>
      <c r="T13">
        <v>500000</v>
      </c>
    </row>
    <row r="14" spans="1:20" x14ac:dyDescent="0.35">
      <c r="A14" s="1" t="s">
        <v>96</v>
      </c>
      <c r="B14">
        <v>9</v>
      </c>
      <c r="C14">
        <v>9</v>
      </c>
      <c r="D14" s="9">
        <v>41639</v>
      </c>
      <c r="E14" t="str">
        <f>RIGHT(LEFT(Table[[#This Row],[Source.Name]],LEN("csv.50_ aaa")),3)</f>
        <v>AUS</v>
      </c>
      <c r="G14" s="3" t="s">
        <v>67</v>
      </c>
      <c r="H14" s="4">
        <v>2.6190476190476191</v>
      </c>
      <c r="I14" s="4">
        <v>4.7619047619047619</v>
      </c>
      <c r="J14" s="6" cm="1">
        <f t="array" ref="J14">MIN(IF(Table[COUNTRYCD]=G14,Table[MRB]))</f>
        <v>0</v>
      </c>
      <c r="K14" s="6" cm="1">
        <f t="array" ref="K14">MEDIAN(IF(Table[COUNTRYCD]=G14,Table[MRB]))</f>
        <v>2</v>
      </c>
      <c r="L14" s="6" cm="1">
        <f t="array" ref="L14">MAX(IF(Table[COUNTRYCD]=G14,Table[MRB]))</f>
        <v>8</v>
      </c>
      <c r="O14" s="10">
        <f>AVERAGEIFS(Table__3[AVG],Table__3[COUNTRYCD],Table!G14)</f>
        <v>41.850773470889756</v>
      </c>
      <c r="Q14">
        <f t="shared" si="0"/>
        <v>12</v>
      </c>
      <c r="R14" s="8" t="s">
        <v>90</v>
      </c>
      <c r="S14" s="8" t="s">
        <v>90</v>
      </c>
      <c r="T14">
        <v>1000000</v>
      </c>
    </row>
    <row r="15" spans="1:20" x14ac:dyDescent="0.35">
      <c r="A15" s="1" t="s">
        <v>96</v>
      </c>
      <c r="B15">
        <v>8</v>
      </c>
      <c r="C15">
        <v>10</v>
      </c>
      <c r="D15" s="9">
        <v>42004</v>
      </c>
      <c r="E15" t="str">
        <f>RIGHT(LEFT(Table[[#This Row],[Source.Name]],LEN("csv.50_ aaa")),3)</f>
        <v>AUS</v>
      </c>
      <c r="G15" s="3" t="s">
        <v>68</v>
      </c>
      <c r="H15" s="4">
        <v>1.6190476190476191</v>
      </c>
      <c r="I15" s="4">
        <v>5.7619047619047619</v>
      </c>
      <c r="J15" s="6" cm="1">
        <f t="array" ref="J15">MIN(IF(Table[COUNTRYCD]=G15,Table[MRB]))</f>
        <v>0</v>
      </c>
      <c r="K15" s="6" cm="1">
        <f t="array" ref="K15">MEDIAN(IF(Table[COUNTRYCD]=G15,Table[MRB]))</f>
        <v>2</v>
      </c>
      <c r="L15" s="6" cm="1">
        <f t="array" ref="L15">MAX(IF(Table[COUNTRYCD]=G15,Table[MRB]))</f>
        <v>3</v>
      </c>
      <c r="O15" s="10">
        <f>AVERAGEIFS(Table__3[AVG],Table__3[COUNTRYCD],Table!G15)</f>
        <v>10.718781599627992</v>
      </c>
    </row>
    <row r="16" spans="1:20" x14ac:dyDescent="0.35">
      <c r="A16" s="1" t="s">
        <v>96</v>
      </c>
      <c r="B16">
        <v>4</v>
      </c>
      <c r="C16">
        <v>8</v>
      </c>
      <c r="D16" s="9">
        <v>42369</v>
      </c>
      <c r="E16" t="str">
        <f>RIGHT(LEFT(Table[[#This Row],[Source.Name]],LEN("csv.50_ aaa")),3)</f>
        <v>AUS</v>
      </c>
      <c r="G16" s="3" t="s">
        <v>69</v>
      </c>
      <c r="H16" s="4">
        <v>4.1904761904761907</v>
      </c>
      <c r="I16" s="4">
        <v>8.6666666666666661</v>
      </c>
      <c r="J16" s="6" cm="1">
        <f t="array" ref="J16">MIN(IF(Table[COUNTRYCD]=G16,Table[MRB]))</f>
        <v>0</v>
      </c>
      <c r="K16" s="6" cm="1">
        <f t="array" ref="K16">MEDIAN(IF(Table[COUNTRYCD]=G16,Table[MRB]))</f>
        <v>4</v>
      </c>
      <c r="L16" s="6" cm="1">
        <f t="array" ref="L16">MAX(IF(Table[COUNTRYCD]=G16,Table[MRB]))</f>
        <v>6</v>
      </c>
      <c r="O16" s="10">
        <f>AVERAGEIFS(Table__3[AVG],Table__3[COUNTRYCD],Table!G16)</f>
        <v>27.63640336475293</v>
      </c>
    </row>
    <row r="17" spans="1:15" x14ac:dyDescent="0.35">
      <c r="A17" s="1" t="s">
        <v>96</v>
      </c>
      <c r="B17">
        <v>9</v>
      </c>
      <c r="C17">
        <v>10</v>
      </c>
      <c r="D17" s="9">
        <v>42735</v>
      </c>
      <c r="E17" t="str">
        <f>RIGHT(LEFT(Table[[#This Row],[Source.Name]],LEN("csv.50_ aaa")),3)</f>
        <v>AUS</v>
      </c>
      <c r="G17" s="3" t="s">
        <v>70</v>
      </c>
      <c r="H17" s="4">
        <v>1.1904761904761905</v>
      </c>
      <c r="I17" s="4">
        <v>7.9523809523809526</v>
      </c>
      <c r="J17" s="6" cm="1">
        <f t="array" ref="J17">MIN(IF(Table[COUNTRYCD]=G17,Table[MRB]))</f>
        <v>0</v>
      </c>
      <c r="K17" s="6" cm="1">
        <f t="array" ref="K17">MEDIAN(IF(Table[COUNTRYCD]=G17,Table[MRB]))</f>
        <v>0</v>
      </c>
      <c r="L17" s="6" cm="1">
        <f t="array" ref="L17">MAX(IF(Table[COUNTRYCD]=G17,Table[MRB]))</f>
        <v>8</v>
      </c>
      <c r="O17" s="10">
        <f>AVERAGEIFS(Table__3[AVG],Table__3[COUNTRYCD],Table!G17)</f>
        <v>4.6978810911768552</v>
      </c>
    </row>
    <row r="18" spans="1:15" x14ac:dyDescent="0.35">
      <c r="A18" s="1" t="s">
        <v>96</v>
      </c>
      <c r="B18">
        <v>8</v>
      </c>
      <c r="C18">
        <v>9</v>
      </c>
      <c r="D18" s="9">
        <v>43100</v>
      </c>
      <c r="E18" t="str">
        <f>RIGHT(LEFT(Table[[#This Row],[Source.Name]],LEN("csv.50_ aaa")),3)</f>
        <v>AUS</v>
      </c>
      <c r="G18" s="3" t="s">
        <v>71</v>
      </c>
      <c r="H18" s="4">
        <v>3.7142857142857144</v>
      </c>
      <c r="I18" s="4">
        <v>7.6190476190476186</v>
      </c>
      <c r="J18" s="6" cm="1">
        <f t="array" ref="J18">MIN(IF(Table[COUNTRYCD]=G18,Table[MRB]))</f>
        <v>0</v>
      </c>
      <c r="K18" s="6" cm="1">
        <f t="array" ref="K18">MEDIAN(IF(Table[COUNTRYCD]=G18,Table[MRB]))</f>
        <v>2</v>
      </c>
      <c r="L18" s="6" cm="1">
        <f t="array" ref="L18">MAX(IF(Table[COUNTRYCD]=G18,Table[MRB]))</f>
        <v>9</v>
      </c>
      <c r="O18" s="10">
        <f>AVERAGEIFS(Table__3[AVG],Table__3[COUNTRYCD],Table!G18)</f>
        <v>41.639291195030779</v>
      </c>
    </row>
    <row r="19" spans="1:15" x14ac:dyDescent="0.35">
      <c r="A19" s="1" t="s">
        <v>96</v>
      </c>
      <c r="B19">
        <v>4</v>
      </c>
      <c r="C19">
        <v>7</v>
      </c>
      <c r="D19" s="9">
        <v>43465</v>
      </c>
      <c r="E19" t="str">
        <f>RIGHT(LEFT(Table[[#This Row],[Source.Name]],LEN("csv.50_ aaa")),3)</f>
        <v>AUS</v>
      </c>
      <c r="G19" s="3" t="s">
        <v>72</v>
      </c>
      <c r="H19" s="4">
        <v>4.4285714285714288</v>
      </c>
      <c r="I19" s="4">
        <v>7.9523809523809526</v>
      </c>
      <c r="J19" s="6" cm="1">
        <f t="array" ref="J19">MIN(IF(Table[COUNTRYCD]=G19,Table[MRB]))</f>
        <v>0</v>
      </c>
      <c r="K19" s="6" cm="1">
        <f t="array" ref="K19">MEDIAN(IF(Table[COUNTRYCD]=G19,Table[MRB]))</f>
        <v>4</v>
      </c>
      <c r="L19" s="6" cm="1">
        <f t="array" ref="L19">MAX(IF(Table[COUNTRYCD]=G19,Table[MRB]))</f>
        <v>8</v>
      </c>
      <c r="O19" s="10">
        <f>AVERAGEIFS(Table__3[AVG],Table__3[COUNTRYCD],Table!G19)</f>
        <v>44.467267216480401</v>
      </c>
    </row>
    <row r="20" spans="1:15" x14ac:dyDescent="0.35">
      <c r="A20" s="1" t="s">
        <v>96</v>
      </c>
      <c r="B20">
        <v>5</v>
      </c>
      <c r="C20">
        <v>10</v>
      </c>
      <c r="D20" s="9">
        <v>43830</v>
      </c>
      <c r="E20" t="str">
        <f>RIGHT(LEFT(Table[[#This Row],[Source.Name]],LEN("csv.50_ aaa")),3)</f>
        <v>AUS</v>
      </c>
      <c r="G20" s="3" t="s">
        <v>73</v>
      </c>
      <c r="H20" s="4">
        <v>5.2380952380952381</v>
      </c>
      <c r="I20" s="4">
        <v>5.7142857142857144</v>
      </c>
      <c r="J20" s="6" cm="1">
        <f t="array" ref="J20">MIN(IF(Table[COUNTRYCD]=G20,Table[MRB]))</f>
        <v>1</v>
      </c>
      <c r="K20" s="6" cm="1">
        <f t="array" ref="K20">MEDIAN(IF(Table[COUNTRYCD]=G20,Table[MRB]))</f>
        <v>6</v>
      </c>
      <c r="L20" s="6" cm="1">
        <f t="array" ref="L20">MAX(IF(Table[COUNTRYCD]=G20,Table[MRB]))</f>
        <v>9</v>
      </c>
      <c r="O20" s="10">
        <f>AVERAGEIFS(Table__3[AVG],Table__3[COUNTRYCD],Table!G20)</f>
        <v>83.565968715868905</v>
      </c>
    </row>
    <row r="21" spans="1:15" x14ac:dyDescent="0.35">
      <c r="A21" s="1" t="s">
        <v>96</v>
      </c>
      <c r="B21">
        <v>4</v>
      </c>
      <c r="C21">
        <v>4</v>
      </c>
      <c r="D21" s="9">
        <v>44196</v>
      </c>
      <c r="E21" t="str">
        <f>RIGHT(LEFT(Table[[#This Row],[Source.Name]],LEN("csv.50_ aaa")),3)</f>
        <v>AUS</v>
      </c>
      <c r="G21" s="3" t="s">
        <v>74</v>
      </c>
      <c r="H21" s="4">
        <v>2.8095238095238093</v>
      </c>
      <c r="I21" s="4">
        <v>5.8571428571428568</v>
      </c>
      <c r="J21" s="6" cm="1">
        <f t="array" ref="J21">MIN(IF(Table[COUNTRYCD]=G21,Table[MRB]))</f>
        <v>1</v>
      </c>
      <c r="K21" s="6" cm="1">
        <f t="array" ref="K21">MEDIAN(IF(Table[COUNTRYCD]=G21,Table[MRB]))</f>
        <v>2</v>
      </c>
      <c r="L21" s="6" cm="1">
        <f t="array" ref="L21">MAX(IF(Table[COUNTRYCD]=G21,Table[MRB]))</f>
        <v>9</v>
      </c>
      <c r="O21" s="10">
        <f>AVERAGEIFS(Table__3[AVG],Table__3[COUNTRYCD],Table!G21)</f>
        <v>264.62522519641692</v>
      </c>
    </row>
    <row r="22" spans="1:15" x14ac:dyDescent="0.35">
      <c r="A22" s="1" t="s">
        <v>96</v>
      </c>
      <c r="B22">
        <v>6</v>
      </c>
      <c r="C22">
        <v>9</v>
      </c>
      <c r="D22" s="9">
        <v>44561</v>
      </c>
      <c r="E22" t="str">
        <f>RIGHT(LEFT(Table[[#This Row],[Source.Name]],LEN("csv.50_ aaa")),3)</f>
        <v>AUS</v>
      </c>
      <c r="G22" s="3" t="s">
        <v>75</v>
      </c>
      <c r="H22" s="4">
        <v>1.4761904761904763</v>
      </c>
      <c r="I22" s="4">
        <v>7.5714285714285712</v>
      </c>
      <c r="J22" s="6" cm="1">
        <f t="array" ref="J22">MIN(IF(Table[COUNTRYCD]=G22,Table[MRB]))</f>
        <v>0</v>
      </c>
      <c r="K22" s="6" cm="1">
        <f t="array" ref="K22">MEDIAN(IF(Table[COUNTRYCD]=G22,Table[MRB]))</f>
        <v>1</v>
      </c>
      <c r="L22" s="6" cm="1">
        <f t="array" ref="L22">MAX(IF(Table[COUNTRYCD]=G22,Table[MRB]))</f>
        <v>5</v>
      </c>
      <c r="O22" s="10">
        <f>AVERAGEIFS(Table__3[AVG],Table__3[COUNTRYCD],Table!G22)</f>
        <v>6.695657935941667</v>
      </c>
    </row>
    <row r="23" spans="1:15" x14ac:dyDescent="0.35">
      <c r="A23" s="1" t="s">
        <v>97</v>
      </c>
      <c r="B23">
        <v>3</v>
      </c>
      <c r="C23">
        <v>7</v>
      </c>
      <c r="D23" s="9">
        <v>37256</v>
      </c>
      <c r="E23" t="str">
        <f>RIGHT(LEFT(Table[[#This Row],[Source.Name]],LEN("csv.50_ aaa")),3)</f>
        <v>AUT</v>
      </c>
      <c r="G23" s="3" t="s">
        <v>76</v>
      </c>
      <c r="H23" s="4">
        <v>1.3333333333333333</v>
      </c>
      <c r="I23" s="4">
        <v>8.4285714285714288</v>
      </c>
      <c r="J23" s="6" cm="1">
        <f t="array" ref="J23">MIN(IF(Table[COUNTRYCD]=G23,Table[MRB]))</f>
        <v>0</v>
      </c>
      <c r="K23" s="6" cm="1">
        <f t="array" ref="K23">MEDIAN(IF(Table[COUNTRYCD]=G23,Table[MRB]))</f>
        <v>1</v>
      </c>
      <c r="L23" s="6" cm="1">
        <f t="array" ref="L23">MAX(IF(Table[COUNTRYCD]=G23,Table[MRB]))</f>
        <v>4</v>
      </c>
      <c r="O23" s="10">
        <f>AVERAGEIFS(Table__3[AVG],Table__3[COUNTRYCD],Table!G23)</f>
        <v>5.8375070337895556</v>
      </c>
    </row>
    <row r="24" spans="1:15" x14ac:dyDescent="0.35">
      <c r="A24" s="1" t="s">
        <v>97</v>
      </c>
      <c r="B24">
        <v>4</v>
      </c>
      <c r="C24">
        <v>10</v>
      </c>
      <c r="D24" s="9">
        <v>37621</v>
      </c>
      <c r="E24" t="str">
        <f>RIGHT(LEFT(Table[[#This Row],[Source.Name]],LEN("csv.50_ aaa")),3)</f>
        <v>AUT</v>
      </c>
      <c r="G24" s="3" t="s">
        <v>77</v>
      </c>
      <c r="H24" s="4">
        <v>4.2380952380952381</v>
      </c>
      <c r="I24" s="4">
        <v>6.3809523809523814</v>
      </c>
      <c r="J24" s="6" cm="1">
        <f t="array" ref="J24">MIN(IF(Table[COUNTRYCD]=G24,Table[MRB]))</f>
        <v>1</v>
      </c>
      <c r="K24" s="6" cm="1">
        <f t="array" ref="K24">MEDIAN(IF(Table[COUNTRYCD]=G24,Table[MRB]))</f>
        <v>4</v>
      </c>
      <c r="L24" s="6" cm="1">
        <f t="array" ref="L24">MAX(IF(Table[COUNTRYCD]=G24,Table[MRB]))</f>
        <v>6</v>
      </c>
      <c r="O24" s="10">
        <f>AVERAGEIFS(Table__3[AVG],Table__3[COUNTRYCD],Table!G24)</f>
        <v>87.319509832025247</v>
      </c>
    </row>
    <row r="25" spans="1:15" x14ac:dyDescent="0.35">
      <c r="A25" s="1" t="s">
        <v>97</v>
      </c>
      <c r="B25">
        <v>5</v>
      </c>
      <c r="C25">
        <v>10</v>
      </c>
      <c r="D25" s="9">
        <v>37986</v>
      </c>
      <c r="E25" t="str">
        <f>RIGHT(LEFT(Table[[#This Row],[Source.Name]],LEN("csv.50_ aaa")),3)</f>
        <v>AUT</v>
      </c>
      <c r="G25" s="3" t="s">
        <v>78</v>
      </c>
      <c r="H25" s="4">
        <v>5.666666666666667</v>
      </c>
      <c r="I25" s="4">
        <v>7.4285714285714288</v>
      </c>
      <c r="J25" s="6" cm="1">
        <f t="array" ref="J25">MIN(IF(Table[COUNTRYCD]=G25,Table[MRB]))</f>
        <v>2</v>
      </c>
      <c r="K25" s="6" cm="1">
        <f t="array" ref="K25">MEDIAN(IF(Table[COUNTRYCD]=G25,Table[MRB]))</f>
        <v>5</v>
      </c>
      <c r="L25" s="6" cm="1">
        <f t="array" ref="L25">MAX(IF(Table[COUNTRYCD]=G25,Table[MRB]))</f>
        <v>9</v>
      </c>
      <c r="O25" s="10">
        <f>AVERAGEIFS(Table__3[AVG],Table__3[COUNTRYCD],Table!G25)</f>
        <v>64.366114250250945</v>
      </c>
    </row>
    <row r="26" spans="1:15" x14ac:dyDescent="0.35">
      <c r="A26" s="1" t="s">
        <v>97</v>
      </c>
      <c r="B26">
        <v>5</v>
      </c>
      <c r="C26">
        <v>10</v>
      </c>
      <c r="D26" s="9">
        <v>38352</v>
      </c>
      <c r="E26" t="str">
        <f>RIGHT(LEFT(Table[[#This Row],[Source.Name]],LEN("csv.50_ aaa")),3)</f>
        <v>AUT</v>
      </c>
      <c r="G26" s="3" t="s">
        <v>79</v>
      </c>
      <c r="H26" s="4">
        <v>1.3333333333333333</v>
      </c>
      <c r="I26" s="4">
        <v>9.4285714285714288</v>
      </c>
      <c r="J26" s="6" cm="1">
        <f t="array" ref="J26">MIN(IF(Table[COUNTRYCD]=G26,Table[MRB]))</f>
        <v>0</v>
      </c>
      <c r="K26" s="6" cm="1">
        <f t="array" ref="K26">MEDIAN(IF(Table[COUNTRYCD]=G26,Table[MRB]))</f>
        <v>1</v>
      </c>
      <c r="L26" s="6" cm="1">
        <f t="array" ref="L26">MAX(IF(Table[COUNTRYCD]=G26,Table[MRB]))</f>
        <v>4</v>
      </c>
      <c r="O26" s="10">
        <f>AVERAGEIFS(Table__3[AVG],Table__3[COUNTRYCD],Table!G26)</f>
        <v>7.7173913926742941</v>
      </c>
    </row>
    <row r="27" spans="1:15" x14ac:dyDescent="0.35">
      <c r="A27" s="1" t="s">
        <v>97</v>
      </c>
      <c r="B27">
        <v>5</v>
      </c>
      <c r="C27">
        <v>10</v>
      </c>
      <c r="D27" s="9">
        <v>38717</v>
      </c>
      <c r="E27" t="str">
        <f>RIGHT(LEFT(Table[[#This Row],[Source.Name]],LEN("csv.50_ aaa")),3)</f>
        <v>AUT</v>
      </c>
      <c r="G27" s="3" t="s">
        <v>80</v>
      </c>
      <c r="H27" s="4">
        <v>1.8571428571428572</v>
      </c>
      <c r="I27" s="4">
        <v>7.7142857142857144</v>
      </c>
      <c r="J27" s="6" cm="1">
        <f t="array" ref="J27">MIN(IF(Table[COUNTRYCD]=G27,Table[MRB]))</f>
        <v>0</v>
      </c>
      <c r="K27" s="6" cm="1">
        <f t="array" ref="K27">MEDIAN(IF(Table[COUNTRYCD]=G27,Table[MRB]))</f>
        <v>2</v>
      </c>
      <c r="L27" s="6" cm="1">
        <f t="array" ref="L27">MAX(IF(Table[COUNTRYCD]=G27,Table[MRB]))</f>
        <v>3</v>
      </c>
      <c r="O27" s="10">
        <f>AVERAGEIFS(Table__3[AVG],Table__3[COUNTRYCD],Table!G27)</f>
        <v>4.4695393042700706</v>
      </c>
    </row>
    <row r="28" spans="1:15" x14ac:dyDescent="0.35">
      <c r="A28" s="1" t="s">
        <v>97</v>
      </c>
      <c r="B28">
        <v>4</v>
      </c>
      <c r="C28">
        <v>5</v>
      </c>
      <c r="D28" s="9">
        <v>39082</v>
      </c>
      <c r="E28" t="str">
        <f>RIGHT(LEFT(Table[[#This Row],[Source.Name]],LEN("csv.50_ aaa")),3)</f>
        <v>AUT</v>
      </c>
      <c r="G28" s="3" t="s">
        <v>81</v>
      </c>
      <c r="H28" s="4">
        <v>3.3809523809523809</v>
      </c>
      <c r="I28" s="4">
        <v>7.4761904761904763</v>
      </c>
      <c r="J28" s="6" cm="1">
        <f t="array" ref="J28">MIN(IF(Table[COUNTRYCD]=G28,Table[MRB]))</f>
        <v>1</v>
      </c>
      <c r="K28" s="6" cm="1">
        <f t="array" ref="K28">MEDIAN(IF(Table[COUNTRYCD]=G28,Table[MRB]))</f>
        <v>3</v>
      </c>
      <c r="L28" s="6" cm="1">
        <f t="array" ref="L28">MAX(IF(Table[COUNTRYCD]=G28,Table[MRB]))</f>
        <v>7</v>
      </c>
      <c r="O28" s="10">
        <f>AVERAGEIFS(Table__3[AVG],Table__3[COUNTRYCD],Table!G28)</f>
        <v>56.612611359152943</v>
      </c>
    </row>
    <row r="29" spans="1:15" x14ac:dyDescent="0.35">
      <c r="A29" s="1" t="s">
        <v>97</v>
      </c>
      <c r="B29">
        <v>3</v>
      </c>
      <c r="C29">
        <v>6</v>
      </c>
      <c r="D29" s="9">
        <v>39447</v>
      </c>
      <c r="E29" t="str">
        <f>RIGHT(LEFT(Table[[#This Row],[Source.Name]],LEN("csv.50_ aaa")),3)</f>
        <v>AUT</v>
      </c>
      <c r="G29" s="3" t="s">
        <v>82</v>
      </c>
      <c r="H29" s="4">
        <v>1.5714285714285714</v>
      </c>
      <c r="I29" s="4">
        <v>7.1428571428571432</v>
      </c>
      <c r="J29" s="6" cm="1">
        <f t="array" ref="J29">MIN(IF(Table[COUNTRYCD]=G29,Table[MRB]))</f>
        <v>0</v>
      </c>
      <c r="K29" s="6" cm="1">
        <f t="array" ref="K29">MEDIAN(IF(Table[COUNTRYCD]=G29,Table[MRB]))</f>
        <v>2</v>
      </c>
      <c r="L29" s="6" cm="1">
        <f t="array" ref="L29">MAX(IF(Table[COUNTRYCD]=G29,Table[MRB]))</f>
        <v>4</v>
      </c>
      <c r="O29" s="10">
        <f>AVERAGEIFS(Table__3[AVG],Table__3[COUNTRYCD],Table!G29)</f>
        <v>9.2751623976547819</v>
      </c>
    </row>
    <row r="30" spans="1:15" x14ac:dyDescent="0.35">
      <c r="A30" s="1" t="s">
        <v>97</v>
      </c>
      <c r="B30">
        <v>3</v>
      </c>
      <c r="C30">
        <v>7</v>
      </c>
      <c r="D30" s="9">
        <v>39813</v>
      </c>
      <c r="E30" t="str">
        <f>RIGHT(LEFT(Table[[#This Row],[Source.Name]],LEN("csv.50_ aaa")),3)</f>
        <v>AUT</v>
      </c>
      <c r="G30" s="3" t="s">
        <v>83</v>
      </c>
      <c r="H30" s="4">
        <v>5.4761904761904763</v>
      </c>
      <c r="I30" s="4">
        <v>7.0952380952380949</v>
      </c>
      <c r="J30" s="6" cm="1">
        <f t="array" ref="J30">MIN(IF(Table[COUNTRYCD]=G30,Table[MRB]))</f>
        <v>3</v>
      </c>
      <c r="K30" s="6" cm="1">
        <f t="array" ref="K30">MEDIAN(IF(Table[COUNTRYCD]=G30,Table[MRB]))</f>
        <v>5</v>
      </c>
      <c r="L30" s="6" cm="1">
        <f t="array" ref="L30">MAX(IF(Table[COUNTRYCD]=G30,Table[MRB]))</f>
        <v>9</v>
      </c>
      <c r="O30" s="10">
        <f>AVERAGEIFS(Table__3[AVG],Table__3[COUNTRYCD],Table!G30)</f>
        <v>83.223324208322126</v>
      </c>
    </row>
    <row r="31" spans="1:15" x14ac:dyDescent="0.35">
      <c r="A31" s="1" t="s">
        <v>97</v>
      </c>
      <c r="B31">
        <v>3</v>
      </c>
      <c r="C31">
        <v>6</v>
      </c>
      <c r="D31" s="9">
        <v>40178</v>
      </c>
      <c r="E31" t="str">
        <f>RIGHT(LEFT(Table[[#This Row],[Source.Name]],LEN("csv.50_ aaa")),3)</f>
        <v>AUT</v>
      </c>
      <c r="G31" s="3" t="s">
        <v>84</v>
      </c>
      <c r="H31" s="4">
        <v>0.52380952380952384</v>
      </c>
      <c r="I31" s="4">
        <v>8.1428571428571423</v>
      </c>
      <c r="J31" s="6" cm="1">
        <f t="array" ref="J31">MIN(IF(Table[COUNTRYCD]=G31,Table[MRB]))</f>
        <v>0</v>
      </c>
      <c r="K31" s="6" cm="1">
        <f t="array" ref="K31">MEDIAN(IF(Table[COUNTRYCD]=G31,Table[MRB]))</f>
        <v>1</v>
      </c>
      <c r="L31" s="6" cm="1">
        <f t="array" ref="L31">MAX(IF(Table[COUNTRYCD]=G31,Table[MRB]))</f>
        <v>1</v>
      </c>
      <c r="O31" s="10">
        <f>AVERAGEIFS(Table__3[AVG],Table__3[COUNTRYCD],Table!G31)</f>
        <v>3.1783335878340231</v>
      </c>
    </row>
    <row r="32" spans="1:15" x14ac:dyDescent="0.35">
      <c r="A32" s="1" t="s">
        <v>97</v>
      </c>
      <c r="B32">
        <v>2</v>
      </c>
      <c r="C32">
        <v>4</v>
      </c>
      <c r="D32" s="9">
        <v>40543</v>
      </c>
      <c r="E32" t="str">
        <f>RIGHT(LEFT(Table[[#This Row],[Source.Name]],LEN("csv.50_ aaa")),3)</f>
        <v>AUT</v>
      </c>
      <c r="G32" s="3" t="s">
        <v>85</v>
      </c>
      <c r="H32" s="4">
        <v>0.90476190476190477</v>
      </c>
      <c r="I32" s="4">
        <v>5.7619047619047619</v>
      </c>
      <c r="J32" s="6" cm="1">
        <f t="array" ref="J32">MIN(IF(Table[COUNTRYCD]=G32,Table[MRB]))</f>
        <v>0</v>
      </c>
      <c r="K32" s="6" cm="1">
        <f t="array" ref="K32">MEDIAN(IF(Table[COUNTRYCD]=G32,Table[MRB]))</f>
        <v>1</v>
      </c>
      <c r="L32" s="6" cm="1">
        <f t="array" ref="L32">MAX(IF(Table[COUNTRYCD]=G32,Table[MRB]))</f>
        <v>2</v>
      </c>
      <c r="O32" s="10">
        <f>AVERAGEIFS(Table__3[AVG],Table__3[COUNTRYCD],Table!G32)</f>
        <v>8.8657739620292233</v>
      </c>
    </row>
    <row r="33" spans="1:15" x14ac:dyDescent="0.35">
      <c r="A33" s="1" t="s">
        <v>97</v>
      </c>
      <c r="B33">
        <v>3</v>
      </c>
      <c r="C33">
        <v>4</v>
      </c>
      <c r="D33" s="9">
        <v>40908</v>
      </c>
      <c r="E33" t="str">
        <f>RIGHT(LEFT(Table[[#This Row],[Source.Name]],LEN("csv.50_ aaa")),3)</f>
        <v>AUT</v>
      </c>
      <c r="G33" s="3" t="s">
        <v>86</v>
      </c>
      <c r="H33" s="4">
        <v>4.3809523809523814</v>
      </c>
      <c r="I33" s="4">
        <v>8.1904761904761898</v>
      </c>
      <c r="J33" s="6" cm="1">
        <f t="array" ref="J33">MIN(IF(Table[COUNTRYCD]=G33,Table[MRB]))</f>
        <v>1</v>
      </c>
      <c r="K33" s="6" cm="1">
        <f t="array" ref="K33">MEDIAN(IF(Table[COUNTRYCD]=G33,Table[MRB]))</f>
        <v>4</v>
      </c>
      <c r="L33" s="6" cm="1">
        <f t="array" ref="L33">MAX(IF(Table[COUNTRYCD]=G33,Table[MRB]))</f>
        <v>7</v>
      </c>
      <c r="O33" s="10">
        <f>AVERAGEIFS(Table__3[AVG],Table__3[COUNTRYCD],Table!G33)</f>
        <v>32.535788897297685</v>
      </c>
    </row>
    <row r="34" spans="1:15" x14ac:dyDescent="0.35">
      <c r="A34" s="1" t="s">
        <v>97</v>
      </c>
      <c r="B34">
        <v>5</v>
      </c>
      <c r="C34">
        <v>6</v>
      </c>
      <c r="D34" s="9">
        <v>41274</v>
      </c>
      <c r="E34" t="str">
        <f>RIGHT(LEFT(Table[[#This Row],[Source.Name]],LEN("csv.50_ aaa")),3)</f>
        <v>AUT</v>
      </c>
      <c r="G34" s="3" t="s">
        <v>4</v>
      </c>
      <c r="H34" s="4">
        <v>3.3541666666666665</v>
      </c>
      <c r="I34" s="4">
        <v>7.0238095238095237</v>
      </c>
      <c r="J34" s="7">
        <f>MIN(Table[[#All],[MRB]])</f>
        <v>0</v>
      </c>
      <c r="K34" s="7">
        <f>MEDIAN(Table[[#All],[MRB]])</f>
        <v>3</v>
      </c>
      <c r="L34" s="7">
        <f>MAX(Table[[#All],[MRB]])</f>
        <v>9</v>
      </c>
      <c r="O34" s="10">
        <f>AVERAGE(Table__3[AVG])</f>
        <v>63.962064047392275</v>
      </c>
    </row>
    <row r="35" spans="1:15" x14ac:dyDescent="0.35">
      <c r="A35" s="1" t="s">
        <v>97</v>
      </c>
      <c r="B35">
        <v>6</v>
      </c>
      <c r="C35">
        <v>9</v>
      </c>
      <c r="D35" s="9">
        <v>41639</v>
      </c>
      <c r="E35" t="str">
        <f>RIGHT(LEFT(Table[[#This Row],[Source.Name]],LEN("csv.50_ aaa")),3)</f>
        <v>AUT</v>
      </c>
    </row>
    <row r="36" spans="1:15" x14ac:dyDescent="0.35">
      <c r="A36" s="1" t="s">
        <v>97</v>
      </c>
      <c r="B36">
        <v>2</v>
      </c>
      <c r="C36">
        <v>6</v>
      </c>
      <c r="D36" s="9">
        <v>42004</v>
      </c>
      <c r="E36" t="str">
        <f>RIGHT(LEFT(Table[[#This Row],[Source.Name]],LEN("csv.50_ aaa")),3)</f>
        <v>AUT</v>
      </c>
    </row>
    <row r="37" spans="1:15" x14ac:dyDescent="0.35">
      <c r="A37" s="1" t="s">
        <v>97</v>
      </c>
      <c r="B37">
        <v>3</v>
      </c>
      <c r="C37">
        <v>8</v>
      </c>
      <c r="D37" s="9">
        <v>42369</v>
      </c>
      <c r="E37" t="str">
        <f>RIGHT(LEFT(Table[[#This Row],[Source.Name]],LEN("csv.50_ aaa")),3)</f>
        <v>AUT</v>
      </c>
    </row>
    <row r="38" spans="1:15" x14ac:dyDescent="0.35">
      <c r="A38" s="1" t="s">
        <v>97</v>
      </c>
      <c r="B38">
        <v>3</v>
      </c>
      <c r="C38">
        <v>7</v>
      </c>
      <c r="D38" s="9">
        <v>42735</v>
      </c>
      <c r="E38" t="str">
        <f>RIGHT(LEFT(Table[[#This Row],[Source.Name]],LEN("csv.50_ aaa")),3)</f>
        <v>AUT</v>
      </c>
    </row>
    <row r="39" spans="1:15" x14ac:dyDescent="0.35">
      <c r="A39" s="1" t="s">
        <v>97</v>
      </c>
      <c r="B39">
        <v>6</v>
      </c>
      <c r="C39">
        <v>9</v>
      </c>
      <c r="D39" s="9">
        <v>43100</v>
      </c>
      <c r="E39" t="str">
        <f>RIGHT(LEFT(Table[[#This Row],[Source.Name]],LEN("csv.50_ aaa")),3)</f>
        <v>AUT</v>
      </c>
    </row>
    <row r="40" spans="1:15" x14ac:dyDescent="0.35">
      <c r="A40" s="1" t="s">
        <v>97</v>
      </c>
      <c r="B40">
        <v>4</v>
      </c>
      <c r="C40">
        <v>10</v>
      </c>
      <c r="D40" s="9">
        <v>43465</v>
      </c>
      <c r="E40" t="str">
        <f>RIGHT(LEFT(Table[[#This Row],[Source.Name]],LEN("csv.50_ aaa")),3)</f>
        <v>AUT</v>
      </c>
    </row>
    <row r="41" spans="1:15" x14ac:dyDescent="0.35">
      <c r="A41" s="1" t="s">
        <v>97</v>
      </c>
      <c r="B41">
        <v>3</v>
      </c>
      <c r="C41">
        <v>7</v>
      </c>
      <c r="D41" s="9">
        <v>43830</v>
      </c>
      <c r="E41" t="str">
        <f>RIGHT(LEFT(Table[[#This Row],[Source.Name]],LEN("csv.50_ aaa")),3)</f>
        <v>AUT</v>
      </c>
    </row>
    <row r="42" spans="1:15" x14ac:dyDescent="0.35">
      <c r="A42" s="1" t="s">
        <v>97</v>
      </c>
      <c r="B42">
        <v>1</v>
      </c>
      <c r="C42">
        <v>3</v>
      </c>
      <c r="D42" s="9">
        <v>44196</v>
      </c>
      <c r="E42" t="str">
        <f>RIGHT(LEFT(Table[[#This Row],[Source.Name]],LEN("csv.50_ aaa")),3)</f>
        <v>AUT</v>
      </c>
    </row>
    <row r="43" spans="1:15" x14ac:dyDescent="0.35">
      <c r="A43" s="1" t="s">
        <v>97</v>
      </c>
      <c r="B43">
        <v>3</v>
      </c>
      <c r="C43">
        <v>6</v>
      </c>
      <c r="D43" s="9">
        <v>44561</v>
      </c>
      <c r="E43" t="str">
        <f>RIGHT(LEFT(Table[[#This Row],[Source.Name]],LEN("csv.50_ aaa")),3)</f>
        <v>AUT</v>
      </c>
    </row>
    <row r="44" spans="1:15" x14ac:dyDescent="0.35">
      <c r="A44" s="1" t="s">
        <v>98</v>
      </c>
      <c r="B44">
        <v>7</v>
      </c>
      <c r="C44">
        <v>8</v>
      </c>
      <c r="D44" s="9">
        <v>37256</v>
      </c>
      <c r="E44" t="str">
        <f>RIGHT(LEFT(Table[[#This Row],[Source.Name]],LEN("csv.50_ aaa")),3)</f>
        <v>BEL</v>
      </c>
    </row>
    <row r="45" spans="1:15" x14ac:dyDescent="0.35">
      <c r="A45" s="1" t="s">
        <v>98</v>
      </c>
      <c r="B45">
        <v>6</v>
      </c>
      <c r="C45">
        <v>5</v>
      </c>
      <c r="D45" s="9">
        <v>37621</v>
      </c>
      <c r="E45" t="str">
        <f>RIGHT(LEFT(Table[[#This Row],[Source.Name]],LEN("csv.50_ aaa")),3)</f>
        <v>BEL</v>
      </c>
    </row>
    <row r="46" spans="1:15" x14ac:dyDescent="0.35">
      <c r="A46" s="1" t="s">
        <v>98</v>
      </c>
      <c r="B46">
        <v>8</v>
      </c>
      <c r="C46">
        <v>7</v>
      </c>
      <c r="D46" s="9">
        <v>37986</v>
      </c>
      <c r="E46" t="str">
        <f>RIGHT(LEFT(Table[[#This Row],[Source.Name]],LEN("csv.50_ aaa")),3)</f>
        <v>BEL</v>
      </c>
    </row>
    <row r="47" spans="1:15" x14ac:dyDescent="0.35">
      <c r="A47" s="1" t="s">
        <v>98</v>
      </c>
      <c r="B47">
        <v>7</v>
      </c>
      <c r="C47">
        <v>8</v>
      </c>
      <c r="D47" s="9">
        <v>38352</v>
      </c>
      <c r="E47" t="str">
        <f>RIGHT(LEFT(Table[[#This Row],[Source.Name]],LEN("csv.50_ aaa")),3)</f>
        <v>BEL</v>
      </c>
    </row>
    <row r="48" spans="1:15" x14ac:dyDescent="0.35">
      <c r="A48" s="1" t="s">
        <v>98</v>
      </c>
      <c r="B48">
        <v>5</v>
      </c>
      <c r="C48">
        <v>8</v>
      </c>
      <c r="D48" s="9">
        <v>38717</v>
      </c>
      <c r="E48" t="str">
        <f>RIGHT(LEFT(Table[[#This Row],[Source.Name]],LEN("csv.50_ aaa")),3)</f>
        <v>BEL</v>
      </c>
    </row>
    <row r="49" spans="1:5" x14ac:dyDescent="0.35">
      <c r="A49" s="1" t="s">
        <v>98</v>
      </c>
      <c r="B49">
        <v>7</v>
      </c>
      <c r="C49">
        <v>8</v>
      </c>
      <c r="D49" s="9">
        <v>39082</v>
      </c>
      <c r="E49" t="str">
        <f>RIGHT(LEFT(Table[[#This Row],[Source.Name]],LEN("csv.50_ aaa")),3)</f>
        <v>BEL</v>
      </c>
    </row>
    <row r="50" spans="1:5" x14ac:dyDescent="0.35">
      <c r="A50" s="1" t="s">
        <v>98</v>
      </c>
      <c r="B50">
        <v>7</v>
      </c>
      <c r="C50">
        <v>9</v>
      </c>
      <c r="D50" s="9">
        <v>39447</v>
      </c>
      <c r="E50" t="str">
        <f>RIGHT(LEFT(Table[[#This Row],[Source.Name]],LEN("csv.50_ aaa")),3)</f>
        <v>BEL</v>
      </c>
    </row>
    <row r="51" spans="1:5" x14ac:dyDescent="0.35">
      <c r="A51" s="1" t="s">
        <v>98</v>
      </c>
      <c r="B51">
        <v>3</v>
      </c>
      <c r="C51">
        <v>6</v>
      </c>
      <c r="D51" s="9">
        <v>39813</v>
      </c>
      <c r="E51" t="str">
        <f>RIGHT(LEFT(Table[[#This Row],[Source.Name]],LEN("csv.50_ aaa")),3)</f>
        <v>BEL</v>
      </c>
    </row>
    <row r="52" spans="1:5" x14ac:dyDescent="0.35">
      <c r="A52" s="1" t="s">
        <v>98</v>
      </c>
      <c r="B52">
        <v>4</v>
      </c>
      <c r="C52">
        <v>6</v>
      </c>
      <c r="D52" s="9">
        <v>40178</v>
      </c>
      <c r="E52" t="str">
        <f>RIGHT(LEFT(Table[[#This Row],[Source.Name]],LEN("csv.50_ aaa")),3)</f>
        <v>BEL</v>
      </c>
    </row>
    <row r="53" spans="1:5" x14ac:dyDescent="0.35">
      <c r="A53" s="1" t="s">
        <v>98</v>
      </c>
      <c r="B53">
        <v>4</v>
      </c>
      <c r="C53">
        <v>6</v>
      </c>
      <c r="D53" s="9">
        <v>40543</v>
      </c>
      <c r="E53" t="str">
        <f>RIGHT(LEFT(Table[[#This Row],[Source.Name]],LEN("csv.50_ aaa")),3)</f>
        <v>BEL</v>
      </c>
    </row>
    <row r="54" spans="1:5" x14ac:dyDescent="0.35">
      <c r="A54" s="1" t="s">
        <v>98</v>
      </c>
      <c r="B54">
        <v>5</v>
      </c>
      <c r="C54">
        <v>4</v>
      </c>
      <c r="D54" s="9">
        <v>40908</v>
      </c>
      <c r="E54" t="str">
        <f>RIGHT(LEFT(Table[[#This Row],[Source.Name]],LEN("csv.50_ aaa")),3)</f>
        <v>BEL</v>
      </c>
    </row>
    <row r="55" spans="1:5" x14ac:dyDescent="0.35">
      <c r="A55" s="1" t="s">
        <v>98</v>
      </c>
      <c r="B55">
        <v>4</v>
      </c>
      <c r="C55">
        <v>6</v>
      </c>
      <c r="D55" s="9">
        <v>41274</v>
      </c>
      <c r="E55" t="str">
        <f>RIGHT(LEFT(Table[[#This Row],[Source.Name]],LEN("csv.50_ aaa")),3)</f>
        <v>BEL</v>
      </c>
    </row>
    <row r="56" spans="1:5" x14ac:dyDescent="0.35">
      <c r="A56" s="1" t="s">
        <v>98</v>
      </c>
      <c r="B56">
        <v>5</v>
      </c>
      <c r="C56">
        <v>7</v>
      </c>
      <c r="D56" s="9">
        <v>41639</v>
      </c>
      <c r="E56" t="str">
        <f>RIGHT(LEFT(Table[[#This Row],[Source.Name]],LEN("csv.50_ aaa")),3)</f>
        <v>BEL</v>
      </c>
    </row>
    <row r="57" spans="1:5" x14ac:dyDescent="0.35">
      <c r="A57" s="1" t="s">
        <v>98</v>
      </c>
      <c r="B57">
        <v>6</v>
      </c>
      <c r="C57">
        <v>9</v>
      </c>
      <c r="D57" s="9">
        <v>42004</v>
      </c>
      <c r="E57" t="str">
        <f>RIGHT(LEFT(Table[[#This Row],[Source.Name]],LEN("csv.50_ aaa")),3)</f>
        <v>BEL</v>
      </c>
    </row>
    <row r="58" spans="1:5" x14ac:dyDescent="0.35">
      <c r="A58" s="1" t="s">
        <v>98</v>
      </c>
      <c r="B58">
        <v>6</v>
      </c>
      <c r="C58">
        <v>10</v>
      </c>
      <c r="D58" s="9">
        <v>42369</v>
      </c>
      <c r="E58" t="str">
        <f>RIGHT(LEFT(Table[[#This Row],[Source.Name]],LEN("csv.50_ aaa")),3)</f>
        <v>BEL</v>
      </c>
    </row>
    <row r="59" spans="1:5" x14ac:dyDescent="0.35">
      <c r="A59" s="1" t="s">
        <v>98</v>
      </c>
      <c r="B59">
        <v>4</v>
      </c>
      <c r="C59">
        <v>6</v>
      </c>
      <c r="D59" s="9">
        <v>42735</v>
      </c>
      <c r="E59" t="str">
        <f>RIGHT(LEFT(Table[[#This Row],[Source.Name]],LEN("csv.50_ aaa")),3)</f>
        <v>BEL</v>
      </c>
    </row>
    <row r="60" spans="1:5" x14ac:dyDescent="0.35">
      <c r="A60" s="1" t="s">
        <v>98</v>
      </c>
      <c r="B60">
        <v>6</v>
      </c>
      <c r="C60">
        <v>10</v>
      </c>
      <c r="D60" s="9">
        <v>43100</v>
      </c>
      <c r="E60" t="str">
        <f>RIGHT(LEFT(Table[[#This Row],[Source.Name]],LEN("csv.50_ aaa")),3)</f>
        <v>BEL</v>
      </c>
    </row>
    <row r="61" spans="1:5" x14ac:dyDescent="0.35">
      <c r="A61" s="1" t="s">
        <v>98</v>
      </c>
      <c r="B61">
        <v>4</v>
      </c>
      <c r="C61">
        <v>8</v>
      </c>
      <c r="D61" s="9">
        <v>43465</v>
      </c>
      <c r="E61" t="str">
        <f>RIGHT(LEFT(Table[[#This Row],[Source.Name]],LEN("csv.50_ aaa")),3)</f>
        <v>BEL</v>
      </c>
    </row>
    <row r="62" spans="1:5" x14ac:dyDescent="0.35">
      <c r="A62" s="1" t="s">
        <v>98</v>
      </c>
      <c r="B62">
        <v>5</v>
      </c>
      <c r="C62">
        <v>8</v>
      </c>
      <c r="D62" s="9">
        <v>43830</v>
      </c>
      <c r="E62" t="str">
        <f>RIGHT(LEFT(Table[[#This Row],[Source.Name]],LEN("csv.50_ aaa")),3)</f>
        <v>BEL</v>
      </c>
    </row>
    <row r="63" spans="1:5" x14ac:dyDescent="0.35">
      <c r="A63" s="1" t="s">
        <v>98</v>
      </c>
      <c r="B63">
        <v>5</v>
      </c>
      <c r="C63">
        <v>5</v>
      </c>
      <c r="D63" s="9">
        <v>44196</v>
      </c>
      <c r="E63" t="str">
        <f>RIGHT(LEFT(Table[[#This Row],[Source.Name]],LEN("csv.50_ aaa")),3)</f>
        <v>BEL</v>
      </c>
    </row>
    <row r="64" spans="1:5" x14ac:dyDescent="0.35">
      <c r="A64" s="1" t="s">
        <v>98</v>
      </c>
      <c r="B64">
        <v>6</v>
      </c>
      <c r="C64">
        <v>10</v>
      </c>
      <c r="D64" s="9">
        <v>44561</v>
      </c>
      <c r="E64" t="str">
        <f>RIGHT(LEFT(Table[[#This Row],[Source.Name]],LEN("csv.50_ aaa")),3)</f>
        <v>BEL</v>
      </c>
    </row>
    <row r="65" spans="1:5" x14ac:dyDescent="0.35">
      <c r="A65" s="1" t="s">
        <v>99</v>
      </c>
      <c r="B65">
        <v>2</v>
      </c>
      <c r="C65">
        <v>4</v>
      </c>
      <c r="D65" s="9">
        <v>37256</v>
      </c>
      <c r="E65" t="str">
        <f>RIGHT(LEFT(Table[[#This Row],[Source.Name]],LEN("csv.50_ aaa")),3)</f>
        <v>CHE</v>
      </c>
    </row>
    <row r="66" spans="1:5" x14ac:dyDescent="0.35">
      <c r="A66" s="1" t="s">
        <v>99</v>
      </c>
      <c r="B66">
        <v>1</v>
      </c>
      <c r="C66">
        <v>3</v>
      </c>
      <c r="D66" s="9">
        <v>37621</v>
      </c>
      <c r="E66" t="str">
        <f>RIGHT(LEFT(Table[[#This Row],[Source.Name]],LEN("csv.50_ aaa")),3)</f>
        <v>CHE</v>
      </c>
    </row>
    <row r="67" spans="1:5" x14ac:dyDescent="0.35">
      <c r="A67" s="1" t="s">
        <v>99</v>
      </c>
      <c r="B67">
        <v>1</v>
      </c>
      <c r="C67">
        <v>3</v>
      </c>
      <c r="D67" s="9">
        <v>37986</v>
      </c>
      <c r="E67" t="str">
        <f>RIGHT(LEFT(Table[[#This Row],[Source.Name]],LEN("csv.50_ aaa")),3)</f>
        <v>CHE</v>
      </c>
    </row>
    <row r="68" spans="1:5" x14ac:dyDescent="0.35">
      <c r="A68" s="1" t="s">
        <v>99</v>
      </c>
      <c r="B68">
        <v>2</v>
      </c>
      <c r="C68">
        <v>3</v>
      </c>
      <c r="D68" s="9">
        <v>38352</v>
      </c>
      <c r="E68" t="str">
        <f>RIGHT(LEFT(Table[[#This Row],[Source.Name]],LEN("csv.50_ aaa")),3)</f>
        <v>CHE</v>
      </c>
    </row>
    <row r="69" spans="1:5" x14ac:dyDescent="0.35">
      <c r="A69" s="1" t="s">
        <v>99</v>
      </c>
      <c r="B69">
        <v>3</v>
      </c>
      <c r="C69">
        <v>4</v>
      </c>
      <c r="D69" s="9">
        <v>38717</v>
      </c>
      <c r="E69" t="str">
        <f>RIGHT(LEFT(Table[[#This Row],[Source.Name]],LEN("csv.50_ aaa")),3)</f>
        <v>CHE</v>
      </c>
    </row>
    <row r="70" spans="1:5" x14ac:dyDescent="0.35">
      <c r="A70" s="1" t="s">
        <v>99</v>
      </c>
      <c r="B70">
        <v>3</v>
      </c>
      <c r="C70">
        <v>4</v>
      </c>
      <c r="D70" s="9">
        <v>39082</v>
      </c>
      <c r="E70" t="str">
        <f>RIGHT(LEFT(Table[[#This Row],[Source.Name]],LEN("csv.50_ aaa")),3)</f>
        <v>CHE</v>
      </c>
    </row>
    <row r="71" spans="1:5" x14ac:dyDescent="0.35">
      <c r="A71" s="1" t="s">
        <v>99</v>
      </c>
      <c r="B71">
        <v>2</v>
      </c>
      <c r="C71">
        <v>4</v>
      </c>
      <c r="D71" s="9">
        <v>39447</v>
      </c>
      <c r="E71" t="str">
        <f>RIGHT(LEFT(Table[[#This Row],[Source.Name]],LEN("csv.50_ aaa")),3)</f>
        <v>CHE</v>
      </c>
    </row>
    <row r="72" spans="1:5" x14ac:dyDescent="0.35">
      <c r="A72" s="1" t="s">
        <v>99</v>
      </c>
      <c r="B72">
        <v>3</v>
      </c>
      <c r="C72">
        <v>7</v>
      </c>
      <c r="D72" s="9">
        <v>39813</v>
      </c>
      <c r="E72" t="str">
        <f>RIGHT(LEFT(Table[[#This Row],[Source.Name]],LEN("csv.50_ aaa")),3)</f>
        <v>CHE</v>
      </c>
    </row>
    <row r="73" spans="1:5" x14ac:dyDescent="0.35">
      <c r="A73" s="1" t="s">
        <v>99</v>
      </c>
      <c r="B73">
        <v>4</v>
      </c>
      <c r="C73">
        <v>10</v>
      </c>
      <c r="D73" s="9">
        <v>40178</v>
      </c>
      <c r="E73" t="str">
        <f>RIGHT(LEFT(Table[[#This Row],[Source.Name]],LEN("csv.50_ aaa")),3)</f>
        <v>CHE</v>
      </c>
    </row>
    <row r="74" spans="1:5" x14ac:dyDescent="0.35">
      <c r="A74" s="1" t="s">
        <v>99</v>
      </c>
      <c r="B74">
        <v>3</v>
      </c>
      <c r="C74">
        <v>10</v>
      </c>
      <c r="D74" s="9">
        <v>40543</v>
      </c>
      <c r="E74" t="str">
        <f>RIGHT(LEFT(Table[[#This Row],[Source.Name]],LEN("csv.50_ aaa")),3)</f>
        <v>CHE</v>
      </c>
    </row>
    <row r="75" spans="1:5" x14ac:dyDescent="0.35">
      <c r="A75" s="1" t="s">
        <v>99</v>
      </c>
      <c r="B75">
        <v>3</v>
      </c>
      <c r="C75">
        <v>9</v>
      </c>
      <c r="D75" s="9">
        <v>40908</v>
      </c>
      <c r="E75" t="str">
        <f>RIGHT(LEFT(Table[[#This Row],[Source.Name]],LEN("csv.50_ aaa")),3)</f>
        <v>CHE</v>
      </c>
    </row>
    <row r="76" spans="1:5" x14ac:dyDescent="0.35">
      <c r="A76" s="1" t="s">
        <v>99</v>
      </c>
      <c r="B76">
        <v>4</v>
      </c>
      <c r="C76">
        <v>9</v>
      </c>
      <c r="D76" s="9">
        <v>41274</v>
      </c>
      <c r="E76" t="str">
        <f>RIGHT(LEFT(Table[[#This Row],[Source.Name]],LEN("csv.50_ aaa")),3)</f>
        <v>CHE</v>
      </c>
    </row>
    <row r="77" spans="1:5" x14ac:dyDescent="0.35">
      <c r="A77" s="1" t="s">
        <v>99</v>
      </c>
      <c r="B77">
        <v>4</v>
      </c>
      <c r="C77">
        <v>9</v>
      </c>
      <c r="D77" s="9">
        <v>41639</v>
      </c>
      <c r="E77" t="str">
        <f>RIGHT(LEFT(Table[[#This Row],[Source.Name]],LEN("csv.50_ aaa")),3)</f>
        <v>CHE</v>
      </c>
    </row>
    <row r="78" spans="1:5" x14ac:dyDescent="0.35">
      <c r="A78" s="1" t="s">
        <v>99</v>
      </c>
      <c r="B78">
        <v>4</v>
      </c>
      <c r="C78">
        <v>7</v>
      </c>
      <c r="D78" s="9">
        <v>42004</v>
      </c>
      <c r="E78" t="str">
        <f>RIGHT(LEFT(Table[[#This Row],[Source.Name]],LEN("csv.50_ aaa")),3)</f>
        <v>CHE</v>
      </c>
    </row>
    <row r="79" spans="1:5" x14ac:dyDescent="0.35">
      <c r="A79" s="1" t="s">
        <v>99</v>
      </c>
      <c r="B79">
        <v>6</v>
      </c>
      <c r="C79">
        <v>9</v>
      </c>
      <c r="D79" s="9">
        <v>42369</v>
      </c>
      <c r="E79" t="str">
        <f>RIGHT(LEFT(Table[[#This Row],[Source.Name]],LEN("csv.50_ aaa")),3)</f>
        <v>CHE</v>
      </c>
    </row>
    <row r="80" spans="1:5" x14ac:dyDescent="0.35">
      <c r="A80" s="1" t="s">
        <v>99</v>
      </c>
      <c r="B80">
        <v>4</v>
      </c>
      <c r="C80">
        <v>8</v>
      </c>
      <c r="D80" s="9">
        <v>42735</v>
      </c>
      <c r="E80" t="str">
        <f>RIGHT(LEFT(Table[[#This Row],[Source.Name]],LEN("csv.50_ aaa")),3)</f>
        <v>CHE</v>
      </c>
    </row>
    <row r="81" spans="1:5" x14ac:dyDescent="0.35">
      <c r="A81" s="1" t="s">
        <v>99</v>
      </c>
      <c r="B81">
        <v>5</v>
      </c>
      <c r="C81">
        <v>8</v>
      </c>
      <c r="D81" s="9">
        <v>43100</v>
      </c>
      <c r="E81" t="str">
        <f>RIGHT(LEFT(Table[[#This Row],[Source.Name]],LEN("csv.50_ aaa")),3)</f>
        <v>CHE</v>
      </c>
    </row>
    <row r="82" spans="1:5" x14ac:dyDescent="0.35">
      <c r="A82" s="1" t="s">
        <v>99</v>
      </c>
      <c r="B82">
        <v>4</v>
      </c>
      <c r="C82">
        <v>7</v>
      </c>
      <c r="D82" s="9">
        <v>43465</v>
      </c>
      <c r="E82" t="str">
        <f>RIGHT(LEFT(Table[[#This Row],[Source.Name]],LEN("csv.50_ aaa")),3)</f>
        <v>CHE</v>
      </c>
    </row>
    <row r="83" spans="1:5" x14ac:dyDescent="0.35">
      <c r="A83" s="1" t="s">
        <v>99</v>
      </c>
      <c r="B83">
        <v>4</v>
      </c>
      <c r="C83">
        <v>7</v>
      </c>
      <c r="D83" s="9">
        <v>43830</v>
      </c>
      <c r="E83" t="str">
        <f>RIGHT(LEFT(Table[[#This Row],[Source.Name]],LEN("csv.50_ aaa")),3)</f>
        <v>CHE</v>
      </c>
    </row>
    <row r="84" spans="1:5" x14ac:dyDescent="0.35">
      <c r="A84" s="1" t="s">
        <v>99</v>
      </c>
      <c r="B84">
        <v>8</v>
      </c>
      <c r="C84">
        <v>6</v>
      </c>
      <c r="D84" s="9">
        <v>44196</v>
      </c>
      <c r="E84" t="str">
        <f>RIGHT(LEFT(Table[[#This Row],[Source.Name]],LEN("csv.50_ aaa")),3)</f>
        <v>CHE</v>
      </c>
    </row>
    <row r="85" spans="1:5" x14ac:dyDescent="0.35">
      <c r="A85" s="1" t="s">
        <v>99</v>
      </c>
      <c r="B85">
        <v>6</v>
      </c>
      <c r="C85">
        <v>7</v>
      </c>
      <c r="D85" s="9">
        <v>44561</v>
      </c>
      <c r="E85" t="str">
        <f>RIGHT(LEFT(Table[[#This Row],[Source.Name]],LEN("csv.50_ aaa")),3)</f>
        <v>CHE</v>
      </c>
    </row>
    <row r="86" spans="1:5" x14ac:dyDescent="0.35">
      <c r="A86" s="1" t="s">
        <v>100</v>
      </c>
      <c r="B86">
        <v>0</v>
      </c>
      <c r="C86">
        <v>8</v>
      </c>
      <c r="D86" s="9">
        <v>37256</v>
      </c>
      <c r="E86" t="str">
        <f>RIGHT(LEFT(Table[[#This Row],[Source.Name]],LEN("csv.50_ aaa")),3)</f>
        <v>CHN</v>
      </c>
    </row>
    <row r="87" spans="1:5" x14ac:dyDescent="0.35">
      <c r="A87" s="1" t="s">
        <v>100</v>
      </c>
      <c r="B87">
        <v>0</v>
      </c>
      <c r="C87">
        <v>4</v>
      </c>
      <c r="D87" s="9">
        <v>37621</v>
      </c>
      <c r="E87" t="str">
        <f>RIGHT(LEFT(Table[[#This Row],[Source.Name]],LEN("csv.50_ aaa")),3)</f>
        <v>CHN</v>
      </c>
    </row>
    <row r="88" spans="1:5" x14ac:dyDescent="0.35">
      <c r="A88" s="1" t="s">
        <v>100</v>
      </c>
      <c r="B88">
        <v>0</v>
      </c>
      <c r="C88">
        <v>6</v>
      </c>
      <c r="D88" s="9">
        <v>37986</v>
      </c>
      <c r="E88" t="str">
        <f>RIGHT(LEFT(Table[[#This Row],[Source.Name]],LEN("csv.50_ aaa")),3)</f>
        <v>CHN</v>
      </c>
    </row>
    <row r="89" spans="1:5" x14ac:dyDescent="0.35">
      <c r="A89" s="1" t="s">
        <v>100</v>
      </c>
      <c r="B89">
        <v>0</v>
      </c>
      <c r="C89">
        <v>6</v>
      </c>
      <c r="D89" s="9">
        <v>38352</v>
      </c>
      <c r="E89" t="str">
        <f>RIGHT(LEFT(Table[[#This Row],[Source.Name]],LEN("csv.50_ aaa")),3)</f>
        <v>CHN</v>
      </c>
    </row>
    <row r="90" spans="1:5" x14ac:dyDescent="0.35">
      <c r="A90" s="1" t="s">
        <v>100</v>
      </c>
      <c r="B90">
        <v>0</v>
      </c>
      <c r="C90">
        <v>8</v>
      </c>
      <c r="D90" s="9">
        <v>38717</v>
      </c>
      <c r="E90" t="str">
        <f>RIGHT(LEFT(Table[[#This Row],[Source.Name]],LEN("csv.50_ aaa")),3)</f>
        <v>CHN</v>
      </c>
    </row>
    <row r="91" spans="1:5" x14ac:dyDescent="0.35">
      <c r="A91" s="1" t="s">
        <v>100</v>
      </c>
      <c r="B91">
        <v>0</v>
      </c>
      <c r="C91">
        <v>10</v>
      </c>
      <c r="D91" s="9">
        <v>39082</v>
      </c>
      <c r="E91" t="str">
        <f>RIGHT(LEFT(Table[[#This Row],[Source.Name]],LEN("csv.50_ aaa")),3)</f>
        <v>CHN</v>
      </c>
    </row>
    <row r="92" spans="1:5" x14ac:dyDescent="0.35">
      <c r="A92" s="1" t="s">
        <v>100</v>
      </c>
      <c r="B92">
        <v>0</v>
      </c>
      <c r="C92">
        <v>8</v>
      </c>
      <c r="D92" s="9">
        <v>39447</v>
      </c>
      <c r="E92" t="str">
        <f>RIGHT(LEFT(Table[[#This Row],[Source.Name]],LEN("csv.50_ aaa")),3)</f>
        <v>CHN</v>
      </c>
    </row>
    <row r="93" spans="1:5" x14ac:dyDescent="0.35">
      <c r="A93" s="1" t="s">
        <v>100</v>
      </c>
      <c r="B93">
        <v>0</v>
      </c>
      <c r="C93">
        <v>6</v>
      </c>
      <c r="D93" s="9">
        <v>39813</v>
      </c>
      <c r="E93" t="str">
        <f>RIGHT(LEFT(Table[[#This Row],[Source.Name]],LEN("csv.50_ aaa")),3)</f>
        <v>CHN</v>
      </c>
    </row>
    <row r="94" spans="1:5" x14ac:dyDescent="0.35">
      <c r="A94" s="1" t="s">
        <v>100</v>
      </c>
      <c r="B94">
        <v>0</v>
      </c>
      <c r="C94">
        <v>5</v>
      </c>
      <c r="D94" s="9">
        <v>40178</v>
      </c>
      <c r="E94" t="str">
        <f>RIGHT(LEFT(Table[[#This Row],[Source.Name]],LEN("csv.50_ aaa")),3)</f>
        <v>CHN</v>
      </c>
    </row>
    <row r="95" spans="1:5" x14ac:dyDescent="0.35">
      <c r="A95" s="1" t="s">
        <v>100</v>
      </c>
      <c r="B95">
        <v>0</v>
      </c>
      <c r="C95">
        <v>5</v>
      </c>
      <c r="D95" s="9">
        <v>40543</v>
      </c>
      <c r="E95" t="str">
        <f>RIGHT(LEFT(Table[[#This Row],[Source.Name]],LEN("csv.50_ aaa")),3)</f>
        <v>CHN</v>
      </c>
    </row>
    <row r="96" spans="1:5" x14ac:dyDescent="0.35">
      <c r="A96" s="1" t="s">
        <v>100</v>
      </c>
      <c r="B96">
        <v>1</v>
      </c>
      <c r="C96">
        <v>5</v>
      </c>
      <c r="D96" s="9">
        <v>40908</v>
      </c>
      <c r="E96" t="str">
        <f>RIGHT(LEFT(Table[[#This Row],[Source.Name]],LEN("csv.50_ aaa")),3)</f>
        <v>CHN</v>
      </c>
    </row>
    <row r="97" spans="1:5" x14ac:dyDescent="0.35">
      <c r="A97" s="1" t="s">
        <v>100</v>
      </c>
      <c r="B97">
        <v>0</v>
      </c>
      <c r="C97">
        <v>4</v>
      </c>
      <c r="D97" s="9">
        <v>41274</v>
      </c>
      <c r="E97" t="str">
        <f>RIGHT(LEFT(Table[[#This Row],[Source.Name]],LEN("csv.50_ aaa")),3)</f>
        <v>CHN</v>
      </c>
    </row>
    <row r="98" spans="1:5" x14ac:dyDescent="0.35">
      <c r="A98" s="1" t="s">
        <v>100</v>
      </c>
      <c r="B98">
        <v>0</v>
      </c>
      <c r="C98">
        <v>4</v>
      </c>
      <c r="D98" s="9">
        <v>41639</v>
      </c>
      <c r="E98" t="str">
        <f>RIGHT(LEFT(Table[[#This Row],[Source.Name]],LEN("csv.50_ aaa")),3)</f>
        <v>CHN</v>
      </c>
    </row>
    <row r="99" spans="1:5" x14ac:dyDescent="0.35">
      <c r="A99" s="1" t="s">
        <v>100</v>
      </c>
      <c r="B99">
        <v>0</v>
      </c>
      <c r="C99">
        <v>7</v>
      </c>
      <c r="D99" s="9">
        <v>42004</v>
      </c>
      <c r="E99" t="str">
        <f>RIGHT(LEFT(Table[[#This Row],[Source.Name]],LEN("csv.50_ aaa")),3)</f>
        <v>CHN</v>
      </c>
    </row>
    <row r="100" spans="1:5" x14ac:dyDescent="0.35">
      <c r="A100" s="1" t="s">
        <v>100</v>
      </c>
      <c r="B100">
        <v>0</v>
      </c>
      <c r="C100">
        <v>5</v>
      </c>
      <c r="D100" s="9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100</v>
      </c>
      <c r="B101">
        <v>0</v>
      </c>
      <c r="C101">
        <v>5</v>
      </c>
      <c r="D101" s="9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100</v>
      </c>
      <c r="B102">
        <v>3</v>
      </c>
      <c r="C102">
        <v>7</v>
      </c>
      <c r="D102" s="9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100</v>
      </c>
      <c r="B103">
        <v>0</v>
      </c>
      <c r="C103">
        <v>5</v>
      </c>
      <c r="D103" s="9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100</v>
      </c>
      <c r="B104">
        <v>0</v>
      </c>
      <c r="C104">
        <v>4</v>
      </c>
      <c r="D104" s="9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100</v>
      </c>
      <c r="B105">
        <v>0</v>
      </c>
      <c r="C105">
        <v>2</v>
      </c>
      <c r="D105" s="9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100</v>
      </c>
      <c r="B106">
        <v>1</v>
      </c>
      <c r="C106">
        <v>5</v>
      </c>
      <c r="D106" s="9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101</v>
      </c>
      <c r="B107">
        <v>3</v>
      </c>
      <c r="C107">
        <v>5</v>
      </c>
      <c r="D107" s="9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101</v>
      </c>
      <c r="B108">
        <v>4</v>
      </c>
      <c r="C108">
        <v>2</v>
      </c>
      <c r="D108" s="9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101</v>
      </c>
      <c r="B109">
        <v>9</v>
      </c>
      <c r="C109">
        <v>8</v>
      </c>
      <c r="D109" s="9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101</v>
      </c>
      <c r="B110">
        <v>4</v>
      </c>
      <c r="C110">
        <v>7</v>
      </c>
      <c r="D110" s="9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101</v>
      </c>
      <c r="B111">
        <v>4</v>
      </c>
      <c r="C111">
        <v>5</v>
      </c>
      <c r="D111" s="9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101</v>
      </c>
      <c r="B112">
        <v>4</v>
      </c>
      <c r="C112">
        <v>6</v>
      </c>
      <c r="D112" s="9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101</v>
      </c>
      <c r="B113">
        <v>8</v>
      </c>
      <c r="C113">
        <v>6</v>
      </c>
      <c r="D113" s="9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101</v>
      </c>
      <c r="B114">
        <v>2</v>
      </c>
      <c r="C114">
        <v>3</v>
      </c>
      <c r="D114" s="9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101</v>
      </c>
      <c r="B115">
        <v>3</v>
      </c>
      <c r="C115">
        <v>4</v>
      </c>
      <c r="D115" s="9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101</v>
      </c>
      <c r="B116">
        <v>3</v>
      </c>
      <c r="C116">
        <v>3</v>
      </c>
      <c r="D116" s="9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101</v>
      </c>
      <c r="B117">
        <v>3</v>
      </c>
      <c r="C117">
        <v>3</v>
      </c>
      <c r="D117" s="9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101</v>
      </c>
      <c r="B118">
        <v>2</v>
      </c>
      <c r="C118">
        <v>4</v>
      </c>
      <c r="D118" s="9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101</v>
      </c>
      <c r="B119">
        <v>4</v>
      </c>
      <c r="C119">
        <v>6</v>
      </c>
      <c r="D119" s="9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101</v>
      </c>
      <c r="B120">
        <v>2</v>
      </c>
      <c r="C120">
        <v>4</v>
      </c>
      <c r="D120" s="9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101</v>
      </c>
      <c r="B121">
        <v>3</v>
      </c>
      <c r="C121">
        <v>3</v>
      </c>
      <c r="D121" s="9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101</v>
      </c>
      <c r="B122">
        <v>3</v>
      </c>
      <c r="C122">
        <v>3</v>
      </c>
      <c r="D122" s="9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101</v>
      </c>
      <c r="B123">
        <v>4</v>
      </c>
      <c r="C123">
        <v>4</v>
      </c>
      <c r="D123" s="9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101</v>
      </c>
      <c r="B124">
        <v>4</v>
      </c>
      <c r="C124">
        <v>6</v>
      </c>
      <c r="D124" s="9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101</v>
      </c>
      <c r="B125">
        <v>6</v>
      </c>
      <c r="C125">
        <v>4</v>
      </c>
      <c r="D125" s="9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101</v>
      </c>
      <c r="B126">
        <v>0</v>
      </c>
      <c r="C126">
        <v>2</v>
      </c>
      <c r="D126" s="9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101</v>
      </c>
      <c r="B127">
        <v>6</v>
      </c>
      <c r="C127">
        <v>8</v>
      </c>
      <c r="D127" s="9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102</v>
      </c>
      <c r="B128">
        <v>4</v>
      </c>
      <c r="C128">
        <v>7</v>
      </c>
      <c r="D128" s="9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102</v>
      </c>
      <c r="B129">
        <v>5</v>
      </c>
      <c r="C129">
        <v>8</v>
      </c>
      <c r="D129" s="9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102</v>
      </c>
      <c r="B130">
        <v>2</v>
      </c>
      <c r="C130">
        <v>6</v>
      </c>
      <c r="D130" s="9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102</v>
      </c>
      <c r="B131">
        <v>8</v>
      </c>
      <c r="C131">
        <v>8</v>
      </c>
      <c r="D131" s="9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102</v>
      </c>
      <c r="B132">
        <v>8</v>
      </c>
      <c r="C132">
        <v>9</v>
      </c>
      <c r="D132" s="9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102</v>
      </c>
      <c r="B133">
        <v>3</v>
      </c>
      <c r="C133">
        <v>7</v>
      </c>
      <c r="D133" s="9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102</v>
      </c>
      <c r="B134">
        <v>3</v>
      </c>
      <c r="C134">
        <v>6</v>
      </c>
      <c r="D134" s="9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102</v>
      </c>
      <c r="B135">
        <v>1</v>
      </c>
      <c r="C135">
        <v>4</v>
      </c>
      <c r="D135" s="9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102</v>
      </c>
      <c r="B136">
        <v>8</v>
      </c>
      <c r="C136">
        <v>7</v>
      </c>
      <c r="D136" s="9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102</v>
      </c>
      <c r="B137">
        <v>3</v>
      </c>
      <c r="C137">
        <v>4</v>
      </c>
      <c r="D137" s="9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102</v>
      </c>
      <c r="B138">
        <v>8</v>
      </c>
      <c r="C138">
        <v>7</v>
      </c>
      <c r="D138" s="9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102</v>
      </c>
      <c r="B139">
        <v>4</v>
      </c>
      <c r="C139">
        <v>7</v>
      </c>
      <c r="D139" s="9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102</v>
      </c>
      <c r="B140">
        <v>6</v>
      </c>
      <c r="C140">
        <v>9</v>
      </c>
      <c r="D140" s="9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102</v>
      </c>
      <c r="B141">
        <v>5</v>
      </c>
      <c r="C141">
        <v>8</v>
      </c>
      <c r="D141" s="9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102</v>
      </c>
      <c r="B142">
        <v>8</v>
      </c>
      <c r="C142">
        <v>9</v>
      </c>
      <c r="D142" s="9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102</v>
      </c>
      <c r="B143">
        <v>7</v>
      </c>
      <c r="C143">
        <v>8</v>
      </c>
      <c r="D143" s="9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102</v>
      </c>
      <c r="B144">
        <v>8</v>
      </c>
      <c r="C144">
        <v>8</v>
      </c>
      <c r="D144" s="9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102</v>
      </c>
      <c r="B145">
        <v>9</v>
      </c>
      <c r="C145">
        <v>8</v>
      </c>
      <c r="D145" s="9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102</v>
      </c>
      <c r="B146">
        <v>8</v>
      </c>
      <c r="C146">
        <v>8</v>
      </c>
      <c r="D146" s="9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102</v>
      </c>
      <c r="B147">
        <v>7</v>
      </c>
      <c r="C147">
        <v>7</v>
      </c>
      <c r="D147" s="9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102</v>
      </c>
      <c r="B148">
        <v>8</v>
      </c>
      <c r="C148">
        <v>8</v>
      </c>
      <c r="D148" s="9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103</v>
      </c>
      <c r="B149">
        <v>0</v>
      </c>
      <c r="C149">
        <v>10</v>
      </c>
      <c r="D149" s="9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103</v>
      </c>
      <c r="B150">
        <v>0</v>
      </c>
      <c r="C150">
        <v>10</v>
      </c>
      <c r="D150" s="9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103</v>
      </c>
      <c r="B151">
        <v>0</v>
      </c>
      <c r="C151">
        <v>10</v>
      </c>
      <c r="D151" s="9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103</v>
      </c>
      <c r="B152">
        <v>0</v>
      </c>
      <c r="C152">
        <v>5</v>
      </c>
      <c r="D152" s="9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103</v>
      </c>
      <c r="B153">
        <v>0</v>
      </c>
      <c r="C153">
        <v>1</v>
      </c>
      <c r="D153" s="9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103</v>
      </c>
      <c r="B154">
        <v>1</v>
      </c>
      <c r="C154">
        <v>7</v>
      </c>
      <c r="D154" s="9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103</v>
      </c>
      <c r="B155">
        <v>4</v>
      </c>
      <c r="C155">
        <v>10</v>
      </c>
      <c r="D155" s="9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103</v>
      </c>
      <c r="B156">
        <v>0</v>
      </c>
      <c r="C156">
        <v>5</v>
      </c>
      <c r="D156" s="9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103</v>
      </c>
      <c r="B157">
        <v>4</v>
      </c>
      <c r="C157">
        <v>7</v>
      </c>
      <c r="D157" s="9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103</v>
      </c>
      <c r="B158">
        <v>2</v>
      </c>
      <c r="C158">
        <v>10</v>
      </c>
      <c r="D158" s="9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103</v>
      </c>
      <c r="B159">
        <v>3</v>
      </c>
      <c r="C159">
        <v>7</v>
      </c>
      <c r="D159" s="9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103</v>
      </c>
      <c r="B160">
        <v>1</v>
      </c>
      <c r="C160">
        <v>7</v>
      </c>
      <c r="D160" s="9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103</v>
      </c>
      <c r="B161">
        <v>6</v>
      </c>
      <c r="C161">
        <v>7</v>
      </c>
      <c r="D161" s="9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103</v>
      </c>
      <c r="B162">
        <v>3</v>
      </c>
      <c r="C162">
        <v>7</v>
      </c>
      <c r="D162" s="9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103</v>
      </c>
      <c r="B163">
        <v>3</v>
      </c>
      <c r="C163">
        <v>6</v>
      </c>
      <c r="D163" s="9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103</v>
      </c>
      <c r="B164">
        <v>1</v>
      </c>
      <c r="C164">
        <v>6</v>
      </c>
      <c r="D164" s="9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103</v>
      </c>
      <c r="B165">
        <v>5</v>
      </c>
      <c r="C165">
        <v>10</v>
      </c>
      <c r="D165" s="9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103</v>
      </c>
      <c r="B166">
        <v>6</v>
      </c>
      <c r="C166">
        <v>10</v>
      </c>
      <c r="D166" s="9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103</v>
      </c>
      <c r="B167">
        <v>4</v>
      </c>
      <c r="C167">
        <v>8</v>
      </c>
      <c r="D167" s="9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103</v>
      </c>
      <c r="B168">
        <v>3</v>
      </c>
      <c r="C168">
        <v>8</v>
      </c>
      <c r="D168" s="9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103</v>
      </c>
      <c r="B169">
        <v>3</v>
      </c>
      <c r="C169">
        <v>9</v>
      </c>
      <c r="D169" s="9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104</v>
      </c>
      <c r="B170">
        <v>4</v>
      </c>
      <c r="C170">
        <v>4</v>
      </c>
      <c r="D170" s="9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104</v>
      </c>
      <c r="B171">
        <v>7</v>
      </c>
      <c r="C171">
        <v>7</v>
      </c>
      <c r="D171" s="9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104</v>
      </c>
      <c r="B172">
        <v>4</v>
      </c>
      <c r="C172">
        <v>5</v>
      </c>
      <c r="D172" s="9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104</v>
      </c>
      <c r="B173">
        <v>5</v>
      </c>
      <c r="C173">
        <v>6</v>
      </c>
      <c r="D173" s="9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104</v>
      </c>
      <c r="B174">
        <v>6</v>
      </c>
      <c r="C174">
        <v>10</v>
      </c>
      <c r="D174" s="9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104</v>
      </c>
      <c r="B175">
        <v>4</v>
      </c>
      <c r="C175">
        <v>7</v>
      </c>
      <c r="D175" s="9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104</v>
      </c>
      <c r="B176">
        <v>7</v>
      </c>
      <c r="C176">
        <v>9</v>
      </c>
      <c r="D176" s="9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104</v>
      </c>
      <c r="B177">
        <v>3</v>
      </c>
      <c r="C177">
        <v>6</v>
      </c>
      <c r="D177" s="9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104</v>
      </c>
      <c r="B178">
        <v>3</v>
      </c>
      <c r="C178">
        <v>7</v>
      </c>
      <c r="D178" s="9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104</v>
      </c>
      <c r="B179">
        <v>7</v>
      </c>
      <c r="C179">
        <v>6</v>
      </c>
      <c r="D179" s="9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104</v>
      </c>
      <c r="B180">
        <v>5</v>
      </c>
      <c r="C180">
        <v>5</v>
      </c>
      <c r="D180" s="9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104</v>
      </c>
      <c r="B181">
        <v>4</v>
      </c>
      <c r="C181">
        <v>5</v>
      </c>
      <c r="D181" s="9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104</v>
      </c>
      <c r="B182">
        <v>5</v>
      </c>
      <c r="C182">
        <v>7</v>
      </c>
      <c r="D182" s="9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104</v>
      </c>
      <c r="B183">
        <v>4</v>
      </c>
      <c r="C183">
        <v>4</v>
      </c>
      <c r="D183" s="9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104</v>
      </c>
      <c r="B184">
        <v>4</v>
      </c>
      <c r="C184">
        <v>4</v>
      </c>
      <c r="D184" s="9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104</v>
      </c>
      <c r="B185">
        <v>2</v>
      </c>
      <c r="C185">
        <v>4</v>
      </c>
      <c r="D185" s="9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104</v>
      </c>
      <c r="B186">
        <v>4</v>
      </c>
      <c r="C186">
        <v>10</v>
      </c>
      <c r="D186" s="9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104</v>
      </c>
      <c r="B187">
        <v>5</v>
      </c>
      <c r="C187">
        <v>7</v>
      </c>
      <c r="D187" s="9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104</v>
      </c>
      <c r="B188">
        <v>4</v>
      </c>
      <c r="C188">
        <v>9</v>
      </c>
      <c r="D188" s="9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104</v>
      </c>
      <c r="B189">
        <v>3</v>
      </c>
      <c r="C189">
        <v>6</v>
      </c>
      <c r="D189" s="9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104</v>
      </c>
      <c r="B190">
        <v>4</v>
      </c>
      <c r="C190">
        <v>8</v>
      </c>
      <c r="D190" s="9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105</v>
      </c>
      <c r="B191">
        <v>2</v>
      </c>
      <c r="C191">
        <v>6</v>
      </c>
      <c r="D191" s="9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105</v>
      </c>
      <c r="B192">
        <v>1</v>
      </c>
      <c r="C192">
        <v>6</v>
      </c>
      <c r="D192" s="9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105</v>
      </c>
      <c r="B193">
        <v>2</v>
      </c>
      <c r="C193">
        <v>5</v>
      </c>
      <c r="D193" s="9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105</v>
      </c>
      <c r="B194">
        <v>4</v>
      </c>
      <c r="C194">
        <v>9</v>
      </c>
      <c r="D194" s="9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105</v>
      </c>
      <c r="B195">
        <v>3</v>
      </c>
      <c r="C195">
        <v>10</v>
      </c>
      <c r="D195" s="9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105</v>
      </c>
      <c r="B196">
        <v>4</v>
      </c>
      <c r="C196">
        <v>7</v>
      </c>
      <c r="D196" s="9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105</v>
      </c>
      <c r="B197">
        <v>3</v>
      </c>
      <c r="C197">
        <v>10</v>
      </c>
      <c r="D197" s="9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105</v>
      </c>
      <c r="B198">
        <v>3</v>
      </c>
      <c r="C198">
        <v>10</v>
      </c>
      <c r="D198" s="9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105</v>
      </c>
      <c r="B199">
        <v>1</v>
      </c>
      <c r="C199">
        <v>3</v>
      </c>
      <c r="D199" s="9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105</v>
      </c>
      <c r="B200">
        <v>2</v>
      </c>
      <c r="C200">
        <v>4</v>
      </c>
      <c r="D200" s="9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105</v>
      </c>
      <c r="B201">
        <v>2</v>
      </c>
      <c r="C201">
        <v>5</v>
      </c>
      <c r="D201" s="9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105</v>
      </c>
      <c r="B202">
        <v>3</v>
      </c>
      <c r="C202">
        <v>4</v>
      </c>
      <c r="D202" s="9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105</v>
      </c>
      <c r="B203">
        <v>3</v>
      </c>
      <c r="C203">
        <v>8</v>
      </c>
      <c r="D203" s="9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105</v>
      </c>
      <c r="B204">
        <v>3</v>
      </c>
      <c r="C204">
        <v>6</v>
      </c>
      <c r="D204" s="9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105</v>
      </c>
      <c r="B205">
        <v>2</v>
      </c>
      <c r="C205">
        <v>4</v>
      </c>
      <c r="D205" s="9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105</v>
      </c>
      <c r="B206">
        <v>3</v>
      </c>
      <c r="C206">
        <v>5</v>
      </c>
      <c r="D206" s="9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105</v>
      </c>
      <c r="B207">
        <v>4</v>
      </c>
      <c r="C207">
        <v>8</v>
      </c>
      <c r="D207" s="9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105</v>
      </c>
      <c r="B208">
        <v>4</v>
      </c>
      <c r="C208">
        <v>6</v>
      </c>
      <c r="D208" s="9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105</v>
      </c>
      <c r="B209">
        <v>4</v>
      </c>
      <c r="C209">
        <v>7</v>
      </c>
      <c r="D209" s="9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105</v>
      </c>
      <c r="B210">
        <v>3</v>
      </c>
      <c r="C210">
        <v>3</v>
      </c>
      <c r="D210" s="9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105</v>
      </c>
      <c r="B211">
        <v>5</v>
      </c>
      <c r="C211">
        <v>6</v>
      </c>
      <c r="D211" s="9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106</v>
      </c>
      <c r="B212">
        <v>4</v>
      </c>
      <c r="C212">
        <v>6</v>
      </c>
      <c r="D212" s="9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106</v>
      </c>
      <c r="B213">
        <v>4</v>
      </c>
      <c r="C213">
        <v>4</v>
      </c>
      <c r="D213" s="9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106</v>
      </c>
      <c r="B214">
        <v>3</v>
      </c>
      <c r="C214">
        <v>5</v>
      </c>
      <c r="D214" s="9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106</v>
      </c>
      <c r="B215">
        <v>6</v>
      </c>
      <c r="C215">
        <v>6</v>
      </c>
      <c r="D215" s="9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106</v>
      </c>
      <c r="B216">
        <v>7</v>
      </c>
      <c r="C216">
        <v>7</v>
      </c>
      <c r="D216" s="9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106</v>
      </c>
      <c r="B217">
        <v>7</v>
      </c>
      <c r="C217">
        <v>6</v>
      </c>
      <c r="D217" s="9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106</v>
      </c>
      <c r="B218">
        <v>8</v>
      </c>
      <c r="C218">
        <v>4</v>
      </c>
      <c r="D218" s="9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106</v>
      </c>
      <c r="B219">
        <v>6</v>
      </c>
      <c r="C219">
        <v>6</v>
      </c>
      <c r="D219" s="9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106</v>
      </c>
      <c r="B220">
        <v>7</v>
      </c>
      <c r="C220">
        <v>6</v>
      </c>
      <c r="D220" s="9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106</v>
      </c>
      <c r="B221">
        <v>8</v>
      </c>
      <c r="C221">
        <v>7</v>
      </c>
      <c r="D221" s="9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106</v>
      </c>
      <c r="B222">
        <v>2</v>
      </c>
      <c r="C222">
        <v>3</v>
      </c>
      <c r="D222" s="9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106</v>
      </c>
      <c r="B223">
        <v>6</v>
      </c>
      <c r="C223">
        <v>7</v>
      </c>
      <c r="D223" s="9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106</v>
      </c>
      <c r="B224">
        <v>4</v>
      </c>
      <c r="C224">
        <v>5</v>
      </c>
      <c r="D224" s="9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106</v>
      </c>
      <c r="B225">
        <v>6</v>
      </c>
      <c r="C225">
        <v>6</v>
      </c>
      <c r="D225" s="9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106</v>
      </c>
      <c r="B226">
        <v>9</v>
      </c>
      <c r="C226">
        <v>8</v>
      </c>
      <c r="D226" s="9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106</v>
      </c>
      <c r="B227">
        <v>7</v>
      </c>
      <c r="C227">
        <v>7</v>
      </c>
      <c r="D227" s="9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106</v>
      </c>
      <c r="B228">
        <v>6</v>
      </c>
      <c r="C228">
        <v>6</v>
      </c>
      <c r="D228" s="9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106</v>
      </c>
      <c r="B229">
        <v>4</v>
      </c>
      <c r="C229">
        <v>5</v>
      </c>
      <c r="D229" s="9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106</v>
      </c>
      <c r="B230">
        <v>5</v>
      </c>
      <c r="C230">
        <v>7</v>
      </c>
      <c r="D230" s="9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106</v>
      </c>
      <c r="B231">
        <v>4</v>
      </c>
      <c r="C231">
        <v>3</v>
      </c>
      <c r="D231" s="9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106</v>
      </c>
      <c r="B232">
        <v>8</v>
      </c>
      <c r="C232">
        <v>6</v>
      </c>
      <c r="D232" s="9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107</v>
      </c>
      <c r="B233">
        <v>3</v>
      </c>
      <c r="C233">
        <v>4</v>
      </c>
      <c r="D233" s="9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107</v>
      </c>
      <c r="B234">
        <v>7</v>
      </c>
      <c r="C234">
        <v>7</v>
      </c>
      <c r="D234" s="9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107</v>
      </c>
      <c r="B235">
        <v>8</v>
      </c>
      <c r="C235">
        <v>9</v>
      </c>
      <c r="D235" s="9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107</v>
      </c>
      <c r="B236">
        <v>4</v>
      </c>
      <c r="C236">
        <v>6</v>
      </c>
      <c r="D236" s="9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107</v>
      </c>
      <c r="B237">
        <v>4</v>
      </c>
      <c r="C237">
        <v>8</v>
      </c>
      <c r="D237" s="9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107</v>
      </c>
      <c r="B238">
        <v>4</v>
      </c>
      <c r="C238">
        <v>9</v>
      </c>
      <c r="D238" s="9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107</v>
      </c>
      <c r="B239">
        <v>4</v>
      </c>
      <c r="C239">
        <v>5</v>
      </c>
      <c r="D239" s="9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107</v>
      </c>
      <c r="B240">
        <v>6</v>
      </c>
      <c r="C240">
        <v>7</v>
      </c>
      <c r="D240" s="9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107</v>
      </c>
      <c r="B241">
        <v>3</v>
      </c>
      <c r="C241">
        <v>6</v>
      </c>
      <c r="D241" s="9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107</v>
      </c>
      <c r="B242">
        <v>6</v>
      </c>
      <c r="C242">
        <v>6</v>
      </c>
      <c r="D242" s="9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107</v>
      </c>
      <c r="B243">
        <v>3</v>
      </c>
      <c r="C243">
        <v>5</v>
      </c>
      <c r="D243" s="9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107</v>
      </c>
      <c r="B244">
        <v>8</v>
      </c>
      <c r="C244">
        <v>9</v>
      </c>
      <c r="D244" s="9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107</v>
      </c>
      <c r="B245">
        <v>4</v>
      </c>
      <c r="C245">
        <v>7</v>
      </c>
      <c r="D245" s="9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107</v>
      </c>
      <c r="B246">
        <v>5</v>
      </c>
      <c r="C246">
        <v>8</v>
      </c>
      <c r="D246" s="9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107</v>
      </c>
      <c r="B247">
        <v>6</v>
      </c>
      <c r="C247">
        <v>10</v>
      </c>
      <c r="D247" s="9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107</v>
      </c>
      <c r="B248">
        <v>6</v>
      </c>
      <c r="C248">
        <v>9</v>
      </c>
      <c r="D248" s="9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107</v>
      </c>
      <c r="B249">
        <v>8</v>
      </c>
      <c r="C249">
        <v>10</v>
      </c>
      <c r="D249" s="9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107</v>
      </c>
      <c r="B250">
        <v>7</v>
      </c>
      <c r="C250">
        <v>10</v>
      </c>
      <c r="D250" s="9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107</v>
      </c>
      <c r="B251">
        <v>2</v>
      </c>
      <c r="C251">
        <v>6</v>
      </c>
      <c r="D251" s="9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107</v>
      </c>
      <c r="B252">
        <v>5</v>
      </c>
      <c r="C252">
        <v>7</v>
      </c>
      <c r="D252" s="9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107</v>
      </c>
      <c r="B253">
        <v>7</v>
      </c>
      <c r="C253">
        <v>8</v>
      </c>
      <c r="D253" s="9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108</v>
      </c>
      <c r="B254">
        <v>0</v>
      </c>
      <c r="C254">
        <v>6</v>
      </c>
      <c r="D254" s="9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108</v>
      </c>
      <c r="B255">
        <v>1</v>
      </c>
      <c r="C255">
        <v>4</v>
      </c>
      <c r="D255" s="9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108</v>
      </c>
      <c r="B256">
        <v>0</v>
      </c>
      <c r="C256">
        <v>3</v>
      </c>
      <c r="D256" s="9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108</v>
      </c>
      <c r="B257">
        <v>7</v>
      </c>
      <c r="C257">
        <v>5</v>
      </c>
      <c r="D257" s="9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108</v>
      </c>
      <c r="B258">
        <v>7</v>
      </c>
      <c r="C258">
        <v>5</v>
      </c>
      <c r="D258" s="9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108</v>
      </c>
      <c r="B259">
        <v>7</v>
      </c>
      <c r="C259">
        <v>5</v>
      </c>
      <c r="D259" s="9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108</v>
      </c>
      <c r="B260">
        <v>8</v>
      </c>
      <c r="C260">
        <v>5</v>
      </c>
      <c r="D260" s="9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108</v>
      </c>
      <c r="B261">
        <v>2</v>
      </c>
      <c r="C261">
        <v>4</v>
      </c>
      <c r="D261" s="9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108</v>
      </c>
      <c r="B262">
        <v>0</v>
      </c>
      <c r="C262">
        <v>3</v>
      </c>
      <c r="D262" s="9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108</v>
      </c>
      <c r="B263">
        <v>0</v>
      </c>
      <c r="C263">
        <v>3</v>
      </c>
      <c r="D263" s="9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108</v>
      </c>
      <c r="B264">
        <v>0</v>
      </c>
      <c r="C264">
        <v>3</v>
      </c>
      <c r="D264" s="9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108</v>
      </c>
      <c r="B265">
        <v>6</v>
      </c>
      <c r="C265">
        <v>5</v>
      </c>
      <c r="D265" s="9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108</v>
      </c>
      <c r="B266">
        <v>2</v>
      </c>
      <c r="C266">
        <v>4</v>
      </c>
      <c r="D266" s="9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108</v>
      </c>
      <c r="B267">
        <v>1</v>
      </c>
      <c r="C267">
        <v>5</v>
      </c>
      <c r="D267" s="9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108</v>
      </c>
      <c r="B268">
        <v>1</v>
      </c>
      <c r="C268">
        <v>5</v>
      </c>
      <c r="D268" s="9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108</v>
      </c>
      <c r="B269">
        <v>2</v>
      </c>
      <c r="C269">
        <v>5</v>
      </c>
      <c r="D269" s="9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108</v>
      </c>
      <c r="B270">
        <v>3</v>
      </c>
      <c r="C270">
        <v>6</v>
      </c>
      <c r="D270" s="9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108</v>
      </c>
      <c r="B271">
        <v>2</v>
      </c>
      <c r="C271">
        <v>7</v>
      </c>
      <c r="D271" s="9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108</v>
      </c>
      <c r="B272">
        <v>2</v>
      </c>
      <c r="C272">
        <v>5</v>
      </c>
      <c r="D272" s="9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108</v>
      </c>
      <c r="B273">
        <v>1</v>
      </c>
      <c r="C273">
        <v>3</v>
      </c>
      <c r="D273" s="9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108</v>
      </c>
      <c r="B274">
        <v>3</v>
      </c>
      <c r="C274">
        <v>9</v>
      </c>
      <c r="D274" s="9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109</v>
      </c>
      <c r="B275">
        <v>2</v>
      </c>
      <c r="C275">
        <v>9</v>
      </c>
      <c r="D275" s="9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109</v>
      </c>
      <c r="B276">
        <v>0</v>
      </c>
      <c r="C276">
        <v>4</v>
      </c>
      <c r="D276" s="9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109</v>
      </c>
      <c r="B277">
        <v>2</v>
      </c>
      <c r="C277">
        <v>8</v>
      </c>
      <c r="D277" s="9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109</v>
      </c>
      <c r="B278">
        <v>0</v>
      </c>
      <c r="C278">
        <v>3</v>
      </c>
      <c r="D278" s="9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109</v>
      </c>
      <c r="B279">
        <v>0</v>
      </c>
      <c r="C279">
        <v>4</v>
      </c>
      <c r="D279" s="9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109</v>
      </c>
      <c r="B280">
        <v>1</v>
      </c>
      <c r="C280">
        <v>10</v>
      </c>
      <c r="D280" s="9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109</v>
      </c>
      <c r="B281">
        <v>2</v>
      </c>
      <c r="C281">
        <v>4</v>
      </c>
      <c r="D281" s="9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109</v>
      </c>
      <c r="B282">
        <v>1</v>
      </c>
      <c r="C282">
        <v>5</v>
      </c>
      <c r="D282" s="9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109</v>
      </c>
      <c r="B283">
        <v>3</v>
      </c>
      <c r="C283">
        <v>5</v>
      </c>
      <c r="D283" s="9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109</v>
      </c>
      <c r="B284">
        <v>2</v>
      </c>
      <c r="C284">
        <v>5</v>
      </c>
      <c r="D284" s="9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109</v>
      </c>
      <c r="B285">
        <v>1</v>
      </c>
      <c r="C285">
        <v>4</v>
      </c>
      <c r="D285" s="9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109</v>
      </c>
      <c r="B286">
        <v>1</v>
      </c>
      <c r="C286">
        <v>4</v>
      </c>
      <c r="D286" s="9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109</v>
      </c>
      <c r="B287">
        <v>1</v>
      </c>
      <c r="C287">
        <v>5</v>
      </c>
      <c r="D287" s="9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109</v>
      </c>
      <c r="B288">
        <v>2</v>
      </c>
      <c r="C288">
        <v>5</v>
      </c>
      <c r="D288" s="9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109</v>
      </c>
      <c r="B289">
        <v>2</v>
      </c>
      <c r="C289">
        <v>7</v>
      </c>
      <c r="D289" s="9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109</v>
      </c>
      <c r="B290">
        <v>2</v>
      </c>
      <c r="C290">
        <v>6</v>
      </c>
      <c r="D290" s="9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109</v>
      </c>
      <c r="B291">
        <v>3</v>
      </c>
      <c r="C291">
        <v>9</v>
      </c>
      <c r="D291" s="9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109</v>
      </c>
      <c r="B292">
        <v>3</v>
      </c>
      <c r="C292">
        <v>7</v>
      </c>
      <c r="D292" s="9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109</v>
      </c>
      <c r="B293">
        <v>1</v>
      </c>
      <c r="C293">
        <v>5</v>
      </c>
      <c r="D293" s="9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109</v>
      </c>
      <c r="B294">
        <v>2</v>
      </c>
      <c r="C294">
        <v>5</v>
      </c>
      <c r="D294" s="9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109</v>
      </c>
      <c r="B295">
        <v>3</v>
      </c>
      <c r="C295">
        <v>7</v>
      </c>
      <c r="D295" s="9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110</v>
      </c>
      <c r="B296">
        <v>2</v>
      </c>
      <c r="C296">
        <v>10</v>
      </c>
      <c r="D296" s="9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110</v>
      </c>
      <c r="B297">
        <v>2</v>
      </c>
      <c r="C297">
        <v>10</v>
      </c>
      <c r="D297" s="9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110</v>
      </c>
      <c r="B298">
        <v>2</v>
      </c>
      <c r="C298">
        <v>10</v>
      </c>
      <c r="D298" s="9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110</v>
      </c>
      <c r="B299">
        <v>4</v>
      </c>
      <c r="C299">
        <v>10</v>
      </c>
      <c r="D299" s="9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110</v>
      </c>
      <c r="B300">
        <v>4</v>
      </c>
      <c r="C300">
        <v>10</v>
      </c>
      <c r="D300" s="9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110</v>
      </c>
      <c r="B301">
        <v>4</v>
      </c>
      <c r="C301">
        <v>8</v>
      </c>
      <c r="D301" s="9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110</v>
      </c>
      <c r="B302">
        <v>4</v>
      </c>
      <c r="C302">
        <v>10</v>
      </c>
      <c r="D302" s="9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110</v>
      </c>
      <c r="B303">
        <v>4</v>
      </c>
      <c r="C303">
        <v>7</v>
      </c>
      <c r="D303" s="9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110</v>
      </c>
      <c r="B304">
        <v>0</v>
      </c>
      <c r="C304">
        <v>2</v>
      </c>
      <c r="D304" s="9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110</v>
      </c>
      <c r="B305">
        <v>4</v>
      </c>
      <c r="C305">
        <v>6</v>
      </c>
      <c r="D305" s="9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110</v>
      </c>
      <c r="B306">
        <v>4</v>
      </c>
      <c r="C306">
        <v>7</v>
      </c>
      <c r="D306" s="9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110</v>
      </c>
      <c r="B307">
        <v>4</v>
      </c>
      <c r="C307">
        <v>7</v>
      </c>
      <c r="D307" s="9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110</v>
      </c>
      <c r="B308">
        <v>6</v>
      </c>
      <c r="C308">
        <v>10</v>
      </c>
      <c r="D308" s="9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110</v>
      </c>
      <c r="B309">
        <v>6</v>
      </c>
      <c r="C309">
        <v>10</v>
      </c>
      <c r="D309" s="9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110</v>
      </c>
      <c r="B310">
        <v>5</v>
      </c>
      <c r="C310">
        <v>10</v>
      </c>
      <c r="D310" s="9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110</v>
      </c>
      <c r="B311">
        <v>5</v>
      </c>
      <c r="C311">
        <v>9</v>
      </c>
      <c r="D311" s="9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110</v>
      </c>
      <c r="B312">
        <v>6</v>
      </c>
      <c r="C312">
        <v>10</v>
      </c>
      <c r="D312" s="9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110</v>
      </c>
      <c r="B313">
        <v>6</v>
      </c>
      <c r="C313">
        <v>10</v>
      </c>
      <c r="D313" s="9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110</v>
      </c>
      <c r="B314">
        <v>6</v>
      </c>
      <c r="C314">
        <v>10</v>
      </c>
      <c r="D314" s="9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110</v>
      </c>
      <c r="B315">
        <v>5</v>
      </c>
      <c r="C315">
        <v>7</v>
      </c>
      <c r="D315" s="9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110</v>
      </c>
      <c r="B316">
        <v>5</v>
      </c>
      <c r="C316">
        <v>9</v>
      </c>
      <c r="D316" s="9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111</v>
      </c>
      <c r="B317">
        <v>6</v>
      </c>
      <c r="C317">
        <v>10</v>
      </c>
      <c r="D317" s="9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111</v>
      </c>
      <c r="B318">
        <v>8</v>
      </c>
      <c r="C318">
        <v>8</v>
      </c>
      <c r="D318" s="9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111</v>
      </c>
      <c r="B319">
        <v>8</v>
      </c>
      <c r="C319">
        <v>9</v>
      </c>
      <c r="D319" s="9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111</v>
      </c>
      <c r="B320">
        <v>0</v>
      </c>
      <c r="C320">
        <v>6</v>
      </c>
      <c r="D320" s="9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111</v>
      </c>
      <c r="B321">
        <v>0</v>
      </c>
      <c r="C321">
        <v>9</v>
      </c>
      <c r="D321" s="9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111</v>
      </c>
      <c r="B322">
        <v>0</v>
      </c>
      <c r="C322">
        <v>7</v>
      </c>
      <c r="D322" s="9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111</v>
      </c>
      <c r="B323">
        <v>0</v>
      </c>
      <c r="C323">
        <v>7</v>
      </c>
      <c r="D323" s="9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111</v>
      </c>
      <c r="B324">
        <v>3</v>
      </c>
      <c r="C324">
        <v>6</v>
      </c>
      <c r="D324" s="9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111</v>
      </c>
      <c r="B325">
        <v>0</v>
      </c>
      <c r="C325">
        <v>6</v>
      </c>
      <c r="D325" s="9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111</v>
      </c>
      <c r="B326">
        <v>0</v>
      </c>
      <c r="C326">
        <v>10</v>
      </c>
      <c r="D326" s="9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111</v>
      </c>
      <c r="B327">
        <v>0</v>
      </c>
      <c r="C327">
        <v>6</v>
      </c>
      <c r="D327" s="9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111</v>
      </c>
      <c r="B328">
        <v>0</v>
      </c>
      <c r="C328">
        <v>10</v>
      </c>
      <c r="D328" s="9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111</v>
      </c>
      <c r="B329">
        <v>0</v>
      </c>
      <c r="C329">
        <v>8</v>
      </c>
      <c r="D329" s="9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111</v>
      </c>
      <c r="B330">
        <v>0</v>
      </c>
      <c r="C330">
        <v>8</v>
      </c>
      <c r="D330" s="9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111</v>
      </c>
      <c r="B331">
        <v>0</v>
      </c>
      <c r="C331">
        <v>9</v>
      </c>
      <c r="D331" s="9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111</v>
      </c>
      <c r="B332">
        <v>0</v>
      </c>
      <c r="C332">
        <v>8</v>
      </c>
      <c r="D332" s="9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111</v>
      </c>
      <c r="B333">
        <v>0</v>
      </c>
      <c r="C333">
        <v>9</v>
      </c>
      <c r="D333" s="9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111</v>
      </c>
      <c r="B334">
        <v>0</v>
      </c>
      <c r="C334">
        <v>8</v>
      </c>
      <c r="D334" s="9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111</v>
      </c>
      <c r="B335">
        <v>0</v>
      </c>
      <c r="C335">
        <v>8</v>
      </c>
      <c r="D335" s="9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111</v>
      </c>
      <c r="B336">
        <v>0</v>
      </c>
      <c r="C336">
        <v>6</v>
      </c>
      <c r="D336" s="9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111</v>
      </c>
      <c r="B337">
        <v>0</v>
      </c>
      <c r="C337">
        <v>9</v>
      </c>
      <c r="D337" s="9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112</v>
      </c>
      <c r="B338">
        <v>0</v>
      </c>
      <c r="C338">
        <v>9</v>
      </c>
      <c r="D338" s="9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112</v>
      </c>
      <c r="B339">
        <v>1</v>
      </c>
      <c r="C339">
        <v>6</v>
      </c>
      <c r="D339" s="9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112</v>
      </c>
      <c r="B340">
        <v>0</v>
      </c>
      <c r="C340">
        <v>9</v>
      </c>
      <c r="D340" s="9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112</v>
      </c>
      <c r="B341">
        <v>0</v>
      </c>
      <c r="C341">
        <v>6</v>
      </c>
      <c r="D341" s="9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112</v>
      </c>
      <c r="B342">
        <v>1</v>
      </c>
      <c r="C342">
        <v>7</v>
      </c>
      <c r="D342" s="9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112</v>
      </c>
      <c r="B343">
        <v>0</v>
      </c>
      <c r="C343">
        <v>6</v>
      </c>
      <c r="D343" s="9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112</v>
      </c>
      <c r="B344">
        <v>1</v>
      </c>
      <c r="C344">
        <v>7</v>
      </c>
      <c r="D344" s="9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112</v>
      </c>
      <c r="B345">
        <v>0</v>
      </c>
      <c r="C345">
        <v>4</v>
      </c>
      <c r="D345" s="9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112</v>
      </c>
      <c r="B346">
        <v>8</v>
      </c>
      <c r="C346">
        <v>7</v>
      </c>
      <c r="D346" s="9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112</v>
      </c>
      <c r="B347">
        <v>0</v>
      </c>
      <c r="C347">
        <v>6</v>
      </c>
      <c r="D347" s="9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112</v>
      </c>
      <c r="B348">
        <v>9</v>
      </c>
      <c r="C348">
        <v>9</v>
      </c>
      <c r="D348" s="9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112</v>
      </c>
      <c r="B349">
        <v>9</v>
      </c>
      <c r="C349">
        <v>9</v>
      </c>
      <c r="D349" s="9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112</v>
      </c>
      <c r="B350">
        <v>7</v>
      </c>
      <c r="C350">
        <v>10</v>
      </c>
      <c r="D350" s="9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112</v>
      </c>
      <c r="B351">
        <v>8</v>
      </c>
      <c r="C351">
        <v>9</v>
      </c>
      <c r="D351" s="9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112</v>
      </c>
      <c r="B352">
        <v>8</v>
      </c>
      <c r="C352">
        <v>7</v>
      </c>
      <c r="D352" s="9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112</v>
      </c>
      <c r="B353">
        <v>9</v>
      </c>
      <c r="C353">
        <v>9</v>
      </c>
      <c r="D353" s="9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112</v>
      </c>
      <c r="B354">
        <v>7</v>
      </c>
      <c r="C354">
        <v>10</v>
      </c>
      <c r="D354" s="9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112</v>
      </c>
      <c r="B355">
        <v>3</v>
      </c>
      <c r="C355">
        <v>10</v>
      </c>
      <c r="D355" s="9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112</v>
      </c>
      <c r="B356">
        <v>2</v>
      </c>
      <c r="C356">
        <v>8</v>
      </c>
      <c r="D356" s="9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112</v>
      </c>
      <c r="B357">
        <v>2</v>
      </c>
      <c r="C357">
        <v>4</v>
      </c>
      <c r="D357" s="9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112</v>
      </c>
      <c r="B358">
        <v>3</v>
      </c>
      <c r="C358">
        <v>8</v>
      </c>
      <c r="D358" s="9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113</v>
      </c>
      <c r="B359">
        <v>7</v>
      </c>
      <c r="C359">
        <v>8</v>
      </c>
      <c r="D359" s="9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113</v>
      </c>
      <c r="B360">
        <v>7</v>
      </c>
      <c r="C360">
        <v>9</v>
      </c>
      <c r="D360" s="9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113</v>
      </c>
      <c r="B361">
        <v>7</v>
      </c>
      <c r="C361">
        <v>9</v>
      </c>
      <c r="D361" s="9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113</v>
      </c>
      <c r="B362">
        <v>6</v>
      </c>
      <c r="C362">
        <v>8</v>
      </c>
      <c r="D362" s="9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113</v>
      </c>
      <c r="B363">
        <v>8</v>
      </c>
      <c r="C363">
        <v>9</v>
      </c>
      <c r="D363" s="9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113</v>
      </c>
      <c r="B364">
        <v>0</v>
      </c>
      <c r="C364">
        <v>1</v>
      </c>
      <c r="D364" s="9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113</v>
      </c>
      <c r="B365">
        <v>6</v>
      </c>
      <c r="C365">
        <v>8</v>
      </c>
      <c r="D365" s="9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113</v>
      </c>
      <c r="B366">
        <v>2</v>
      </c>
      <c r="C366">
        <v>8</v>
      </c>
      <c r="D366" s="9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113</v>
      </c>
      <c r="B367">
        <v>7</v>
      </c>
      <c r="C367">
        <v>10</v>
      </c>
      <c r="D367" s="9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113</v>
      </c>
      <c r="B368">
        <v>2</v>
      </c>
      <c r="C368">
        <v>6</v>
      </c>
      <c r="D368" s="9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113</v>
      </c>
      <c r="B369">
        <v>3</v>
      </c>
      <c r="C369">
        <v>9</v>
      </c>
      <c r="D369" s="9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113</v>
      </c>
      <c r="B370">
        <v>3</v>
      </c>
      <c r="C370">
        <v>10</v>
      </c>
      <c r="D370" s="9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113</v>
      </c>
      <c r="B371">
        <v>4</v>
      </c>
      <c r="C371">
        <v>9</v>
      </c>
      <c r="D371" s="9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113</v>
      </c>
      <c r="B372">
        <v>3</v>
      </c>
      <c r="C372">
        <v>6</v>
      </c>
      <c r="D372" s="9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113</v>
      </c>
      <c r="B373">
        <v>4</v>
      </c>
      <c r="C373">
        <v>9</v>
      </c>
      <c r="D373" s="9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113</v>
      </c>
      <c r="B374">
        <v>4</v>
      </c>
      <c r="C374">
        <v>8</v>
      </c>
      <c r="D374" s="9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113</v>
      </c>
      <c r="B375">
        <v>4</v>
      </c>
      <c r="C375">
        <v>10</v>
      </c>
      <c r="D375" s="9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113</v>
      </c>
      <c r="B376">
        <v>4</v>
      </c>
      <c r="C376">
        <v>10</v>
      </c>
      <c r="D376" s="9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113</v>
      </c>
      <c r="B377">
        <v>4</v>
      </c>
      <c r="C377">
        <v>8</v>
      </c>
      <c r="D377" s="9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113</v>
      </c>
      <c r="B378">
        <v>4</v>
      </c>
      <c r="C378">
        <v>6</v>
      </c>
      <c r="D378" s="9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113</v>
      </c>
      <c r="B379">
        <v>4</v>
      </c>
      <c r="C379">
        <v>6</v>
      </c>
      <c r="D379" s="9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114</v>
      </c>
      <c r="B380">
        <v>5</v>
      </c>
      <c r="C380">
        <v>6</v>
      </c>
      <c r="D380" s="9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114</v>
      </c>
      <c r="B381">
        <v>6</v>
      </c>
      <c r="C381">
        <v>4</v>
      </c>
      <c r="D381" s="9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114</v>
      </c>
      <c r="B382">
        <v>8</v>
      </c>
      <c r="C382">
        <v>6</v>
      </c>
      <c r="D382" s="9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114</v>
      </c>
      <c r="B383">
        <v>8</v>
      </c>
      <c r="C383">
        <v>6</v>
      </c>
      <c r="D383" s="9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114</v>
      </c>
      <c r="B384">
        <v>8</v>
      </c>
      <c r="C384">
        <v>7</v>
      </c>
      <c r="D384" s="9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114</v>
      </c>
      <c r="B385">
        <v>9</v>
      </c>
      <c r="C385">
        <v>7</v>
      </c>
      <c r="D385" s="9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114</v>
      </c>
      <c r="B386">
        <v>8</v>
      </c>
      <c r="C386">
        <v>6</v>
      </c>
      <c r="D386" s="9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114</v>
      </c>
      <c r="B387">
        <v>6</v>
      </c>
      <c r="C387">
        <v>6</v>
      </c>
      <c r="D387" s="9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114</v>
      </c>
      <c r="B388">
        <v>6</v>
      </c>
      <c r="C388">
        <v>5</v>
      </c>
      <c r="D388" s="9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114</v>
      </c>
      <c r="B389">
        <v>7</v>
      </c>
      <c r="C389">
        <v>5</v>
      </c>
      <c r="D389" s="9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114</v>
      </c>
      <c r="B390">
        <v>6</v>
      </c>
      <c r="C390">
        <v>6</v>
      </c>
      <c r="D390" s="9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114</v>
      </c>
      <c r="B391">
        <v>6</v>
      </c>
      <c r="C391">
        <v>5</v>
      </c>
      <c r="D391" s="9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114</v>
      </c>
      <c r="B392">
        <v>7</v>
      </c>
      <c r="C392">
        <v>7</v>
      </c>
      <c r="D392" s="9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114</v>
      </c>
      <c r="B393">
        <v>4</v>
      </c>
      <c r="C393">
        <v>6</v>
      </c>
      <c r="D393" s="9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114</v>
      </c>
      <c r="B394">
        <v>1</v>
      </c>
      <c r="C394">
        <v>3</v>
      </c>
      <c r="D394" s="9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114</v>
      </c>
      <c r="B395">
        <v>4</v>
      </c>
      <c r="C395">
        <v>5</v>
      </c>
      <c r="D395" s="9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114</v>
      </c>
      <c r="B396">
        <v>4</v>
      </c>
      <c r="C396">
        <v>10</v>
      </c>
      <c r="D396" s="9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114</v>
      </c>
      <c r="B397">
        <v>1</v>
      </c>
      <c r="C397">
        <v>6</v>
      </c>
      <c r="D397" s="9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114</v>
      </c>
      <c r="B398">
        <v>3</v>
      </c>
      <c r="C398">
        <v>5</v>
      </c>
      <c r="D398" s="9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114</v>
      </c>
      <c r="B399">
        <v>1</v>
      </c>
      <c r="C399">
        <v>4</v>
      </c>
      <c r="D399" s="9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114</v>
      </c>
      <c r="B400">
        <v>2</v>
      </c>
      <c r="C400">
        <v>5</v>
      </c>
      <c r="D400" s="9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115</v>
      </c>
      <c r="B401">
        <v>2</v>
      </c>
      <c r="C401">
        <v>10</v>
      </c>
      <c r="D401" s="9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115</v>
      </c>
      <c r="B402">
        <v>2</v>
      </c>
      <c r="C402">
        <v>6</v>
      </c>
      <c r="D402" s="9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115</v>
      </c>
      <c r="B403">
        <v>9</v>
      </c>
      <c r="C403">
        <v>10</v>
      </c>
      <c r="D403" s="9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115</v>
      </c>
      <c r="B404">
        <v>7</v>
      </c>
      <c r="C404">
        <v>8</v>
      </c>
      <c r="D404" s="9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115</v>
      </c>
      <c r="B405">
        <v>3</v>
      </c>
      <c r="C405">
        <v>8</v>
      </c>
      <c r="D405" s="9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115</v>
      </c>
      <c r="B406">
        <v>1</v>
      </c>
      <c r="C406">
        <v>6</v>
      </c>
      <c r="D406" s="9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115</v>
      </c>
      <c r="B407">
        <v>1</v>
      </c>
      <c r="C407">
        <v>4</v>
      </c>
      <c r="D407" s="9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115</v>
      </c>
      <c r="B408">
        <v>1</v>
      </c>
      <c r="C408">
        <v>3</v>
      </c>
      <c r="D408" s="9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115</v>
      </c>
      <c r="B409">
        <v>1</v>
      </c>
      <c r="C409">
        <v>3</v>
      </c>
      <c r="D409" s="9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115</v>
      </c>
      <c r="B410">
        <v>2</v>
      </c>
      <c r="C410">
        <v>8</v>
      </c>
      <c r="D410" s="9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115</v>
      </c>
      <c r="B411">
        <v>2</v>
      </c>
      <c r="C411">
        <v>6</v>
      </c>
      <c r="D411" s="9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115</v>
      </c>
      <c r="B412">
        <v>1</v>
      </c>
      <c r="C412">
        <v>3</v>
      </c>
      <c r="D412" s="9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115</v>
      </c>
      <c r="B413">
        <v>2</v>
      </c>
      <c r="C413">
        <v>4</v>
      </c>
      <c r="D413" s="9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115</v>
      </c>
      <c r="B414">
        <v>2</v>
      </c>
      <c r="C414">
        <v>4</v>
      </c>
      <c r="D414" s="9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115</v>
      </c>
      <c r="B415">
        <v>2</v>
      </c>
      <c r="C415">
        <v>7</v>
      </c>
      <c r="D415" s="9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115</v>
      </c>
      <c r="B416">
        <v>1</v>
      </c>
      <c r="C416">
        <v>2</v>
      </c>
      <c r="D416" s="9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115</v>
      </c>
      <c r="B417">
        <v>4</v>
      </c>
      <c r="C417">
        <v>8</v>
      </c>
      <c r="D417" s="9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115</v>
      </c>
      <c r="B418">
        <v>2</v>
      </c>
      <c r="C418">
        <v>4</v>
      </c>
      <c r="D418" s="9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115</v>
      </c>
      <c r="B419">
        <v>2</v>
      </c>
      <c r="C419">
        <v>5</v>
      </c>
      <c r="D419" s="9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115</v>
      </c>
      <c r="B420">
        <v>5</v>
      </c>
      <c r="C420">
        <v>8</v>
      </c>
      <c r="D420" s="9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115</v>
      </c>
      <c r="B421">
        <v>7</v>
      </c>
      <c r="C421">
        <v>6</v>
      </c>
      <c r="D421" s="9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116</v>
      </c>
      <c r="B422">
        <v>1</v>
      </c>
      <c r="C422">
        <v>10</v>
      </c>
      <c r="D422" s="9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116</v>
      </c>
      <c r="B423">
        <v>1</v>
      </c>
      <c r="C423">
        <v>8</v>
      </c>
      <c r="D423" s="9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116</v>
      </c>
      <c r="B424">
        <v>3</v>
      </c>
      <c r="C424">
        <v>10</v>
      </c>
      <c r="D424" s="9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116</v>
      </c>
      <c r="B425">
        <v>3</v>
      </c>
      <c r="C425">
        <v>9</v>
      </c>
      <c r="D425" s="9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116</v>
      </c>
      <c r="B426">
        <v>3</v>
      </c>
      <c r="C426">
        <v>9</v>
      </c>
      <c r="D426" s="9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116</v>
      </c>
      <c r="B427">
        <v>3</v>
      </c>
      <c r="C427">
        <v>9</v>
      </c>
      <c r="D427" s="9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116</v>
      </c>
      <c r="B428">
        <v>0</v>
      </c>
      <c r="C428">
        <v>6</v>
      </c>
      <c r="D428" s="9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116</v>
      </c>
      <c r="B429">
        <v>0</v>
      </c>
      <c r="C429">
        <v>5</v>
      </c>
      <c r="D429" s="9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116</v>
      </c>
      <c r="B430">
        <v>2</v>
      </c>
      <c r="C430">
        <v>6</v>
      </c>
      <c r="D430" s="9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116</v>
      </c>
      <c r="B431">
        <v>5</v>
      </c>
      <c r="C431">
        <v>7</v>
      </c>
      <c r="D431" s="9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116</v>
      </c>
      <c r="B432">
        <v>1</v>
      </c>
      <c r="C432">
        <v>4</v>
      </c>
      <c r="D432" s="9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116</v>
      </c>
      <c r="B433">
        <v>3</v>
      </c>
      <c r="C433">
        <v>7</v>
      </c>
      <c r="D433" s="9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116</v>
      </c>
      <c r="B434">
        <v>1</v>
      </c>
      <c r="C434">
        <v>7</v>
      </c>
      <c r="D434" s="9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116</v>
      </c>
      <c r="B435">
        <v>0</v>
      </c>
      <c r="C435">
        <v>9</v>
      </c>
      <c r="D435" s="9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116</v>
      </c>
      <c r="B436">
        <v>0</v>
      </c>
      <c r="C436">
        <v>8</v>
      </c>
      <c r="D436" s="9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116</v>
      </c>
      <c r="B437">
        <v>0</v>
      </c>
      <c r="C437">
        <v>8</v>
      </c>
      <c r="D437" s="9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116</v>
      </c>
      <c r="B438">
        <v>1</v>
      </c>
      <c r="C438">
        <v>9</v>
      </c>
      <c r="D438" s="9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116</v>
      </c>
      <c r="B439">
        <v>0</v>
      </c>
      <c r="C439">
        <v>7</v>
      </c>
      <c r="D439" s="9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116</v>
      </c>
      <c r="B440">
        <v>1</v>
      </c>
      <c r="C440">
        <v>8</v>
      </c>
      <c r="D440" s="9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116</v>
      </c>
      <c r="B441">
        <v>1</v>
      </c>
      <c r="C441">
        <v>5</v>
      </c>
      <c r="D441" s="9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116</v>
      </c>
      <c r="B442">
        <v>2</v>
      </c>
      <c r="C442">
        <v>8</v>
      </c>
      <c r="D442" s="9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117</v>
      </c>
      <c r="B443">
        <v>0</v>
      </c>
      <c r="C443">
        <v>7</v>
      </c>
      <c r="D443" s="9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117</v>
      </c>
      <c r="B444">
        <v>0</v>
      </c>
      <c r="C444">
        <v>9</v>
      </c>
      <c r="D444" s="9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117</v>
      </c>
      <c r="B445">
        <v>0</v>
      </c>
      <c r="C445">
        <v>9</v>
      </c>
      <c r="D445" s="9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117</v>
      </c>
      <c r="B446">
        <v>0</v>
      </c>
      <c r="C446">
        <v>10</v>
      </c>
      <c r="D446" s="9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117</v>
      </c>
      <c r="B447">
        <v>1</v>
      </c>
      <c r="C447">
        <v>10</v>
      </c>
      <c r="D447" s="9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117</v>
      </c>
      <c r="B448">
        <v>0</v>
      </c>
      <c r="C448">
        <v>9</v>
      </c>
      <c r="D448" s="9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117</v>
      </c>
      <c r="B449">
        <v>0</v>
      </c>
      <c r="C449">
        <v>9</v>
      </c>
      <c r="D449" s="9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117</v>
      </c>
      <c r="B450">
        <v>1</v>
      </c>
      <c r="C450">
        <v>9</v>
      </c>
      <c r="D450" s="9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117</v>
      </c>
      <c r="B451">
        <v>1</v>
      </c>
      <c r="C451">
        <v>8</v>
      </c>
      <c r="D451" s="9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117</v>
      </c>
      <c r="B452">
        <v>2</v>
      </c>
      <c r="C452">
        <v>10</v>
      </c>
      <c r="D452" s="9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117</v>
      </c>
      <c r="B453">
        <v>2</v>
      </c>
      <c r="C453">
        <v>6</v>
      </c>
      <c r="D453" s="9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117</v>
      </c>
      <c r="B454">
        <v>1</v>
      </c>
      <c r="C454">
        <v>8</v>
      </c>
      <c r="D454" s="9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117</v>
      </c>
      <c r="B455">
        <v>0</v>
      </c>
      <c r="C455">
        <v>5</v>
      </c>
      <c r="D455" s="9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117</v>
      </c>
      <c r="B456">
        <v>3</v>
      </c>
      <c r="C456">
        <v>10</v>
      </c>
      <c r="D456" s="9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117</v>
      </c>
      <c r="B457">
        <v>3</v>
      </c>
      <c r="C457">
        <v>9</v>
      </c>
      <c r="D457" s="9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117</v>
      </c>
      <c r="B458">
        <v>1</v>
      </c>
      <c r="C458">
        <v>8</v>
      </c>
      <c r="D458" s="9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117</v>
      </c>
      <c r="B459">
        <v>2</v>
      </c>
      <c r="C459">
        <v>9</v>
      </c>
      <c r="D459" s="9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117</v>
      </c>
      <c r="B460">
        <v>4</v>
      </c>
      <c r="C460">
        <v>7</v>
      </c>
      <c r="D460" s="9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117</v>
      </c>
      <c r="B461">
        <v>4</v>
      </c>
      <c r="C461">
        <v>10</v>
      </c>
      <c r="D461" s="9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117</v>
      </c>
      <c r="B462">
        <v>1</v>
      </c>
      <c r="C462">
        <v>8</v>
      </c>
      <c r="D462" s="9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117</v>
      </c>
      <c r="B463">
        <v>2</v>
      </c>
      <c r="C463">
        <v>7</v>
      </c>
      <c r="D463" s="9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118</v>
      </c>
      <c r="B464">
        <v>3</v>
      </c>
      <c r="C464">
        <v>3</v>
      </c>
      <c r="D464" s="9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118</v>
      </c>
      <c r="B465">
        <v>2</v>
      </c>
      <c r="C465">
        <v>3</v>
      </c>
      <c r="D465" s="9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118</v>
      </c>
      <c r="B466">
        <v>5</v>
      </c>
      <c r="C466">
        <v>5</v>
      </c>
      <c r="D466" s="9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118</v>
      </c>
      <c r="B467">
        <v>3</v>
      </c>
      <c r="C467">
        <v>6</v>
      </c>
      <c r="D467" s="9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118</v>
      </c>
      <c r="B468">
        <v>5</v>
      </c>
      <c r="C468">
        <v>8</v>
      </c>
      <c r="D468" s="9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118</v>
      </c>
      <c r="B469">
        <v>6</v>
      </c>
      <c r="C469">
        <v>6</v>
      </c>
      <c r="D469" s="9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118</v>
      </c>
      <c r="B470">
        <v>6</v>
      </c>
      <c r="C470">
        <v>9</v>
      </c>
      <c r="D470" s="9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118</v>
      </c>
      <c r="B471">
        <v>5</v>
      </c>
      <c r="C471">
        <v>5</v>
      </c>
      <c r="D471" s="9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118</v>
      </c>
      <c r="B472">
        <v>5</v>
      </c>
      <c r="C472">
        <v>7</v>
      </c>
      <c r="D472" s="9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118</v>
      </c>
      <c r="B473">
        <v>3</v>
      </c>
      <c r="C473">
        <v>4</v>
      </c>
      <c r="D473" s="9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118</v>
      </c>
      <c r="B474">
        <v>1</v>
      </c>
      <c r="C474">
        <v>3</v>
      </c>
      <c r="D474" s="9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118</v>
      </c>
      <c r="B475">
        <v>4</v>
      </c>
      <c r="C475">
        <v>7</v>
      </c>
      <c r="D475" s="9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118</v>
      </c>
      <c r="B476">
        <v>4</v>
      </c>
      <c r="C476">
        <v>8</v>
      </c>
      <c r="D476" s="9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118</v>
      </c>
      <c r="B477">
        <v>4</v>
      </c>
      <c r="C477">
        <v>10</v>
      </c>
      <c r="D477" s="9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118</v>
      </c>
      <c r="B478">
        <v>3</v>
      </c>
      <c r="C478">
        <v>6</v>
      </c>
      <c r="D478" s="9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118</v>
      </c>
      <c r="B479">
        <v>4</v>
      </c>
      <c r="C479">
        <v>8</v>
      </c>
      <c r="D479" s="9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118</v>
      </c>
      <c r="B480">
        <v>5</v>
      </c>
      <c r="C480">
        <v>9</v>
      </c>
      <c r="D480" s="9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118</v>
      </c>
      <c r="B481">
        <v>4</v>
      </c>
      <c r="C481">
        <v>6</v>
      </c>
      <c r="D481" s="9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118</v>
      </c>
      <c r="B482">
        <v>5</v>
      </c>
      <c r="C482">
        <v>7</v>
      </c>
      <c r="D482" s="9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118</v>
      </c>
      <c r="B483">
        <v>6</v>
      </c>
      <c r="C483">
        <v>6</v>
      </c>
      <c r="D483" s="9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118</v>
      </c>
      <c r="B484">
        <v>6</v>
      </c>
      <c r="C484">
        <v>8</v>
      </c>
      <c r="D484" s="9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119</v>
      </c>
      <c r="B485">
        <v>5</v>
      </c>
      <c r="C485">
        <v>7</v>
      </c>
      <c r="D485" s="9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119</v>
      </c>
      <c r="B486">
        <v>3</v>
      </c>
      <c r="C486">
        <v>7</v>
      </c>
      <c r="D486" s="9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119</v>
      </c>
      <c r="B487">
        <v>8</v>
      </c>
      <c r="C487">
        <v>8</v>
      </c>
      <c r="D487" s="9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119</v>
      </c>
      <c r="B488">
        <v>4</v>
      </c>
      <c r="C488">
        <v>7</v>
      </c>
      <c r="D488" s="9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119</v>
      </c>
      <c r="B489">
        <v>8</v>
      </c>
      <c r="C489">
        <v>7</v>
      </c>
      <c r="D489" s="9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119</v>
      </c>
      <c r="B490">
        <v>5</v>
      </c>
      <c r="C490">
        <v>6</v>
      </c>
      <c r="D490" s="9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119</v>
      </c>
      <c r="B491">
        <v>8</v>
      </c>
      <c r="C491">
        <v>6</v>
      </c>
      <c r="D491" s="9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119</v>
      </c>
      <c r="B492">
        <v>3</v>
      </c>
      <c r="C492">
        <v>3</v>
      </c>
      <c r="D492" s="9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119</v>
      </c>
      <c r="B493">
        <v>6</v>
      </c>
      <c r="C493">
        <v>7</v>
      </c>
      <c r="D493" s="9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119</v>
      </c>
      <c r="B494">
        <v>4</v>
      </c>
      <c r="C494">
        <v>6</v>
      </c>
      <c r="D494" s="9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119</v>
      </c>
      <c r="B495">
        <v>4</v>
      </c>
      <c r="C495">
        <v>6</v>
      </c>
      <c r="D495" s="9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119</v>
      </c>
      <c r="B496">
        <v>8</v>
      </c>
      <c r="C496">
        <v>9</v>
      </c>
      <c r="D496" s="9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119</v>
      </c>
      <c r="B497">
        <v>8</v>
      </c>
      <c r="C497">
        <v>9</v>
      </c>
      <c r="D497" s="9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119</v>
      </c>
      <c r="B498">
        <v>8</v>
      </c>
      <c r="C498">
        <v>8</v>
      </c>
      <c r="D498" s="9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119</v>
      </c>
      <c r="B499">
        <v>8</v>
      </c>
      <c r="C499">
        <v>8</v>
      </c>
      <c r="D499" s="9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119</v>
      </c>
      <c r="B500">
        <v>9</v>
      </c>
      <c r="C500">
        <v>10</v>
      </c>
      <c r="D500" s="9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119</v>
      </c>
      <c r="B501">
        <v>8</v>
      </c>
      <c r="C501">
        <v>10</v>
      </c>
      <c r="D501" s="9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119</v>
      </c>
      <c r="B502">
        <v>2</v>
      </c>
      <c r="C502">
        <v>8</v>
      </c>
      <c r="D502" s="9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119</v>
      </c>
      <c r="B503">
        <v>4</v>
      </c>
      <c r="C503">
        <v>8</v>
      </c>
      <c r="D503" s="9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119</v>
      </c>
      <c r="B504">
        <v>3</v>
      </c>
      <c r="C504">
        <v>9</v>
      </c>
      <c r="D504" s="9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119</v>
      </c>
      <c r="B505">
        <v>3</v>
      </c>
      <c r="C505">
        <v>7</v>
      </c>
      <c r="D505" s="9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120</v>
      </c>
      <c r="B506">
        <v>0</v>
      </c>
      <c r="C506">
        <v>7</v>
      </c>
      <c r="D506" s="9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120</v>
      </c>
      <c r="B507">
        <v>0</v>
      </c>
      <c r="C507">
        <v>8</v>
      </c>
      <c r="D507" s="9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120</v>
      </c>
      <c r="B508">
        <v>1</v>
      </c>
      <c r="C508">
        <v>10</v>
      </c>
      <c r="D508" s="9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120</v>
      </c>
      <c r="B509">
        <v>0</v>
      </c>
      <c r="C509">
        <v>9</v>
      </c>
      <c r="D509" s="9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120</v>
      </c>
      <c r="B510">
        <v>0</v>
      </c>
      <c r="C510">
        <v>9</v>
      </c>
      <c r="D510" s="9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120</v>
      </c>
      <c r="B511">
        <v>0</v>
      </c>
      <c r="C511">
        <v>10</v>
      </c>
      <c r="D511" s="9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120</v>
      </c>
      <c r="B512">
        <v>0</v>
      </c>
      <c r="C512">
        <v>10</v>
      </c>
      <c r="D512" s="9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120</v>
      </c>
      <c r="B513">
        <v>0</v>
      </c>
      <c r="C513">
        <v>10</v>
      </c>
      <c r="D513" s="9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120</v>
      </c>
      <c r="B514">
        <v>0</v>
      </c>
      <c r="C514">
        <v>10</v>
      </c>
      <c r="D514" s="9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120</v>
      </c>
      <c r="B515">
        <v>1</v>
      </c>
      <c r="C515">
        <v>10</v>
      </c>
      <c r="D515" s="9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120</v>
      </c>
      <c r="B516">
        <v>2</v>
      </c>
      <c r="C516">
        <v>10</v>
      </c>
      <c r="D516" s="9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120</v>
      </c>
      <c r="B517">
        <v>2</v>
      </c>
      <c r="C517">
        <v>10</v>
      </c>
      <c r="D517" s="9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120</v>
      </c>
      <c r="B518">
        <v>1</v>
      </c>
      <c r="C518">
        <v>10</v>
      </c>
      <c r="D518" s="9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120</v>
      </c>
      <c r="B519">
        <v>2</v>
      </c>
      <c r="C519">
        <v>9</v>
      </c>
      <c r="D519" s="9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120</v>
      </c>
      <c r="B520">
        <v>2</v>
      </c>
      <c r="C520">
        <v>10</v>
      </c>
      <c r="D520" s="9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120</v>
      </c>
      <c r="B521">
        <v>3</v>
      </c>
      <c r="C521">
        <v>10</v>
      </c>
      <c r="D521" s="9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120</v>
      </c>
      <c r="B522">
        <v>2</v>
      </c>
      <c r="C522">
        <v>10</v>
      </c>
      <c r="D522" s="9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120</v>
      </c>
      <c r="B523">
        <v>3</v>
      </c>
      <c r="C523">
        <v>10</v>
      </c>
      <c r="D523" s="9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120</v>
      </c>
      <c r="B524">
        <v>3</v>
      </c>
      <c r="C524">
        <v>10</v>
      </c>
      <c r="D524" s="9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120</v>
      </c>
      <c r="B525">
        <v>2</v>
      </c>
      <c r="C525">
        <v>7</v>
      </c>
      <c r="D525" s="9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120</v>
      </c>
      <c r="B526">
        <v>4</v>
      </c>
      <c r="C526">
        <v>9</v>
      </c>
      <c r="D526" s="9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121</v>
      </c>
      <c r="B527">
        <v>2</v>
      </c>
      <c r="C527">
        <v>7</v>
      </c>
      <c r="D527" s="9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121</v>
      </c>
      <c r="B528">
        <v>0</v>
      </c>
      <c r="C528">
        <v>8</v>
      </c>
      <c r="D528" s="9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121</v>
      </c>
      <c r="B529">
        <v>1</v>
      </c>
      <c r="C529">
        <v>7</v>
      </c>
      <c r="D529" s="9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121</v>
      </c>
      <c r="B530">
        <v>0</v>
      </c>
      <c r="C530">
        <v>2</v>
      </c>
      <c r="D530" s="9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121</v>
      </c>
      <c r="B531">
        <v>2</v>
      </c>
      <c r="C531">
        <v>7</v>
      </c>
      <c r="D531" s="9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121</v>
      </c>
      <c r="B532">
        <v>1</v>
      </c>
      <c r="C532">
        <v>8</v>
      </c>
      <c r="D532" s="9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121</v>
      </c>
      <c r="B533">
        <v>3</v>
      </c>
      <c r="C533">
        <v>9</v>
      </c>
      <c r="D533" s="9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121</v>
      </c>
      <c r="B534">
        <v>1</v>
      </c>
      <c r="C534">
        <v>7</v>
      </c>
      <c r="D534" s="9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121</v>
      </c>
      <c r="B535">
        <v>0</v>
      </c>
      <c r="C535">
        <v>3</v>
      </c>
      <c r="D535" s="9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121</v>
      </c>
      <c r="B536">
        <v>2</v>
      </c>
      <c r="C536">
        <v>10</v>
      </c>
      <c r="D536" s="9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121</v>
      </c>
      <c r="B537">
        <v>3</v>
      </c>
      <c r="C537">
        <v>10</v>
      </c>
      <c r="D537" s="9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121</v>
      </c>
      <c r="B538">
        <v>3</v>
      </c>
      <c r="C538">
        <v>8</v>
      </c>
      <c r="D538" s="9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121</v>
      </c>
      <c r="B539">
        <v>2</v>
      </c>
      <c r="C539">
        <v>8</v>
      </c>
      <c r="D539" s="9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121</v>
      </c>
      <c r="B540">
        <v>2</v>
      </c>
      <c r="C540">
        <v>10</v>
      </c>
      <c r="D540" s="9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121</v>
      </c>
      <c r="B541">
        <v>3</v>
      </c>
      <c r="C541">
        <v>10</v>
      </c>
      <c r="D541" s="9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121</v>
      </c>
      <c r="B542">
        <v>2</v>
      </c>
      <c r="C542">
        <v>6</v>
      </c>
      <c r="D542" s="9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121</v>
      </c>
      <c r="B543">
        <v>3</v>
      </c>
      <c r="C543">
        <v>10</v>
      </c>
      <c r="D543" s="9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121</v>
      </c>
      <c r="B544">
        <v>1</v>
      </c>
      <c r="C544">
        <v>9</v>
      </c>
      <c r="D544" s="9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121</v>
      </c>
      <c r="B545">
        <v>3</v>
      </c>
      <c r="C545">
        <v>10</v>
      </c>
      <c r="D545" s="9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121</v>
      </c>
      <c r="B546">
        <v>2</v>
      </c>
      <c r="C546">
        <v>6</v>
      </c>
      <c r="D546" s="9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121</v>
      </c>
      <c r="B547">
        <v>3</v>
      </c>
      <c r="C547">
        <v>7</v>
      </c>
      <c r="D547" s="9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122</v>
      </c>
      <c r="B548">
        <v>1</v>
      </c>
      <c r="C548">
        <v>6</v>
      </c>
      <c r="D548" s="9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122</v>
      </c>
      <c r="B549">
        <v>3</v>
      </c>
      <c r="C549">
        <v>8</v>
      </c>
      <c r="D549" s="9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122</v>
      </c>
      <c r="B550">
        <v>3</v>
      </c>
      <c r="C550">
        <v>8</v>
      </c>
      <c r="D550" s="9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122</v>
      </c>
      <c r="B551">
        <v>3</v>
      </c>
      <c r="C551">
        <v>7</v>
      </c>
      <c r="D551" s="9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122</v>
      </c>
      <c r="B552">
        <v>4</v>
      </c>
      <c r="C552">
        <v>9</v>
      </c>
      <c r="D552" s="9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122</v>
      </c>
      <c r="B553">
        <v>6</v>
      </c>
      <c r="C553">
        <v>7</v>
      </c>
      <c r="D553" s="9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122</v>
      </c>
      <c r="B554">
        <v>3</v>
      </c>
      <c r="C554">
        <v>8</v>
      </c>
      <c r="D554" s="9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122</v>
      </c>
      <c r="B555">
        <v>5</v>
      </c>
      <c r="C555">
        <v>9</v>
      </c>
      <c r="D555" s="9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122</v>
      </c>
      <c r="B556">
        <v>2</v>
      </c>
      <c r="C556">
        <v>7</v>
      </c>
      <c r="D556" s="9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122</v>
      </c>
      <c r="B557">
        <v>7</v>
      </c>
      <c r="C557">
        <v>8</v>
      </c>
      <c r="D557" s="9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122</v>
      </c>
      <c r="B558">
        <v>6</v>
      </c>
      <c r="C558">
        <v>8</v>
      </c>
      <c r="D558" s="9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122</v>
      </c>
      <c r="B559">
        <v>5</v>
      </c>
      <c r="C559">
        <v>8</v>
      </c>
      <c r="D559" s="9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122</v>
      </c>
      <c r="B560">
        <v>3</v>
      </c>
      <c r="C560">
        <v>8</v>
      </c>
      <c r="D560" s="9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122</v>
      </c>
      <c r="B561">
        <v>3</v>
      </c>
      <c r="C561">
        <v>8</v>
      </c>
      <c r="D561" s="9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122</v>
      </c>
      <c r="B562">
        <v>2</v>
      </c>
      <c r="C562">
        <v>7</v>
      </c>
      <c r="D562" s="9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122</v>
      </c>
      <c r="B563">
        <v>2</v>
      </c>
      <c r="C563">
        <v>6</v>
      </c>
      <c r="D563" s="9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122</v>
      </c>
      <c r="B564">
        <v>2</v>
      </c>
      <c r="C564">
        <v>7</v>
      </c>
      <c r="D564" s="9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122</v>
      </c>
      <c r="B565">
        <v>2</v>
      </c>
      <c r="C565">
        <v>7</v>
      </c>
      <c r="D565" s="9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122</v>
      </c>
      <c r="B566">
        <v>4</v>
      </c>
      <c r="C566">
        <v>9</v>
      </c>
      <c r="D566" s="9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122</v>
      </c>
      <c r="B567">
        <v>2</v>
      </c>
      <c r="C567">
        <v>5</v>
      </c>
      <c r="D567" s="9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122</v>
      </c>
      <c r="B568">
        <v>3</v>
      </c>
      <c r="C568">
        <v>7</v>
      </c>
      <c r="D568" s="9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123</v>
      </c>
      <c r="B569">
        <v>1</v>
      </c>
      <c r="C569">
        <v>6</v>
      </c>
      <c r="D569" s="9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123</v>
      </c>
      <c r="B570">
        <v>0</v>
      </c>
      <c r="C570">
        <v>6</v>
      </c>
      <c r="D570" s="9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123</v>
      </c>
      <c r="B571">
        <v>2</v>
      </c>
      <c r="C571">
        <v>5</v>
      </c>
      <c r="D571" s="9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123</v>
      </c>
      <c r="B572">
        <v>4</v>
      </c>
      <c r="C572">
        <v>9</v>
      </c>
      <c r="D572" s="9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123</v>
      </c>
      <c r="B573">
        <v>3</v>
      </c>
      <c r="C573">
        <v>10</v>
      </c>
      <c r="D573" s="9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123</v>
      </c>
      <c r="B574">
        <v>0</v>
      </c>
      <c r="C574">
        <v>10</v>
      </c>
      <c r="D574" s="9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123</v>
      </c>
      <c r="B575">
        <v>0</v>
      </c>
      <c r="C575">
        <v>8</v>
      </c>
      <c r="D575" s="9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123</v>
      </c>
      <c r="B576">
        <v>1</v>
      </c>
      <c r="C576">
        <v>7</v>
      </c>
      <c r="D576" s="9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123</v>
      </c>
      <c r="B577">
        <v>0</v>
      </c>
      <c r="C577">
        <v>5</v>
      </c>
      <c r="D577" s="9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123</v>
      </c>
      <c r="B578">
        <v>1</v>
      </c>
      <c r="C578">
        <v>8</v>
      </c>
      <c r="D578" s="9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123</v>
      </c>
      <c r="B579">
        <v>1</v>
      </c>
      <c r="C579">
        <v>8</v>
      </c>
      <c r="D579" s="9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123</v>
      </c>
      <c r="B580">
        <v>2</v>
      </c>
      <c r="C580">
        <v>8</v>
      </c>
      <c r="D580" s="9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123</v>
      </c>
      <c r="B581">
        <v>3</v>
      </c>
      <c r="C581">
        <v>7</v>
      </c>
      <c r="D581" s="9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123</v>
      </c>
      <c r="B582">
        <v>2</v>
      </c>
      <c r="C582">
        <v>7</v>
      </c>
      <c r="D582" s="9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123</v>
      </c>
      <c r="B583">
        <v>2</v>
      </c>
      <c r="C583">
        <v>7</v>
      </c>
      <c r="D583" s="9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123</v>
      </c>
      <c r="B584">
        <v>2</v>
      </c>
      <c r="C584">
        <v>6</v>
      </c>
      <c r="D584" s="9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123</v>
      </c>
      <c r="B585">
        <v>3</v>
      </c>
      <c r="C585">
        <v>9</v>
      </c>
      <c r="D585" s="9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123</v>
      </c>
      <c r="B586">
        <v>1</v>
      </c>
      <c r="C586">
        <v>5</v>
      </c>
      <c r="D586" s="9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123</v>
      </c>
      <c r="B587">
        <v>3</v>
      </c>
      <c r="C587">
        <v>7</v>
      </c>
      <c r="D587" s="9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123</v>
      </c>
      <c r="B588">
        <v>0</v>
      </c>
      <c r="C588">
        <v>6</v>
      </c>
      <c r="D588" s="9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123</v>
      </c>
      <c r="B589">
        <v>2</v>
      </c>
      <c r="C589">
        <v>6</v>
      </c>
      <c r="D589" s="9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124</v>
      </c>
      <c r="B590">
        <v>7</v>
      </c>
      <c r="C590">
        <v>7</v>
      </c>
      <c r="D590" s="9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124</v>
      </c>
      <c r="B591">
        <v>8</v>
      </c>
      <c r="C591">
        <v>7</v>
      </c>
      <c r="D591" s="9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124</v>
      </c>
      <c r="B592">
        <v>9</v>
      </c>
      <c r="C592">
        <v>8</v>
      </c>
      <c r="D592" s="9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124</v>
      </c>
      <c r="B593">
        <v>8</v>
      </c>
      <c r="C593">
        <v>8</v>
      </c>
      <c r="D593" s="9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124</v>
      </c>
      <c r="B594">
        <v>9</v>
      </c>
      <c r="C594">
        <v>9</v>
      </c>
      <c r="D594" s="9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124</v>
      </c>
      <c r="B595">
        <v>8</v>
      </c>
      <c r="C595">
        <v>8</v>
      </c>
      <c r="D595" s="9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124</v>
      </c>
      <c r="B596">
        <v>7</v>
      </c>
      <c r="C596">
        <v>8</v>
      </c>
      <c r="D596" s="9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124</v>
      </c>
      <c r="B597">
        <v>6</v>
      </c>
      <c r="C597">
        <v>9</v>
      </c>
      <c r="D597" s="9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124</v>
      </c>
      <c r="B598">
        <v>5</v>
      </c>
      <c r="C598">
        <v>4</v>
      </c>
      <c r="D598" s="9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124</v>
      </c>
      <c r="B599">
        <v>7</v>
      </c>
      <c r="C599">
        <v>8</v>
      </c>
      <c r="D599" s="9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124</v>
      </c>
      <c r="B600">
        <v>5</v>
      </c>
      <c r="C600">
        <v>4</v>
      </c>
      <c r="D600" s="9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124</v>
      </c>
      <c r="B601">
        <v>4</v>
      </c>
      <c r="C601">
        <v>6</v>
      </c>
      <c r="D601" s="9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124</v>
      </c>
      <c r="B602">
        <v>3</v>
      </c>
      <c r="C602">
        <v>9</v>
      </c>
      <c r="D602" s="9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124</v>
      </c>
      <c r="B603">
        <v>4</v>
      </c>
      <c r="C603">
        <v>9</v>
      </c>
      <c r="D603" s="9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124</v>
      </c>
      <c r="B604">
        <v>3</v>
      </c>
      <c r="C604">
        <v>7</v>
      </c>
      <c r="D604" s="9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124</v>
      </c>
      <c r="B605">
        <v>3</v>
      </c>
      <c r="C605">
        <v>7</v>
      </c>
      <c r="D605" s="9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124</v>
      </c>
      <c r="B606">
        <v>4</v>
      </c>
      <c r="C606">
        <v>8</v>
      </c>
      <c r="D606" s="9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124</v>
      </c>
      <c r="B607">
        <v>3</v>
      </c>
      <c r="C607">
        <v>7</v>
      </c>
      <c r="D607" s="9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124</v>
      </c>
      <c r="B608">
        <v>4</v>
      </c>
      <c r="C608">
        <v>6</v>
      </c>
      <c r="D608" s="9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124</v>
      </c>
      <c r="B609">
        <v>3</v>
      </c>
      <c r="C609">
        <v>3</v>
      </c>
      <c r="D609" s="9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124</v>
      </c>
      <c r="B610">
        <v>5</v>
      </c>
      <c r="C610">
        <v>7</v>
      </c>
      <c r="D610" s="9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125</v>
      </c>
      <c r="B611">
        <v>1</v>
      </c>
      <c r="C611">
        <v>10</v>
      </c>
      <c r="D611" s="9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125</v>
      </c>
      <c r="B612">
        <v>0</v>
      </c>
      <c r="C612">
        <v>6</v>
      </c>
      <c r="D612" s="9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125</v>
      </c>
      <c r="B613">
        <v>1</v>
      </c>
      <c r="C613">
        <v>10</v>
      </c>
      <c r="D613" s="9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125</v>
      </c>
      <c r="B614">
        <v>0</v>
      </c>
      <c r="C614">
        <v>10</v>
      </c>
      <c r="D614" s="9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125</v>
      </c>
      <c r="B615">
        <v>0</v>
      </c>
      <c r="C615">
        <v>10</v>
      </c>
      <c r="D615" s="9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125</v>
      </c>
      <c r="B616">
        <v>0</v>
      </c>
      <c r="C616">
        <v>9</v>
      </c>
      <c r="D616" s="9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125</v>
      </c>
      <c r="B617">
        <v>0</v>
      </c>
      <c r="C617">
        <v>10</v>
      </c>
      <c r="D617" s="9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125</v>
      </c>
      <c r="B618">
        <v>0</v>
      </c>
      <c r="C618">
        <v>8</v>
      </c>
      <c r="D618" s="9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125</v>
      </c>
      <c r="B619">
        <v>0</v>
      </c>
      <c r="C619">
        <v>9</v>
      </c>
      <c r="D619" s="9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125</v>
      </c>
      <c r="B620">
        <v>0</v>
      </c>
      <c r="C620">
        <v>6</v>
      </c>
      <c r="D620" s="9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125</v>
      </c>
      <c r="B621">
        <v>0</v>
      </c>
      <c r="C621">
        <v>6</v>
      </c>
      <c r="D621" s="9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125</v>
      </c>
      <c r="B622">
        <v>1</v>
      </c>
      <c r="C622">
        <v>9</v>
      </c>
      <c r="D622" s="9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125</v>
      </c>
      <c r="B623">
        <v>1</v>
      </c>
      <c r="C623">
        <v>8</v>
      </c>
      <c r="D623" s="9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125</v>
      </c>
      <c r="B624">
        <v>0</v>
      </c>
      <c r="C624">
        <v>6</v>
      </c>
      <c r="D624" s="9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125</v>
      </c>
      <c r="B625">
        <v>1</v>
      </c>
      <c r="C625">
        <v>7</v>
      </c>
      <c r="D625" s="9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125</v>
      </c>
      <c r="B626">
        <v>1</v>
      </c>
      <c r="C626">
        <v>6</v>
      </c>
      <c r="D626" s="9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125</v>
      </c>
      <c r="B627">
        <v>1</v>
      </c>
      <c r="C627">
        <v>10</v>
      </c>
      <c r="D627" s="9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125</v>
      </c>
      <c r="B628">
        <v>1</v>
      </c>
      <c r="C628">
        <v>9</v>
      </c>
      <c r="D628" s="9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125</v>
      </c>
      <c r="B629">
        <v>1</v>
      </c>
      <c r="C629">
        <v>8</v>
      </c>
      <c r="D629" s="9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125</v>
      </c>
      <c r="B630">
        <v>1</v>
      </c>
      <c r="C630">
        <v>6</v>
      </c>
      <c r="D630" s="9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125</v>
      </c>
      <c r="B631">
        <v>1</v>
      </c>
      <c r="C631">
        <v>8</v>
      </c>
      <c r="D631" s="9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126</v>
      </c>
      <c r="B632">
        <v>0</v>
      </c>
      <c r="C632">
        <v>5</v>
      </c>
      <c r="D632" s="9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126</v>
      </c>
      <c r="B633">
        <v>1</v>
      </c>
      <c r="C633">
        <v>6</v>
      </c>
      <c r="D633" s="9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126</v>
      </c>
      <c r="B634">
        <v>2</v>
      </c>
      <c r="C634">
        <v>9</v>
      </c>
      <c r="D634" s="9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126</v>
      </c>
      <c r="B635">
        <v>2</v>
      </c>
      <c r="C635">
        <v>6</v>
      </c>
      <c r="D635" s="9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126</v>
      </c>
      <c r="B636">
        <v>1</v>
      </c>
      <c r="C636">
        <v>7</v>
      </c>
      <c r="D636" s="9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126</v>
      </c>
      <c r="B637">
        <v>1</v>
      </c>
      <c r="C637">
        <v>6</v>
      </c>
      <c r="D637" s="9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126</v>
      </c>
      <c r="B638">
        <v>1</v>
      </c>
      <c r="C638">
        <v>8</v>
      </c>
      <c r="D638" s="9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126</v>
      </c>
      <c r="B639">
        <v>0</v>
      </c>
      <c r="C639">
        <v>5</v>
      </c>
      <c r="D639" s="9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126</v>
      </c>
      <c r="B640">
        <v>0</v>
      </c>
      <c r="C640">
        <v>6</v>
      </c>
      <c r="D640" s="9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126</v>
      </c>
      <c r="B641">
        <v>2</v>
      </c>
      <c r="C641">
        <v>8</v>
      </c>
      <c r="D641" s="9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126</v>
      </c>
      <c r="B642">
        <v>0</v>
      </c>
      <c r="C642">
        <v>6</v>
      </c>
      <c r="D642" s="9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126</v>
      </c>
      <c r="B643">
        <v>0</v>
      </c>
      <c r="C643">
        <v>4</v>
      </c>
      <c r="D643" s="9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126</v>
      </c>
      <c r="B644">
        <v>0</v>
      </c>
      <c r="C644">
        <v>3</v>
      </c>
      <c r="D644" s="9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126</v>
      </c>
      <c r="B645">
        <v>2</v>
      </c>
      <c r="C645">
        <v>6</v>
      </c>
      <c r="D645" s="9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126</v>
      </c>
      <c r="B646">
        <v>0</v>
      </c>
      <c r="C646">
        <v>3</v>
      </c>
      <c r="D646" s="9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126</v>
      </c>
      <c r="B647">
        <v>1</v>
      </c>
      <c r="C647">
        <v>7</v>
      </c>
      <c r="D647" s="9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126</v>
      </c>
      <c r="B648">
        <v>1</v>
      </c>
      <c r="C648">
        <v>5</v>
      </c>
      <c r="D648" s="9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126</v>
      </c>
      <c r="B649">
        <v>1</v>
      </c>
      <c r="C649">
        <v>8</v>
      </c>
      <c r="D649" s="9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126</v>
      </c>
      <c r="B650">
        <v>2</v>
      </c>
      <c r="C650">
        <v>8</v>
      </c>
      <c r="D650" s="9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126</v>
      </c>
      <c r="B651">
        <v>0</v>
      </c>
      <c r="C651">
        <v>2</v>
      </c>
      <c r="D651" s="9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126</v>
      </c>
      <c r="B652">
        <v>2</v>
      </c>
      <c r="C652">
        <v>3</v>
      </c>
      <c r="D652" s="9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127</v>
      </c>
      <c r="B653">
        <v>4</v>
      </c>
      <c r="C653">
        <v>10</v>
      </c>
      <c r="D653" s="9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127</v>
      </c>
      <c r="B654">
        <v>3</v>
      </c>
      <c r="C654">
        <v>9</v>
      </c>
      <c r="D654" s="9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127</v>
      </c>
      <c r="B655">
        <v>3</v>
      </c>
      <c r="C655">
        <v>8</v>
      </c>
      <c r="D655" s="9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127</v>
      </c>
      <c r="B656">
        <v>3</v>
      </c>
      <c r="C656">
        <v>9</v>
      </c>
      <c r="D656" s="9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127</v>
      </c>
      <c r="B657">
        <v>4</v>
      </c>
      <c r="C657">
        <v>9</v>
      </c>
      <c r="D657" s="9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127</v>
      </c>
      <c r="B658">
        <v>1</v>
      </c>
      <c r="C658">
        <v>9</v>
      </c>
      <c r="D658" s="9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127</v>
      </c>
      <c r="B659">
        <v>6</v>
      </c>
      <c r="C659">
        <v>10</v>
      </c>
      <c r="D659" s="9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127</v>
      </c>
      <c r="B660">
        <v>5</v>
      </c>
      <c r="C660">
        <v>9</v>
      </c>
      <c r="D660" s="9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127</v>
      </c>
      <c r="B661">
        <v>6</v>
      </c>
      <c r="C661">
        <v>7</v>
      </c>
      <c r="D661" s="9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127</v>
      </c>
      <c r="B662">
        <v>5</v>
      </c>
      <c r="C662">
        <v>7</v>
      </c>
      <c r="D662" s="9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127</v>
      </c>
      <c r="B663">
        <v>7</v>
      </c>
      <c r="C663">
        <v>7</v>
      </c>
      <c r="D663" s="9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127</v>
      </c>
      <c r="B664">
        <v>7</v>
      </c>
      <c r="C664">
        <v>8</v>
      </c>
      <c r="D664" s="9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127</v>
      </c>
      <c r="B665">
        <v>6</v>
      </c>
      <c r="C665">
        <v>9</v>
      </c>
      <c r="D665" s="9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127</v>
      </c>
      <c r="B666">
        <v>6</v>
      </c>
      <c r="C666">
        <v>8</v>
      </c>
      <c r="D666" s="9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127</v>
      </c>
      <c r="B667">
        <v>4</v>
      </c>
      <c r="C667">
        <v>9</v>
      </c>
      <c r="D667" s="9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127</v>
      </c>
      <c r="B668">
        <v>4</v>
      </c>
      <c r="C668">
        <v>6</v>
      </c>
      <c r="D668" s="9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127</v>
      </c>
      <c r="B669">
        <v>4</v>
      </c>
      <c r="C669">
        <v>10</v>
      </c>
      <c r="D669" s="9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127</v>
      </c>
      <c r="B670">
        <v>3</v>
      </c>
      <c r="C670">
        <v>7</v>
      </c>
      <c r="D670" s="9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127</v>
      </c>
      <c r="B671">
        <v>4</v>
      </c>
      <c r="C671">
        <v>10</v>
      </c>
      <c r="D671" s="9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127</v>
      </c>
      <c r="B672">
        <v>3</v>
      </c>
      <c r="C672">
        <v>4</v>
      </c>
      <c r="D672" s="9">
        <v>44196</v>
      </c>
      <c r="E672" t="str">
        <f>RIGHT(LEFT(Table[[#This Row],[Source.Name]],LEN("csv.50_ aaa")),3)</f>
        <v>ZAF</v>
      </c>
    </row>
    <row r="673" spans="1:5" x14ac:dyDescent="0.35">
      <c r="A673" s="1" t="s">
        <v>127</v>
      </c>
      <c r="B673">
        <v>4</v>
      </c>
      <c r="C673">
        <v>7</v>
      </c>
      <c r="D673" s="9">
        <v>44561</v>
      </c>
      <c r="E673" t="str">
        <f>RIGHT(LEFT(Table[[#This Row],[Source.Name]],LEN("csv.50_ aaa")),3)</f>
        <v>ZAF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G26" sqref="G26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55</v>
      </c>
      <c r="B1" t="s">
        <v>92</v>
      </c>
      <c r="C1" t="s">
        <v>93</v>
      </c>
      <c r="D1" t="s">
        <v>94</v>
      </c>
      <c r="E1" t="s">
        <v>92</v>
      </c>
      <c r="F1" t="s">
        <v>93</v>
      </c>
      <c r="G1" t="s">
        <v>94</v>
      </c>
    </row>
    <row r="2" spans="1:7" x14ac:dyDescent="0.35">
      <c r="A2" s="3" t="s">
        <v>54</v>
      </c>
      <c r="B2" s="8" t="s">
        <v>95</v>
      </c>
      <c r="C2" s="8" t="str">
        <f>INDEX(Table!$Q$1:$S$14,MATCH(Table!K2,Table!$Q$1:$Q$14,0),2)</f>
        <v>5k</v>
      </c>
      <c r="D2" s="8" t="str">
        <f>INDEX(Table!$Q$1:$S$14,MATCH(Table!L2,Table!$Q$1:$Q$14,0),2)</f>
        <v>50k</v>
      </c>
      <c r="E2" cm="1">
        <f t="array" ref="E2">MIN(IF(Table[COUNTRYCD]=Table!G2,Table[MRA]))</f>
        <v>0</v>
      </c>
      <c r="F2" s="6" cm="1">
        <f t="array" ref="F2">MEDIAN(IF(Table[COUNTRYCD]=Table!G2,Table[MRA]))</f>
        <v>8</v>
      </c>
      <c r="G2" cm="1">
        <f t="array" ref="G2">MAX(IF(Table[COUNTRYCD]=Table!G2,Table[MRA]))</f>
        <v>10</v>
      </c>
    </row>
    <row r="3" spans="1:7" x14ac:dyDescent="0.35">
      <c r="A3" s="3" t="s">
        <v>56</v>
      </c>
      <c r="B3" s="8">
        <f>INDEX(Table!$Q$1:$S$14,MATCH(Table!J3,Table!$Q$1:$Q$14,0),2)</f>
        <v>250</v>
      </c>
      <c r="C3" s="8" t="str">
        <f>INDEX(Table!$Q$1:$S$14,MATCH(Table!K3,Table!$Q$1:$Q$14,0),2)</f>
        <v>1k</v>
      </c>
      <c r="D3" s="8" t="str">
        <f>INDEX(Table!$Q$1:$S$14,MATCH(Table!L3,Table!$Q$1:$Q$14,0),2)</f>
        <v>5k</v>
      </c>
      <c r="E3" cm="1">
        <f t="array" ref="E3">MIN(IF(Table[COUNTRYCD]=Table!G3,Table[MRA]))</f>
        <v>3</v>
      </c>
      <c r="F3" s="6" cm="1">
        <f t="array" ref="F3">MEDIAN(IF(Table[COUNTRYCD]=Table!G3,Table[MRA]))</f>
        <v>7</v>
      </c>
      <c r="G3" cm="1">
        <f t="array" ref="G3">MAX(IF(Table[COUNTRYCD]=Table!G3,Table[MRA]))</f>
        <v>10</v>
      </c>
    </row>
    <row r="4" spans="1:7" x14ac:dyDescent="0.35">
      <c r="A4" s="3" t="s">
        <v>57</v>
      </c>
      <c r="B4" s="8" t="str">
        <f>INDEX(Table!$Q$1:$S$14,MATCH(Table!J4,Table!$Q$1:$Q$14,0),2)</f>
        <v>1k</v>
      </c>
      <c r="C4" s="8" t="str">
        <f>INDEX(Table!$Q$1:$S$14,MATCH(Table!K4,Table!$Q$1:$Q$14,0),2)</f>
        <v>3k</v>
      </c>
      <c r="D4" s="8" t="str">
        <f>INDEX(Table!$Q$1:$S$14,MATCH(Table!L4,Table!$Q$1:$Q$14,0),2)</f>
        <v>25k</v>
      </c>
      <c r="E4" cm="1">
        <f t="array" ref="E4">MIN(IF(Table[COUNTRYCD]=Table!G4,Table[MRA]))</f>
        <v>4</v>
      </c>
      <c r="F4" s="6" cm="1">
        <f t="array" ref="F4">MEDIAN(IF(Table[COUNTRYCD]=Table!G4,Table[MRA]))</f>
        <v>8</v>
      </c>
      <c r="G4" cm="1">
        <f t="array" ref="G4">MAX(IF(Table[COUNTRYCD]=Table!G4,Table[MRA]))</f>
        <v>10</v>
      </c>
    </row>
    <row r="5" spans="1:7" x14ac:dyDescent="0.35">
      <c r="A5" s="3" t="s">
        <v>58</v>
      </c>
      <c r="B5" s="8">
        <f>INDEX(Table!$Q$1:$S$14,MATCH(Table!J5,Table!$Q$1:$Q$14,0),2)</f>
        <v>250</v>
      </c>
      <c r="C5" s="8" t="str">
        <f>INDEX(Table!$Q$1:$S$14,MATCH(Table!K5,Table!$Q$1:$Q$14,0),2)</f>
        <v>2k</v>
      </c>
      <c r="D5" s="8" t="str">
        <f>INDEX(Table!$Q$1:$S$14,MATCH(Table!L5,Table!$Q$1:$Q$14,0),2)</f>
        <v>25k</v>
      </c>
      <c r="E5" cm="1">
        <f t="array" ref="E5">MIN(IF(Table[COUNTRYCD]=Table!G5,Table[MRA]))</f>
        <v>3</v>
      </c>
      <c r="F5" s="6" cm="1">
        <f t="array" ref="F5">MEDIAN(IF(Table[COUNTRYCD]=Table!G5,Table[MRA]))</f>
        <v>7</v>
      </c>
      <c r="G5" cm="1">
        <f t="array" ref="G5">MAX(IF(Table[COUNTRYCD]=Table!G5,Table[MRA]))</f>
        <v>10</v>
      </c>
    </row>
    <row r="6" spans="1:7" x14ac:dyDescent="0.35">
      <c r="A6" s="3" t="s">
        <v>59</v>
      </c>
      <c r="B6" s="8">
        <f>INDEX(Table!$Q$1:$S$14,MATCH(Table!J6,Table!$Q$1:$Q$14,0),2)</f>
        <v>100</v>
      </c>
      <c r="C6" s="8">
        <f>INDEX(Table!$Q$1:$S$14,MATCH(Table!K6,Table!$Q$1:$Q$14,0),2)</f>
        <v>100</v>
      </c>
      <c r="D6" s="8" t="str">
        <f>INDEX(Table!$Q$1:$S$14,MATCH(Table!L6,Table!$Q$1:$Q$14,0),2)</f>
        <v>1k</v>
      </c>
      <c r="E6" cm="1">
        <f t="array" ref="E6">MIN(IF(Table[COUNTRYCD]=Table!G6,Table[MRA]))</f>
        <v>2</v>
      </c>
      <c r="F6" s="6" cm="1">
        <f t="array" ref="F6">MEDIAN(IF(Table[COUNTRYCD]=Table!G6,Table[MRA]))</f>
        <v>5</v>
      </c>
      <c r="G6" cm="1">
        <f t="array" ref="G6">MAX(IF(Table[COUNTRYCD]=Table!G6,Table[MRA]))</f>
        <v>10</v>
      </c>
    </row>
    <row r="7" spans="1:7" x14ac:dyDescent="0.35">
      <c r="A7" s="3" t="s">
        <v>60</v>
      </c>
      <c r="B7" s="8">
        <f>INDEX(Table!$Q$1:$S$14,MATCH(Table!J7,Table!$Q$1:$Q$14,0),2)</f>
        <v>100</v>
      </c>
      <c r="C7" s="8" t="str">
        <f>INDEX(Table!$Q$1:$S$14,MATCH(Table!K7,Table!$Q$1:$Q$14,0),2)</f>
        <v>2k</v>
      </c>
      <c r="D7" s="8" t="str">
        <f>INDEX(Table!$Q$1:$S$14,MATCH(Table!L7,Table!$Q$1:$Q$14,0),2)</f>
        <v>50k</v>
      </c>
      <c r="E7" cm="1">
        <f t="array" ref="E7">MIN(IF(Table[COUNTRYCD]=Table!G7,Table[MRA]))</f>
        <v>2</v>
      </c>
      <c r="F7" s="6" cm="1">
        <f t="array" ref="F7">MEDIAN(IF(Table[COUNTRYCD]=Table!G7,Table[MRA]))</f>
        <v>4</v>
      </c>
      <c r="G7" cm="1">
        <f t="array" ref="G7">MAX(IF(Table[COUNTRYCD]=Table!G7,Table[MRA]))</f>
        <v>8</v>
      </c>
    </row>
    <row r="8" spans="1:7" x14ac:dyDescent="0.35">
      <c r="A8" s="3" t="s">
        <v>61</v>
      </c>
      <c r="B8" s="8">
        <f>INDEX(Table!$Q$1:$S$14,MATCH(Table!J8,Table!$Q$1:$Q$14,0),2)</f>
        <v>250</v>
      </c>
      <c r="C8" s="8" t="str">
        <f>INDEX(Table!$Q$1:$S$14,MATCH(Table!K8,Table!$Q$1:$Q$14,0),2)</f>
        <v>10k</v>
      </c>
      <c r="D8" s="8" t="str">
        <f>INDEX(Table!$Q$1:$S$14,MATCH(Table!L8,Table!$Q$1:$Q$14,0),2)</f>
        <v>50k</v>
      </c>
      <c r="E8" cm="1">
        <f t="array" ref="E8">MIN(IF(Table[COUNTRYCD]=Table!G8,Table[MRA]))</f>
        <v>4</v>
      </c>
      <c r="F8" s="6" cm="1">
        <f t="array" ref="F8">MEDIAN(IF(Table[COUNTRYCD]=Table!G8,Table[MRA]))</f>
        <v>8</v>
      </c>
      <c r="G8" cm="1">
        <f t="array" ref="G8">MAX(IF(Table[COUNTRYCD]=Table!G8,Table[MRA]))</f>
        <v>9</v>
      </c>
    </row>
    <row r="9" spans="1:7" x14ac:dyDescent="0.35">
      <c r="A9" s="3" t="s">
        <v>62</v>
      </c>
      <c r="B9" s="8">
        <f>INDEX(Table!$Q$1:$S$14,MATCH(Table!J9,Table!$Q$1:$Q$14,0),2)</f>
        <v>100</v>
      </c>
      <c r="C9" s="8" t="str">
        <f>INDEX(Table!$Q$1:$S$14,MATCH(Table!K9,Table!$Q$1:$Q$14,0),2)</f>
        <v>1k</v>
      </c>
      <c r="D9" s="8" t="str">
        <f>INDEX(Table!$Q$1:$S$14,MATCH(Table!L9,Table!$Q$1:$Q$14,0),2)</f>
        <v>5k</v>
      </c>
      <c r="E9" cm="1">
        <f t="array" ref="E9">MIN(IF(Table[COUNTRYCD]=Table!G9,Table[MRA]))</f>
        <v>1</v>
      </c>
      <c r="F9" s="6" cm="1">
        <f t="array" ref="F9">MEDIAN(IF(Table[COUNTRYCD]=Table!G9,Table[MRA]))</f>
        <v>7</v>
      </c>
      <c r="G9" cm="1">
        <f t="array" ref="G9">MAX(IF(Table[COUNTRYCD]=Table!G9,Table[MRA]))</f>
        <v>10</v>
      </c>
    </row>
    <row r="10" spans="1:7" x14ac:dyDescent="0.35">
      <c r="A10" s="3" t="s">
        <v>63</v>
      </c>
      <c r="B10" s="8">
        <f>INDEX(Table!$Q$1:$S$14,MATCH(Table!J10,Table!$Q$1:$Q$14,0),2)</f>
        <v>500</v>
      </c>
      <c r="C10" s="8" t="str">
        <f>INDEX(Table!$Q$1:$S$14,MATCH(Table!K10,Table!$Q$1:$Q$14,0),2)</f>
        <v>2k</v>
      </c>
      <c r="D10" s="8" t="str">
        <f>INDEX(Table!$Q$1:$S$14,MATCH(Table!L10,Table!$Q$1:$Q$14,0),2)</f>
        <v>10k</v>
      </c>
      <c r="E10" cm="1">
        <f t="array" ref="E10">MIN(IF(Table[COUNTRYCD]=Table!G10,Table[MRA]))</f>
        <v>4</v>
      </c>
      <c r="F10" s="6" cm="1">
        <f t="array" ref="F10">MEDIAN(IF(Table[COUNTRYCD]=Table!G10,Table[MRA]))</f>
        <v>6</v>
      </c>
      <c r="G10" cm="1">
        <f t="array" ref="G10">MAX(IF(Table[COUNTRYCD]=Table!G10,Table[MRA]))</f>
        <v>10</v>
      </c>
    </row>
    <row r="11" spans="1:7" x14ac:dyDescent="0.35">
      <c r="A11" s="3" t="s">
        <v>64</v>
      </c>
      <c r="B11" s="8">
        <f>INDEX(Table!$Q$1:$S$14,MATCH(Table!J11,Table!$Q$1:$Q$14,0),2)</f>
        <v>250</v>
      </c>
      <c r="C11" s="8" t="str">
        <f>INDEX(Table!$Q$1:$S$14,MATCH(Table!K11,Table!$Q$1:$Q$14,0),2)</f>
        <v>1k</v>
      </c>
      <c r="D11" s="8" t="str">
        <f>INDEX(Table!$Q$1:$S$14,MATCH(Table!L11,Table!$Q$1:$Q$14,0),2)</f>
        <v>3k</v>
      </c>
      <c r="E11" cm="1">
        <f t="array" ref="E11">MIN(IF(Table[COUNTRYCD]=Table!G11,Table[MRA]))</f>
        <v>3</v>
      </c>
      <c r="F11" s="6" cm="1">
        <f t="array" ref="F11">MEDIAN(IF(Table[COUNTRYCD]=Table!G11,Table[MRA]))</f>
        <v>6</v>
      </c>
      <c r="G11" cm="1">
        <f t="array" ref="G11">MAX(IF(Table[COUNTRYCD]=Table!G11,Table[MRA]))</f>
        <v>10</v>
      </c>
    </row>
    <row r="12" spans="1:7" x14ac:dyDescent="0.35">
      <c r="A12" s="3" t="s">
        <v>65</v>
      </c>
      <c r="B12" s="8">
        <f>INDEX(Table!$Q$1:$S$14,MATCH(Table!J12,Table!$Q$1:$Q$14,0),2)</f>
        <v>500</v>
      </c>
      <c r="C12" s="8" t="str">
        <f>INDEX(Table!$Q$1:$S$14,MATCH(Table!K12,Table!$Q$1:$Q$14,0),2)</f>
        <v>5k</v>
      </c>
      <c r="D12" s="8" t="str">
        <f>INDEX(Table!$Q$1:$S$14,MATCH(Table!L12,Table!$Q$1:$Q$14,0),2)</f>
        <v>50k</v>
      </c>
      <c r="E12" cm="1">
        <f t="array" ref="E12">MIN(IF(Table[COUNTRYCD]=Table!G12,Table[MRA]))</f>
        <v>3</v>
      </c>
      <c r="F12" s="6" cm="1">
        <f t="array" ref="F12">MEDIAN(IF(Table[COUNTRYCD]=Table!G12,Table[MRA]))</f>
        <v>6</v>
      </c>
      <c r="G12" cm="1">
        <f t="array" ref="G12">MAX(IF(Table[COUNTRYCD]=Table!G12,Table[MRA]))</f>
        <v>8</v>
      </c>
    </row>
    <row r="13" spans="1:7" x14ac:dyDescent="0.35">
      <c r="A13" s="3" t="s">
        <v>66</v>
      </c>
      <c r="B13" s="8">
        <f>INDEX(Table!$Q$1:$S$14,MATCH(Table!J13,Table!$Q$1:$Q$14,0),2)</f>
        <v>500</v>
      </c>
      <c r="C13" s="8" t="str">
        <f>INDEX(Table!$Q$1:$S$14,MATCH(Table!K13,Table!$Q$1:$Q$14,0),2)</f>
        <v>3k</v>
      </c>
      <c r="D13" s="8" t="str">
        <f>INDEX(Table!$Q$1:$S$14,MATCH(Table!L13,Table!$Q$1:$Q$14,0),2)</f>
        <v>25k</v>
      </c>
      <c r="E13" cm="1">
        <f t="array" ref="E13">MIN(IF(Table[COUNTRYCD]=Table!G13,Table[MRA]))</f>
        <v>4</v>
      </c>
      <c r="F13" s="6" cm="1">
        <f t="array" ref="F13">MEDIAN(IF(Table[COUNTRYCD]=Table!G13,Table[MRA]))</f>
        <v>7</v>
      </c>
      <c r="G13" cm="1">
        <f t="array" ref="G13">MAX(IF(Table[COUNTRYCD]=Table!G13,Table[MRA]))</f>
        <v>10</v>
      </c>
    </row>
    <row r="14" spans="1:7" x14ac:dyDescent="0.35">
      <c r="A14" s="3" t="s">
        <v>67</v>
      </c>
      <c r="B14" s="8">
        <f>INDEX(Table!$Q$1:$S$14,MATCH(Table!J14,Table!$Q$1:$Q$14,0),2)</f>
        <v>100</v>
      </c>
      <c r="C14" s="8">
        <f>INDEX(Table!$Q$1:$S$14,MATCH(Table!K14,Table!$Q$1:$Q$14,0),2)</f>
        <v>500</v>
      </c>
      <c r="D14" s="8" t="str">
        <f>INDEX(Table!$Q$1:$S$14,MATCH(Table!L14,Table!$Q$1:$Q$14,0),2)</f>
        <v>25k</v>
      </c>
      <c r="E14" cm="1">
        <f t="array" ref="E14">MIN(IF(Table[COUNTRYCD]=Table!G14,Table[MRA]))</f>
        <v>3</v>
      </c>
      <c r="F14" s="6" cm="1">
        <f t="array" ref="F14">MEDIAN(IF(Table[COUNTRYCD]=Table!G14,Table[MRA]))</f>
        <v>5</v>
      </c>
      <c r="G14" cm="1">
        <f t="array" ref="G14">MAX(IF(Table[COUNTRYCD]=Table!G14,Table[MRA]))</f>
        <v>9</v>
      </c>
    </row>
    <row r="15" spans="1:7" x14ac:dyDescent="0.35">
      <c r="A15" s="3" t="s">
        <v>68</v>
      </c>
      <c r="B15" s="8">
        <f>INDEX(Table!$Q$1:$S$14,MATCH(Table!J15,Table!$Q$1:$Q$14,0),2)</f>
        <v>100</v>
      </c>
      <c r="C15" s="8">
        <f>INDEX(Table!$Q$1:$S$14,MATCH(Table!K15,Table!$Q$1:$Q$14,0),2)</f>
        <v>500</v>
      </c>
      <c r="D15" s="8" t="str">
        <f>INDEX(Table!$Q$1:$S$14,MATCH(Table!L15,Table!$Q$1:$Q$14,0),2)</f>
        <v>1k</v>
      </c>
      <c r="E15" cm="1">
        <f t="array" ref="E15">MIN(IF(Table[COUNTRYCD]=Table!G15,Table[MRA]))</f>
        <v>3</v>
      </c>
      <c r="F15" s="6" cm="1">
        <f t="array" ref="F15">MEDIAN(IF(Table[COUNTRYCD]=Table!G15,Table[MRA]))</f>
        <v>5</v>
      </c>
      <c r="G15" cm="1">
        <f t="array" ref="G15">MAX(IF(Table[COUNTRYCD]=Table!G15,Table[MRA]))</f>
        <v>10</v>
      </c>
    </row>
    <row r="16" spans="1:7" x14ac:dyDescent="0.35">
      <c r="A16" s="3" t="s">
        <v>69</v>
      </c>
      <c r="B16" s="8">
        <f>INDEX(Table!$Q$1:$S$14,MATCH(Table!J16,Table!$Q$1:$Q$14,0),2)</f>
        <v>100</v>
      </c>
      <c r="C16" s="8" t="str">
        <f>INDEX(Table!$Q$1:$S$14,MATCH(Table!K16,Table!$Q$1:$Q$14,0),2)</f>
        <v>2k</v>
      </c>
      <c r="D16" s="8" t="str">
        <f>INDEX(Table!$Q$1:$S$14,MATCH(Table!L16,Table!$Q$1:$Q$14,0),2)</f>
        <v>5k</v>
      </c>
      <c r="E16" cm="1">
        <f t="array" ref="E16">MIN(IF(Table[COUNTRYCD]=Table!G16,Table[MRA]))</f>
        <v>2</v>
      </c>
      <c r="F16" s="6" cm="1">
        <f t="array" ref="F16">MEDIAN(IF(Table[COUNTRYCD]=Table!G16,Table[MRA]))</f>
        <v>10</v>
      </c>
      <c r="G16" cm="1">
        <f t="array" ref="G16">MAX(IF(Table[COUNTRYCD]=Table!G16,Table[MRA]))</f>
        <v>10</v>
      </c>
    </row>
    <row r="17" spans="1:7" x14ac:dyDescent="0.35">
      <c r="A17" s="3" t="s">
        <v>70</v>
      </c>
      <c r="B17" s="8">
        <f>INDEX(Table!$Q$1:$S$14,MATCH(Table!J17,Table!$Q$1:$Q$14,0),2)</f>
        <v>100</v>
      </c>
      <c r="C17" s="8">
        <f>INDEX(Table!$Q$1:$S$14,MATCH(Table!K17,Table!$Q$1:$Q$14,0),2)</f>
        <v>100</v>
      </c>
      <c r="D17" s="8" t="str">
        <f>INDEX(Table!$Q$1:$S$14,MATCH(Table!L17,Table!$Q$1:$Q$14,0),2)</f>
        <v>25k</v>
      </c>
      <c r="E17" cm="1">
        <f t="array" ref="E17">MIN(IF(Table[COUNTRYCD]=Table!G17,Table[MRA]))</f>
        <v>6</v>
      </c>
      <c r="F17" s="6" cm="1">
        <f t="array" ref="F17">MEDIAN(IF(Table[COUNTRYCD]=Table!G17,Table[MRA]))</f>
        <v>8</v>
      </c>
      <c r="G17" cm="1">
        <f t="array" ref="G17">MAX(IF(Table[COUNTRYCD]=Table!G17,Table[MRA]))</f>
        <v>10</v>
      </c>
    </row>
    <row r="18" spans="1:7" x14ac:dyDescent="0.35">
      <c r="A18" s="3" t="s">
        <v>71</v>
      </c>
      <c r="B18" s="8">
        <f>INDEX(Table!$Q$1:$S$14,MATCH(Table!J18,Table!$Q$1:$Q$14,0),2)</f>
        <v>100</v>
      </c>
      <c r="C18" s="8">
        <f>INDEX(Table!$Q$1:$S$14,MATCH(Table!K18,Table!$Q$1:$Q$14,0),2)</f>
        <v>500</v>
      </c>
      <c r="D18" s="8" t="str">
        <f>INDEX(Table!$Q$1:$S$14,MATCH(Table!L18,Table!$Q$1:$Q$14,0),2)</f>
        <v>50k</v>
      </c>
      <c r="E18" cm="1">
        <f t="array" ref="E18">MIN(IF(Table[COUNTRYCD]=Table!G18,Table[MRA]))</f>
        <v>4</v>
      </c>
      <c r="F18" s="6" cm="1">
        <f t="array" ref="F18">MEDIAN(IF(Table[COUNTRYCD]=Table!G18,Table[MRA]))</f>
        <v>8</v>
      </c>
      <c r="G18" cm="1">
        <f t="array" ref="G18">MAX(IF(Table[COUNTRYCD]=Table!G18,Table[MRA]))</f>
        <v>10</v>
      </c>
    </row>
    <row r="19" spans="1:7" x14ac:dyDescent="0.35">
      <c r="A19" s="3" t="s">
        <v>72</v>
      </c>
      <c r="B19" s="8">
        <f>INDEX(Table!$Q$1:$S$14,MATCH(Table!J19,Table!$Q$1:$Q$14,0),2)</f>
        <v>100</v>
      </c>
      <c r="C19" s="8" t="str">
        <f>INDEX(Table!$Q$1:$S$14,MATCH(Table!K19,Table!$Q$1:$Q$14,0),2)</f>
        <v>2k</v>
      </c>
      <c r="D19" s="8" t="str">
        <f>INDEX(Table!$Q$1:$S$14,MATCH(Table!L19,Table!$Q$1:$Q$14,0),2)</f>
        <v>25k</v>
      </c>
      <c r="E19" cm="1">
        <f t="array" ref="E19">MIN(IF(Table[COUNTRYCD]=Table!G19,Table[MRA]))</f>
        <v>1</v>
      </c>
      <c r="F19" s="6" cm="1">
        <f t="array" ref="F19">MEDIAN(IF(Table[COUNTRYCD]=Table!G19,Table[MRA]))</f>
        <v>8</v>
      </c>
      <c r="G19" cm="1">
        <f t="array" ref="G19">MAX(IF(Table[COUNTRYCD]=Table!G19,Table[MRA]))</f>
        <v>10</v>
      </c>
    </row>
    <row r="20" spans="1:7" x14ac:dyDescent="0.35">
      <c r="A20" s="3" t="s">
        <v>73</v>
      </c>
      <c r="B20" s="8">
        <f>INDEX(Table!$Q$1:$S$14,MATCH(Table!J20,Table!$Q$1:$Q$14,0),2)</f>
        <v>250</v>
      </c>
      <c r="C20" s="8" t="str">
        <f>INDEX(Table!$Q$1:$S$14,MATCH(Table!K20,Table!$Q$1:$Q$14,0),2)</f>
        <v>5k</v>
      </c>
      <c r="D20" s="8" t="str">
        <f>INDEX(Table!$Q$1:$S$14,MATCH(Table!L20,Table!$Q$1:$Q$14,0),2)</f>
        <v>50k</v>
      </c>
      <c r="E20" cm="1">
        <f t="array" ref="E20">MIN(IF(Table[COUNTRYCD]=Table!G20,Table[MRA]))</f>
        <v>3</v>
      </c>
      <c r="F20" s="6" cm="1">
        <f t="array" ref="F20">MEDIAN(IF(Table[COUNTRYCD]=Table!G20,Table[MRA]))</f>
        <v>6</v>
      </c>
      <c r="G20" cm="1">
        <f t="array" ref="G20">MAX(IF(Table[COUNTRYCD]=Table!G20,Table[MRA]))</f>
        <v>10</v>
      </c>
    </row>
    <row r="21" spans="1:7" x14ac:dyDescent="0.35">
      <c r="A21" s="3" t="s">
        <v>74</v>
      </c>
      <c r="B21" s="8">
        <f>INDEX(Table!$Q$1:$S$14,MATCH(Table!J21,Table!$Q$1:$Q$14,0),2)</f>
        <v>250</v>
      </c>
      <c r="C21" s="8">
        <f>INDEX(Table!$Q$1:$S$14,MATCH(Table!K21,Table!$Q$1:$Q$14,0),2)</f>
        <v>500</v>
      </c>
      <c r="D21" s="8" t="str">
        <f>INDEX(Table!$Q$1:$S$14,MATCH(Table!L21,Table!$Q$1:$Q$14,0),2)</f>
        <v>50k</v>
      </c>
      <c r="E21" cm="1">
        <f t="array" ref="E21">MIN(IF(Table[COUNTRYCD]=Table!G21,Table[MRA]))</f>
        <v>2</v>
      </c>
      <c r="F21" s="6" cm="1">
        <f t="array" ref="F21">MEDIAN(IF(Table[COUNTRYCD]=Table!G21,Table[MRA]))</f>
        <v>6</v>
      </c>
      <c r="G21" cm="1">
        <f t="array" ref="G21">MAX(IF(Table[COUNTRYCD]=Table!G21,Table[MRA]))</f>
        <v>10</v>
      </c>
    </row>
    <row r="22" spans="1:7" x14ac:dyDescent="0.35">
      <c r="A22" s="3" t="s">
        <v>75</v>
      </c>
      <c r="B22" s="8">
        <f>INDEX(Table!$Q$1:$S$14,MATCH(Table!J22,Table!$Q$1:$Q$14,0),2)</f>
        <v>100</v>
      </c>
      <c r="C22" s="8">
        <f>INDEX(Table!$Q$1:$S$14,MATCH(Table!K22,Table!$Q$1:$Q$14,0),2)</f>
        <v>250</v>
      </c>
      <c r="D22" s="8" t="str">
        <f>INDEX(Table!$Q$1:$S$14,MATCH(Table!L22,Table!$Q$1:$Q$14,0),2)</f>
        <v>3k</v>
      </c>
      <c r="E22" cm="1">
        <f t="array" ref="E22">MIN(IF(Table[COUNTRYCD]=Table!G22,Table[MRA]))</f>
        <v>4</v>
      </c>
      <c r="F22" s="6" cm="1">
        <f t="array" ref="F22">MEDIAN(IF(Table[COUNTRYCD]=Table!G22,Table[MRA]))</f>
        <v>8</v>
      </c>
      <c r="G22" cm="1">
        <f t="array" ref="G22">MAX(IF(Table[COUNTRYCD]=Table!G22,Table[MRA]))</f>
        <v>10</v>
      </c>
    </row>
    <row r="23" spans="1:7" x14ac:dyDescent="0.35">
      <c r="A23" s="3" t="s">
        <v>76</v>
      </c>
      <c r="B23" s="8">
        <f>INDEX(Table!$Q$1:$S$14,MATCH(Table!J23,Table!$Q$1:$Q$14,0),2)</f>
        <v>100</v>
      </c>
      <c r="C23" s="8">
        <f>INDEX(Table!$Q$1:$S$14,MATCH(Table!K23,Table!$Q$1:$Q$14,0),2)</f>
        <v>250</v>
      </c>
      <c r="D23" s="8" t="str">
        <f>INDEX(Table!$Q$1:$S$14,MATCH(Table!L23,Table!$Q$1:$Q$14,0),2)</f>
        <v>2k</v>
      </c>
      <c r="E23" cm="1">
        <f t="array" ref="E23">MIN(IF(Table[COUNTRYCD]=Table!G23,Table[MRA]))</f>
        <v>5</v>
      </c>
      <c r="F23" s="6" cm="1">
        <f t="array" ref="F23">MEDIAN(IF(Table[COUNTRYCD]=Table!G23,Table[MRA]))</f>
        <v>9</v>
      </c>
      <c r="G23" cm="1">
        <f t="array" ref="G23">MAX(IF(Table[COUNTRYCD]=Table!G23,Table[MRA]))</f>
        <v>10</v>
      </c>
    </row>
    <row r="24" spans="1:7" x14ac:dyDescent="0.35">
      <c r="A24" s="3" t="s">
        <v>77</v>
      </c>
      <c r="B24" s="8">
        <f>INDEX(Table!$Q$1:$S$14,MATCH(Table!J24,Table!$Q$1:$Q$14,0),2)</f>
        <v>250</v>
      </c>
      <c r="C24" s="8" t="str">
        <f>INDEX(Table!$Q$1:$S$14,MATCH(Table!K24,Table!$Q$1:$Q$14,0),2)</f>
        <v>2k</v>
      </c>
      <c r="D24" s="8" t="str">
        <f>INDEX(Table!$Q$1:$S$14,MATCH(Table!L24,Table!$Q$1:$Q$14,0),2)</f>
        <v>5k</v>
      </c>
      <c r="E24" cm="1">
        <f t="array" ref="E24">MIN(IF(Table[COUNTRYCD]=Table!G24,Table[MRA]))</f>
        <v>3</v>
      </c>
      <c r="F24" s="6" cm="1">
        <f t="array" ref="F24">MEDIAN(IF(Table[COUNTRYCD]=Table!G24,Table[MRA]))</f>
        <v>6</v>
      </c>
      <c r="G24" cm="1">
        <f t="array" ref="G24">MAX(IF(Table[COUNTRYCD]=Table!G24,Table[MRA]))</f>
        <v>10</v>
      </c>
    </row>
    <row r="25" spans="1:7" x14ac:dyDescent="0.35">
      <c r="A25" s="3" t="s">
        <v>78</v>
      </c>
      <c r="B25" s="8">
        <f>INDEX(Table!$Q$1:$S$14,MATCH(Table!J25,Table!$Q$1:$Q$14,0),2)</f>
        <v>500</v>
      </c>
      <c r="C25" s="8" t="str">
        <f>INDEX(Table!$Q$1:$S$14,MATCH(Table!K25,Table!$Q$1:$Q$14,0),2)</f>
        <v>3k</v>
      </c>
      <c r="D25" s="8" t="str">
        <f>INDEX(Table!$Q$1:$S$14,MATCH(Table!L25,Table!$Q$1:$Q$14,0),2)</f>
        <v>50k</v>
      </c>
      <c r="E25" cm="1">
        <f t="array" ref="E25">MIN(IF(Table[COUNTRYCD]=Table!G25,Table[MRA]))</f>
        <v>3</v>
      </c>
      <c r="F25" s="6" cm="1">
        <f t="array" ref="F25">MEDIAN(IF(Table[COUNTRYCD]=Table!G25,Table[MRA]))</f>
        <v>7</v>
      </c>
      <c r="G25" cm="1">
        <f t="array" ref="G25">MAX(IF(Table[COUNTRYCD]=Table!G25,Table[MRA]))</f>
        <v>10</v>
      </c>
    </row>
    <row r="26" spans="1:7" x14ac:dyDescent="0.35">
      <c r="A26" s="3" t="s">
        <v>79</v>
      </c>
      <c r="B26" s="8">
        <f>INDEX(Table!$Q$1:$S$14,MATCH(Table!J26,Table!$Q$1:$Q$14,0),2)</f>
        <v>100</v>
      </c>
      <c r="C26" s="8">
        <f>INDEX(Table!$Q$1:$S$14,MATCH(Table!K26,Table!$Q$1:$Q$14,0),2)</f>
        <v>250</v>
      </c>
      <c r="D26" s="8" t="str">
        <f>INDEX(Table!$Q$1:$S$14,MATCH(Table!L26,Table!$Q$1:$Q$14,0),2)</f>
        <v>2k</v>
      </c>
      <c r="E26" cm="1">
        <f t="array" ref="E26">MIN(IF(Table[COUNTRYCD]=Table!G26,Table[MRA]))</f>
        <v>7</v>
      </c>
      <c r="F26" s="6" cm="1">
        <f t="array" ref="F26">MEDIAN(IF(Table[COUNTRYCD]=Table!G26,Table[MRA]))</f>
        <v>10</v>
      </c>
      <c r="G26" cm="1">
        <f t="array" ref="G26">MAX(IF(Table[COUNTRYCD]=Table!G26,Table[MRA]))</f>
        <v>10</v>
      </c>
    </row>
    <row r="27" spans="1:7" x14ac:dyDescent="0.35">
      <c r="A27" s="3" t="s">
        <v>80</v>
      </c>
      <c r="B27" s="8">
        <f>INDEX(Table!$Q$1:$S$14,MATCH(Table!J27,Table!$Q$1:$Q$14,0),2)</f>
        <v>100</v>
      </c>
      <c r="C27" s="8">
        <f>INDEX(Table!$Q$1:$S$14,MATCH(Table!K27,Table!$Q$1:$Q$14,0),2)</f>
        <v>500</v>
      </c>
      <c r="D27" s="8" t="str">
        <f>INDEX(Table!$Q$1:$S$14,MATCH(Table!L27,Table!$Q$1:$Q$14,0),2)</f>
        <v>1k</v>
      </c>
      <c r="E27" cm="1">
        <f t="array" ref="E27">MIN(IF(Table[COUNTRYCD]=Table!G27,Table[MRA]))</f>
        <v>2</v>
      </c>
      <c r="F27" s="6" cm="1">
        <f t="array" ref="F27">MEDIAN(IF(Table[COUNTRYCD]=Table!G27,Table[MRA]))</f>
        <v>8</v>
      </c>
      <c r="G27" cm="1">
        <f t="array" ref="G27">MAX(IF(Table[COUNTRYCD]=Table!G27,Table[MRA]))</f>
        <v>10</v>
      </c>
    </row>
    <row r="28" spans="1:7" x14ac:dyDescent="0.35">
      <c r="A28" s="3" t="s">
        <v>81</v>
      </c>
      <c r="B28" s="8">
        <f>INDEX(Table!$Q$1:$S$14,MATCH(Table!J28,Table!$Q$1:$Q$14,0),2)</f>
        <v>250</v>
      </c>
      <c r="C28" s="8" t="str">
        <f>INDEX(Table!$Q$1:$S$14,MATCH(Table!K28,Table!$Q$1:$Q$14,0),2)</f>
        <v>1k</v>
      </c>
      <c r="D28" s="8" t="str">
        <f>INDEX(Table!$Q$1:$S$14,MATCH(Table!L28,Table!$Q$1:$Q$14,0),2)</f>
        <v>10k</v>
      </c>
      <c r="E28" cm="1">
        <f t="array" ref="E28">MIN(IF(Table[COUNTRYCD]=Table!G28,Table[MRA]))</f>
        <v>5</v>
      </c>
      <c r="F28" s="6" cm="1">
        <f t="array" ref="F28">MEDIAN(IF(Table[COUNTRYCD]=Table!G28,Table[MRA]))</f>
        <v>8</v>
      </c>
      <c r="G28" cm="1">
        <f t="array" ref="G28">MAX(IF(Table[COUNTRYCD]=Table!G28,Table[MRA]))</f>
        <v>9</v>
      </c>
    </row>
    <row r="29" spans="1:7" x14ac:dyDescent="0.35">
      <c r="A29" s="3" t="s">
        <v>82</v>
      </c>
      <c r="B29" s="8">
        <f>INDEX(Table!$Q$1:$S$14,MATCH(Table!J29,Table!$Q$1:$Q$14,0),2)</f>
        <v>100</v>
      </c>
      <c r="C29" s="8">
        <f>INDEX(Table!$Q$1:$S$14,MATCH(Table!K29,Table!$Q$1:$Q$14,0),2)</f>
        <v>500</v>
      </c>
      <c r="D29" s="8" t="str">
        <f>INDEX(Table!$Q$1:$S$14,MATCH(Table!L29,Table!$Q$1:$Q$14,0),2)</f>
        <v>2k</v>
      </c>
      <c r="E29" cm="1">
        <f t="array" ref="E29">MIN(IF(Table[COUNTRYCD]=Table!G29,Table[MRA]))</f>
        <v>5</v>
      </c>
      <c r="F29" s="6" cm="1">
        <f t="array" ref="F29">MEDIAN(IF(Table[COUNTRYCD]=Table!G29,Table[MRA]))</f>
        <v>7</v>
      </c>
      <c r="G29" cm="1">
        <f t="array" ref="G29">MAX(IF(Table[COUNTRYCD]=Table!G29,Table[MRA]))</f>
        <v>10</v>
      </c>
    </row>
    <row r="30" spans="1:7" x14ac:dyDescent="0.35">
      <c r="A30" s="3" t="s">
        <v>83</v>
      </c>
      <c r="B30" s="8" t="str">
        <f>INDEX(Table!$Q$1:$S$14,MATCH(Table!J30,Table!$Q$1:$Q$14,0),2)</f>
        <v>1k</v>
      </c>
      <c r="C30" s="8" t="str">
        <f>INDEX(Table!$Q$1:$S$14,MATCH(Table!K30,Table!$Q$1:$Q$14,0),2)</f>
        <v>3k</v>
      </c>
      <c r="D30" s="8" t="str">
        <f>INDEX(Table!$Q$1:$S$14,MATCH(Table!L30,Table!$Q$1:$Q$14,0),2)</f>
        <v>50k</v>
      </c>
      <c r="E30" cm="1">
        <f t="array" ref="E30">MIN(IF(Table[COUNTRYCD]=Table!G30,Table[MRA]))</f>
        <v>3</v>
      </c>
      <c r="F30" s="6" cm="1">
        <f t="array" ref="F30">MEDIAN(IF(Table[COUNTRYCD]=Table!G30,Table[MRA]))</f>
        <v>7</v>
      </c>
      <c r="G30" cm="1">
        <f t="array" ref="G30">MAX(IF(Table[COUNTRYCD]=Table!G30,Table[MRA]))</f>
        <v>9</v>
      </c>
    </row>
    <row r="31" spans="1:7" x14ac:dyDescent="0.35">
      <c r="A31" s="3" t="s">
        <v>84</v>
      </c>
      <c r="B31" s="8">
        <f>INDEX(Table!$Q$1:$S$14,MATCH(Table!J31,Table!$Q$1:$Q$14,0),2)</f>
        <v>100</v>
      </c>
      <c r="C31" s="8">
        <f>INDEX(Table!$Q$1:$S$14,MATCH(Table!K31,Table!$Q$1:$Q$14,0),2)</f>
        <v>250</v>
      </c>
      <c r="D31" s="8">
        <f>INDEX(Table!$Q$1:$S$14,MATCH(Table!L31,Table!$Q$1:$Q$14,0),2)</f>
        <v>250</v>
      </c>
      <c r="E31" cm="1">
        <f t="array" ref="E31">MIN(IF(Table[COUNTRYCD]=Table!G31,Table[MRA]))</f>
        <v>6</v>
      </c>
      <c r="F31" s="6" cm="1">
        <f t="array" ref="F31">MEDIAN(IF(Table[COUNTRYCD]=Table!G31,Table[MRA]))</f>
        <v>8</v>
      </c>
      <c r="G31" cm="1">
        <f t="array" ref="G31">MAX(IF(Table[COUNTRYCD]=Table!G31,Table[MRA]))</f>
        <v>10</v>
      </c>
    </row>
    <row r="32" spans="1:7" x14ac:dyDescent="0.35">
      <c r="A32" s="3" t="s">
        <v>85</v>
      </c>
      <c r="B32" s="8">
        <f>INDEX(Table!$Q$1:$S$14,MATCH(Table!J32,Table!$Q$1:$Q$14,0),2)</f>
        <v>100</v>
      </c>
      <c r="C32" s="8">
        <f>INDEX(Table!$Q$1:$S$14,MATCH(Table!K32,Table!$Q$1:$Q$14,0),2)</f>
        <v>250</v>
      </c>
      <c r="D32" s="8">
        <f>INDEX(Table!$Q$1:$S$14,MATCH(Table!L32,Table!$Q$1:$Q$14,0),2)</f>
        <v>500</v>
      </c>
      <c r="E32" cm="1">
        <f t="array" ref="E32">MIN(IF(Table[COUNTRYCD]=Table!G32,Table[MRA]))</f>
        <v>2</v>
      </c>
      <c r="F32" s="6" cm="1">
        <f t="array" ref="F32">MEDIAN(IF(Table[COUNTRYCD]=Table!G32,Table[MRA]))</f>
        <v>6</v>
      </c>
      <c r="G32" cm="1">
        <f t="array" ref="G32">MAX(IF(Table[COUNTRYCD]=Table!G32,Table[MRA]))</f>
        <v>9</v>
      </c>
    </row>
    <row r="33" spans="1:7" x14ac:dyDescent="0.35">
      <c r="A33" s="15" t="s">
        <v>86</v>
      </c>
      <c r="B33" s="13">
        <f>INDEX(Table!$Q$1:$S$14,MATCH(Table!J33,Table!$Q$1:$Q$14,0),2)</f>
        <v>250</v>
      </c>
      <c r="C33" s="13" t="str">
        <f>INDEX(Table!$Q$1:$S$14,MATCH(Table!K33,Table!$Q$1:$Q$14,0),2)</f>
        <v>2k</v>
      </c>
      <c r="D33" s="13" t="str">
        <f>INDEX(Table!$Q$1:$S$14,MATCH(Table!L33,Table!$Q$1:$Q$14,0),2)</f>
        <v>10k</v>
      </c>
      <c r="E33" s="11" cm="1">
        <f t="array" ref="E33">MIN(IF(Table[COUNTRYCD]=Table!G33,Table[MRA]))</f>
        <v>4</v>
      </c>
      <c r="F33" s="16" cm="1">
        <f t="array" ref="F33">MEDIAN(IF(Table[COUNTRYCD]=Table!G33,Table[MRA]))</f>
        <v>9</v>
      </c>
      <c r="G33" s="11" cm="1">
        <f t="array" ref="G33">MAX(IF(Table[COUNTRYCD]=Table!G33,Table[MRA]))</f>
        <v>10</v>
      </c>
    </row>
    <row r="34" spans="1:7" x14ac:dyDescent="0.35">
      <c r="A34" s="14" t="s">
        <v>91</v>
      </c>
      <c r="B34" s="13">
        <f>INDEX(Table!$Q$1:$S$14,MATCH(Table!J34,Table!$Q$1:$Q$14,0),2)</f>
        <v>100</v>
      </c>
      <c r="C34" s="13" t="str">
        <f>INDEX(Table!$Q$1:$S$14,MATCH(Table!K34,Table!$Q$1:$Q$14,0),2)</f>
        <v>1k</v>
      </c>
      <c r="D34" s="13" t="str">
        <f>INDEX(Table!$Q$1:$S$14,MATCH(Table!L34,Table!$Q$1:$Q$14,0),2)</f>
        <v>50k</v>
      </c>
      <c r="E34" s="11">
        <f>MIN(Table[[#All],[MRA]])</f>
        <v>0</v>
      </c>
      <c r="F34" s="12">
        <f>MEDIAN(Table[[#All],[MRA]])</f>
        <v>7</v>
      </c>
      <c r="G34" s="11">
        <f>MAX(Table[[#All],[MRA]])</f>
        <v>10</v>
      </c>
    </row>
  </sheetData>
  <conditionalFormatting sqref="C2:C33">
    <cfRule type="cellIs" dxfId="5" priority="3" operator="equal">
      <formula>100</formula>
    </cfRule>
  </conditionalFormatting>
  <conditionalFormatting sqref="C2:C34">
    <cfRule type="cellIs" dxfId="4" priority="1" operator="equal">
      <formula>250</formula>
    </cfRule>
    <cfRule type="cellIs" dxfId="3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workbookViewId="0">
      <selection activeCell="G23" sqref="G23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20</v>
      </c>
      <c r="B1" t="s">
        <v>1</v>
      </c>
      <c r="C1" t="s">
        <v>2</v>
      </c>
    </row>
    <row r="2" spans="1:3" x14ac:dyDescent="0.35">
      <c r="A2" s="17">
        <v>37256</v>
      </c>
      <c r="B2" cm="1">
        <f t="array" ref="B2:B22">TRANSPOSE('By year'!H5:AB5)</f>
        <v>2</v>
      </c>
      <c r="C2" cm="1">
        <f t="array" ref="C2:C22">TRANSPOSE('By year'!H10:AB10)</f>
        <v>7</v>
      </c>
    </row>
    <row r="3" spans="1:3" x14ac:dyDescent="0.35">
      <c r="A3" s="18">
        <v>37621</v>
      </c>
      <c r="B3">
        <v>2</v>
      </c>
      <c r="C3">
        <v>7</v>
      </c>
    </row>
    <row r="4" spans="1:3" x14ac:dyDescent="0.35">
      <c r="A4" s="17">
        <v>37986</v>
      </c>
      <c r="B4">
        <v>3</v>
      </c>
      <c r="C4">
        <v>8</v>
      </c>
    </row>
    <row r="5" spans="1:3" x14ac:dyDescent="0.35">
      <c r="A5" s="18">
        <v>38352</v>
      </c>
      <c r="B5">
        <v>4</v>
      </c>
      <c r="C5">
        <v>7</v>
      </c>
    </row>
    <row r="6" spans="1:3" x14ac:dyDescent="0.35">
      <c r="A6" s="17">
        <v>38717</v>
      </c>
      <c r="B6">
        <v>4</v>
      </c>
      <c r="C6">
        <v>8</v>
      </c>
    </row>
    <row r="7" spans="1:3" x14ac:dyDescent="0.35">
      <c r="A7" s="18">
        <v>39082</v>
      </c>
      <c r="B7">
        <v>3</v>
      </c>
      <c r="C7">
        <v>7</v>
      </c>
    </row>
    <row r="8" spans="1:3" x14ac:dyDescent="0.35">
      <c r="A8" s="17">
        <v>39447</v>
      </c>
      <c r="B8">
        <v>3</v>
      </c>
      <c r="C8">
        <v>8</v>
      </c>
    </row>
    <row r="9" spans="1:3" x14ac:dyDescent="0.35">
      <c r="A9" s="18">
        <v>39813</v>
      </c>
      <c r="B9">
        <v>3</v>
      </c>
      <c r="C9">
        <v>6</v>
      </c>
    </row>
    <row r="10" spans="1:3" x14ac:dyDescent="0.35">
      <c r="A10" s="17">
        <v>40178</v>
      </c>
      <c r="B10">
        <v>3</v>
      </c>
      <c r="C10">
        <v>6</v>
      </c>
    </row>
    <row r="11" spans="1:3" x14ac:dyDescent="0.35">
      <c r="A11" s="18">
        <v>40543</v>
      </c>
      <c r="B11">
        <v>3</v>
      </c>
      <c r="C11">
        <v>6</v>
      </c>
    </row>
    <row r="12" spans="1:3" x14ac:dyDescent="0.35">
      <c r="A12" s="17">
        <v>40908</v>
      </c>
      <c r="B12">
        <v>3</v>
      </c>
      <c r="C12">
        <v>6</v>
      </c>
    </row>
    <row r="13" spans="1:3" x14ac:dyDescent="0.35">
      <c r="A13" s="18">
        <v>41274</v>
      </c>
      <c r="B13">
        <v>4</v>
      </c>
      <c r="C13">
        <v>7</v>
      </c>
    </row>
    <row r="14" spans="1:3" x14ac:dyDescent="0.35">
      <c r="A14" s="17">
        <v>41639</v>
      </c>
      <c r="B14">
        <v>4</v>
      </c>
      <c r="C14">
        <v>8</v>
      </c>
    </row>
    <row r="15" spans="1:3" x14ac:dyDescent="0.35">
      <c r="A15" s="18">
        <v>42004</v>
      </c>
      <c r="B15">
        <v>3</v>
      </c>
      <c r="C15">
        <v>7.5</v>
      </c>
    </row>
    <row r="16" spans="1:3" x14ac:dyDescent="0.35">
      <c r="A16" s="17">
        <v>42369</v>
      </c>
      <c r="B16">
        <v>3</v>
      </c>
      <c r="C16">
        <v>7.5</v>
      </c>
    </row>
    <row r="17" spans="1:3" x14ac:dyDescent="0.35">
      <c r="A17" s="18">
        <v>42735</v>
      </c>
      <c r="B17">
        <v>3</v>
      </c>
      <c r="C17">
        <v>7</v>
      </c>
    </row>
    <row r="18" spans="1:3" x14ac:dyDescent="0.35">
      <c r="A18" s="17">
        <v>43100</v>
      </c>
      <c r="B18">
        <v>4</v>
      </c>
      <c r="C18">
        <v>9</v>
      </c>
    </row>
    <row r="19" spans="1:3" x14ac:dyDescent="0.35">
      <c r="A19" s="18">
        <v>43465</v>
      </c>
      <c r="B19">
        <v>3</v>
      </c>
      <c r="C19">
        <v>7</v>
      </c>
    </row>
    <row r="20" spans="1:3" x14ac:dyDescent="0.35">
      <c r="A20" s="17">
        <v>43830</v>
      </c>
      <c r="B20">
        <v>4</v>
      </c>
      <c r="C20">
        <v>8</v>
      </c>
    </row>
    <row r="21" spans="1:3" x14ac:dyDescent="0.35">
      <c r="A21" s="18">
        <v>44196</v>
      </c>
      <c r="B21">
        <v>3</v>
      </c>
      <c r="C21">
        <v>5.5</v>
      </c>
    </row>
    <row r="22" spans="1:3" x14ac:dyDescent="0.35">
      <c r="A22" s="17">
        <v>44561</v>
      </c>
      <c r="B22">
        <v>4</v>
      </c>
      <c r="C22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2022-05-07T16:43:35Z</dcterms:modified>
</cp:coreProperties>
</file>