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alvanifertilizantes-my.sharepoint.com/personal/albarros_galvani_ind_br1/Documents/Balança/"/>
    </mc:Choice>
  </mc:AlternateContent>
  <xr:revisionPtr revIDLastSave="158" documentId="13_ncr:1_{1EF5FE36-5325-450C-8619-EFE177DD3D40}" xr6:coauthVersionLast="47" xr6:coauthVersionMax="47" xr10:uidLastSave="{A7AF61C4-EAAC-46FB-B484-20477F124D87}"/>
  <bookViews>
    <workbookView xWindow="1740" yWindow="4215" windowWidth="21600" windowHeight="11385" activeTab="4" xr2:uid="{00000000-000D-0000-FFFF-FFFF00000000}"/>
  </bookViews>
  <sheets>
    <sheet name="MAP" sheetId="2" r:id="rId1"/>
    <sheet name="kcl 58" sheetId="4" r:id="rId2"/>
    <sheet name="TSP" sheetId="3" r:id="rId3"/>
    <sheet name="ROCHA UMA" sheetId="5" r:id="rId4"/>
    <sheet name="ENXOFRE 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/>
  <c r="B12" i="6" l="1"/>
  <c r="B12" i="5"/>
  <c r="F11" i="5"/>
  <c r="F13" i="5" s="1"/>
  <c r="C6" i="5"/>
  <c r="B12" i="2"/>
  <c r="F11" i="2"/>
  <c r="F13" i="2" s="1"/>
  <c r="C6" i="2"/>
  <c r="B12" i="4"/>
  <c r="F11" i="4" s="1"/>
  <c r="F13" i="4" s="1"/>
  <c r="C6" i="4"/>
  <c r="F11" i="6" l="1"/>
  <c r="F13" i="6" s="1"/>
  <c r="C6" i="3"/>
  <c r="B12" i="3" l="1"/>
  <c r="F11" i="3" s="1"/>
  <c r="F13" i="3" l="1"/>
</calcChain>
</file>

<file path=xl/sharedStrings.xml><?xml version="1.0" encoding="utf-8"?>
<sst xmlns="http://schemas.openxmlformats.org/spreadsheetml/2006/main" count="130" uniqueCount="30">
  <si>
    <t>Cálculo de Estadia</t>
  </si>
  <si>
    <t>Fornecedor</t>
  </si>
  <si>
    <t>Transportador</t>
  </si>
  <si>
    <t>NF</t>
  </si>
  <si>
    <t>CTR</t>
  </si>
  <si>
    <t>Produto</t>
  </si>
  <si>
    <t>Motorista</t>
  </si>
  <si>
    <t>Data</t>
  </si>
  <si>
    <t>Banco</t>
  </si>
  <si>
    <t xml:space="preserve">Conta </t>
  </si>
  <si>
    <t>Data / Hora Chegada</t>
  </si>
  <si>
    <t xml:space="preserve">Valor  R$ </t>
  </si>
  <si>
    <t>Data / Hora após 12 horas</t>
  </si>
  <si>
    <t>Quantidade Horas</t>
  </si>
  <si>
    <t>Peso NF</t>
  </si>
  <si>
    <t xml:space="preserve">Valor Total R$ </t>
  </si>
  <si>
    <t>Data / Hora Saída</t>
  </si>
  <si>
    <t xml:space="preserve"> </t>
  </si>
  <si>
    <t>ASS.:</t>
  </si>
  <si>
    <t>X</t>
  </si>
  <si>
    <t>TSP 00-46-00 GR</t>
  </si>
  <si>
    <t>OCP</t>
  </si>
  <si>
    <t>MOTIVO: SILO CHEIO</t>
  </si>
  <si>
    <t>BORGNO</t>
  </si>
  <si>
    <t>DARLISON DE SOUZA SANTOS</t>
  </si>
  <si>
    <t>MOTIVO: ACÚMULO DE VEÍCULOS</t>
  </si>
  <si>
    <t>SALITRE</t>
  </si>
  <si>
    <t>ROCHA CMISS</t>
  </si>
  <si>
    <t>CARVALHO TRANSPORTES</t>
  </si>
  <si>
    <t>JOSÉ CARLOS XAVIER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</si>
</sst>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&quot;R$ &quot;#,##0.0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9"/>
      <color indexed="8"/>
      <name val="Calibri"/>
      <family val="2"/>
    </font>
    <font>
      <b/>
      <sz val="16"/>
      <color theme="0"/>
      <name val="Calibr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left"/>
    </xf>
    <xf numFmtId="0" fontId="1" fillId="2" borderId="7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14" fontId="1" fillId="2" borderId="5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5" fontId="1" fillId="0" borderId="0" xfId="0" applyNumberFormat="1" applyFont="1"/>
    <xf numFmtId="0" fontId="1" fillId="0" borderId="0" xfId="0" applyFont="1" applyAlignment="1">
      <alignment horizontal="left"/>
    </xf>
    <xf numFmtId="0" fontId="1" fillId="4" borderId="7" xfId="0" applyFont="1" applyFill="1" applyBorder="1"/>
    <xf numFmtId="0" fontId="5" fillId="5" borderId="2" xfId="0" applyFont="1" applyFill="1" applyBorder="1" applyAlignment="1">
      <alignment horizontal="left"/>
    </xf>
    <xf numFmtId="0" fontId="1" fillId="4" borderId="2" xfId="0" applyFont="1" applyFill="1" applyBorder="1"/>
    <xf numFmtId="14" fontId="1" fillId="4" borderId="5" xfId="0" applyNumberFormat="1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22" fontId="1" fillId="2" borderId="3" xfId="0" applyNumberFormat="1" applyFont="1" applyFill="1" applyBorder="1" applyAlignment="1">
      <alignment horizontal="left"/>
    </xf>
    <xf numFmtId="22" fontId="1" fillId="2" borderId="5" xfId="0" applyNumberFormat="1" applyFont="1" applyFill="1" applyBorder="1" applyAlignment="1">
      <alignment horizontal="left"/>
    </xf>
    <xf numFmtId="165" fontId="1" fillId="0" borderId="8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20" fontId="1" fillId="0" borderId="6" xfId="0" applyNumberFormat="1" applyFont="1" applyBorder="1" applyAlignment="1">
      <alignment horizontal="left"/>
    </xf>
    <xf numFmtId="20" fontId="1" fillId="0" borderId="7" xfId="0" applyNumberFormat="1" applyFont="1" applyBorder="1" applyAlignment="1">
      <alignment horizontal="left"/>
    </xf>
    <xf numFmtId="164" fontId="1" fillId="0" borderId="0" xfId="1" applyFont="1" applyBorder="1" applyAlignment="1">
      <alignment horizontal="left"/>
    </xf>
    <xf numFmtId="164" fontId="1" fillId="0" borderId="2" xfId="1" applyFont="1" applyBorder="1" applyAlignment="1">
      <alignment horizontal="left"/>
    </xf>
    <xf numFmtId="22" fontId="1" fillId="0" borderId="3" xfId="0" applyNumberFormat="1" applyFont="1" applyBorder="1" applyAlignment="1">
      <alignment horizontal="left"/>
    </xf>
    <xf numFmtId="22" fontId="1" fillId="0" borderId="5" xfId="0" applyNumberFormat="1" applyFont="1" applyBorder="1" applyAlignment="1">
      <alignment horizontal="left"/>
    </xf>
    <xf numFmtId="166" fontId="1" fillId="2" borderId="0" xfId="0" applyNumberFormat="1" applyFont="1" applyFill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22" fontId="1" fillId="2" borderId="17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22" fontId="1" fillId="4" borderId="3" xfId="0" applyNumberFormat="1" applyFont="1" applyFill="1" applyBorder="1" applyAlignment="1">
      <alignment horizontal="left"/>
    </xf>
    <xf numFmtId="22" fontId="1" fillId="4" borderId="5" xfId="0" applyNumberFormat="1" applyFont="1" applyFill="1" applyBorder="1" applyAlignment="1">
      <alignment horizontal="left"/>
    </xf>
    <xf numFmtId="166" fontId="1" fillId="4" borderId="0" xfId="0" applyNumberFormat="1" applyFont="1" applyFill="1" applyAlignment="1">
      <alignment horizontal="right"/>
    </xf>
    <xf numFmtId="166" fontId="1" fillId="4" borderId="2" xfId="0" applyNumberFormat="1" applyFont="1" applyFill="1" applyBorder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16</xdr:row>
      <xdr:rowOff>95250</xdr:rowOff>
    </xdr:from>
    <xdr:to>
      <xdr:col>1</xdr:col>
      <xdr:colOff>886299</xdr:colOff>
      <xdr:row>18</xdr:row>
      <xdr:rowOff>145675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15A414-372A-4868-980D-6B6BB14F9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3124200"/>
          <a:ext cx="867249" cy="418725"/>
        </a:xfrm>
        <a:prstGeom prst="rect">
          <a:avLst/>
        </a:prstGeom>
      </xdr:spPr>
    </xdr:pic>
    <xdr:clientData/>
  </xdr:twoCellAnchor>
  <xdr:twoCellAnchor editAs="oneCell">
    <xdr:from>
      <xdr:col>1</xdr:col>
      <xdr:colOff>1041400</xdr:colOff>
      <xdr:row>16</xdr:row>
      <xdr:rowOff>158750</xdr:rowOff>
    </xdr:from>
    <xdr:to>
      <xdr:col>2</xdr:col>
      <xdr:colOff>869950</xdr:colOff>
      <xdr:row>18</xdr:row>
      <xdr:rowOff>60109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EA94488-8A73-463B-AD79-DE8D543AD9CC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0950" y="3282950"/>
          <a:ext cx="990600" cy="282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E04B-9402-4548-9A29-54A0149E3DAB}">
  <dimension ref="A1:H17"/>
  <sheetViews>
    <sheetView showGridLines="0" zoomScale="110" zoomScaleNormal="110" workbookViewId="0">
      <selection sqref="A1:XFD1048576"/>
    </sheetView>
  </sheetViews>
  <sheetFormatPr defaultRowHeight="15" x14ac:dyDescent="0.25"/>
  <cols>
    <col min="1" max="1" width="3.140625" customWidth="1"/>
    <col min="2" max="2" width="17.42578125" bestFit="1" customWidth="1"/>
    <col min="3" max="3" width="16.42578125" customWidth="1"/>
    <col min="4" max="4" width="10.140625" bestFit="1" customWidth="1"/>
    <col min="5" max="5" width="16.7109375" customWidth="1"/>
    <col min="6" max="6" width="10.85546875" customWidth="1"/>
    <col min="7" max="7" width="13.42578125" customWidth="1"/>
    <col min="8" max="8" width="3.7109375" customWidth="1"/>
  </cols>
  <sheetData>
    <row r="1" spans="1:8" ht="21" x14ac:dyDescent="0.35">
      <c r="A1" s="16"/>
      <c r="B1" s="31" t="s">
        <v>0</v>
      </c>
      <c r="C1" s="31"/>
      <c r="D1" s="31"/>
      <c r="E1" s="31"/>
      <c r="F1" s="31"/>
      <c r="G1" s="31"/>
      <c r="H1" s="17"/>
    </row>
    <row r="2" spans="1:8" x14ac:dyDescent="0.25">
      <c r="A2" s="18"/>
      <c r="H2" s="19"/>
    </row>
    <row r="3" spans="1:8" x14ac:dyDescent="0.25">
      <c r="A3" s="18"/>
      <c r="B3" s="5" t="s">
        <v>1</v>
      </c>
      <c r="C3" s="7" t="s">
        <v>21</v>
      </c>
      <c r="D3" s="12"/>
      <c r="E3" s="5" t="s">
        <v>2</v>
      </c>
      <c r="F3" s="11" t="s">
        <v>23</v>
      </c>
      <c r="G3" s="7"/>
      <c r="H3" s="19"/>
    </row>
    <row r="4" spans="1:8" x14ac:dyDescent="0.25">
      <c r="A4" s="18"/>
      <c r="B4" s="1" t="s">
        <v>3</v>
      </c>
      <c r="C4" s="8">
        <v>2486</v>
      </c>
      <c r="D4" s="12"/>
      <c r="E4" s="1" t="s">
        <v>4</v>
      </c>
      <c r="F4" s="13">
        <v>44539</v>
      </c>
      <c r="G4" s="9"/>
      <c r="H4" s="19"/>
    </row>
    <row r="5" spans="1:8" x14ac:dyDescent="0.25">
      <c r="A5" s="18"/>
      <c r="B5" s="1" t="s">
        <v>5</v>
      </c>
      <c r="C5" s="9" t="s">
        <v>20</v>
      </c>
      <c r="D5" s="12"/>
      <c r="E5" s="1" t="s">
        <v>6</v>
      </c>
      <c r="F5" s="13" t="s">
        <v>24</v>
      </c>
      <c r="G5" s="9"/>
      <c r="H5" s="19"/>
    </row>
    <row r="6" spans="1:8" x14ac:dyDescent="0.25">
      <c r="A6" s="18"/>
      <c r="B6" s="3" t="s">
        <v>7</v>
      </c>
      <c r="C6" s="10">
        <f ca="1">TODAY()</f>
        <v>45522</v>
      </c>
      <c r="D6" s="12"/>
      <c r="E6" s="1" t="s">
        <v>8</v>
      </c>
      <c r="F6" s="12" t="s">
        <v>19</v>
      </c>
      <c r="G6" s="2"/>
      <c r="H6" s="19"/>
    </row>
    <row r="7" spans="1:8" x14ac:dyDescent="0.25">
      <c r="A7" s="18"/>
      <c r="B7" s="12"/>
      <c r="C7" s="14"/>
      <c r="D7" s="12"/>
      <c r="E7" s="3" t="s">
        <v>9</v>
      </c>
      <c r="F7" s="6" t="s">
        <v>19</v>
      </c>
      <c r="G7" s="4"/>
      <c r="H7" s="19"/>
    </row>
    <row r="8" spans="1:8" x14ac:dyDescent="0.25">
      <c r="A8" s="18"/>
      <c r="B8" s="32" t="s">
        <v>10</v>
      </c>
      <c r="C8" s="33"/>
      <c r="D8" s="12"/>
      <c r="E8" s="12"/>
      <c r="F8" s="12"/>
      <c r="G8" s="12"/>
      <c r="H8" s="19"/>
    </row>
    <row r="9" spans="1:8" x14ac:dyDescent="0.25">
      <c r="A9" s="18"/>
      <c r="B9" s="34">
        <v>45434.657638888886</v>
      </c>
      <c r="C9" s="35"/>
      <c r="D9" s="12"/>
      <c r="E9" s="12"/>
      <c r="F9" s="12"/>
      <c r="G9" s="12"/>
      <c r="H9" s="19"/>
    </row>
    <row r="10" spans="1:8" x14ac:dyDescent="0.25">
      <c r="A10" s="18"/>
      <c r="B10" s="15"/>
      <c r="C10" s="15"/>
      <c r="D10" s="12"/>
      <c r="E10" s="5" t="s">
        <v>11</v>
      </c>
      <c r="F10" s="36">
        <v>0.5</v>
      </c>
      <c r="G10" s="37"/>
      <c r="H10" s="19"/>
    </row>
    <row r="11" spans="1:8" x14ac:dyDescent="0.25">
      <c r="A11" s="18"/>
      <c r="B11" s="38" t="s">
        <v>12</v>
      </c>
      <c r="C11" s="39"/>
      <c r="D11" s="12"/>
      <c r="E11" s="1" t="s">
        <v>13</v>
      </c>
      <c r="F11" s="40">
        <f>(B15-B12)*24</f>
        <v>36.250000000116415</v>
      </c>
      <c r="G11" s="41"/>
      <c r="H11" s="19"/>
    </row>
    <row r="12" spans="1:8" x14ac:dyDescent="0.25">
      <c r="A12" s="18"/>
      <c r="B12" s="42">
        <f>B9+0.5</f>
        <v>45435.157638888886</v>
      </c>
      <c r="C12" s="43"/>
      <c r="D12" s="12"/>
      <c r="E12" s="1" t="s">
        <v>14</v>
      </c>
      <c r="F12" s="44">
        <v>45.39</v>
      </c>
      <c r="G12" s="45"/>
      <c r="H12" s="19"/>
    </row>
    <row r="13" spans="1:8" x14ac:dyDescent="0.25">
      <c r="A13" s="18"/>
      <c r="B13" s="12"/>
      <c r="C13" s="12"/>
      <c r="D13" s="12"/>
      <c r="E13" s="3" t="s">
        <v>15</v>
      </c>
      <c r="F13" s="46">
        <f>F10*F11*F12</f>
        <v>822.6937500026421</v>
      </c>
      <c r="G13" s="47"/>
      <c r="H13" s="19"/>
    </row>
    <row r="14" spans="1:8" x14ac:dyDescent="0.25">
      <c r="A14" s="18"/>
      <c r="B14" s="32" t="s">
        <v>16</v>
      </c>
      <c r="C14" s="33"/>
      <c r="D14" s="12"/>
      <c r="E14" s="49" t="s">
        <v>22</v>
      </c>
      <c r="F14" s="49"/>
      <c r="G14" s="49"/>
      <c r="H14" s="19"/>
    </row>
    <row r="15" spans="1:8" x14ac:dyDescent="0.25">
      <c r="A15" s="18"/>
      <c r="B15" s="48">
        <v>45436.668055555558</v>
      </c>
      <c r="C15" s="48"/>
      <c r="D15" s="12"/>
      <c r="E15" s="12" t="s">
        <v>18</v>
      </c>
      <c r="F15" s="12" t="s">
        <v>17</v>
      </c>
      <c r="G15" s="12"/>
      <c r="H15" s="19"/>
    </row>
    <row r="16" spans="1:8" x14ac:dyDescent="0.25">
      <c r="A16" s="18"/>
      <c r="B16" s="12"/>
      <c r="C16" s="12"/>
      <c r="D16" s="23"/>
      <c r="F16" s="12"/>
      <c r="G16" s="12"/>
      <c r="H16" s="19"/>
    </row>
    <row r="17" spans="1:8" ht="15.75" thickBot="1" x14ac:dyDescent="0.3">
      <c r="A17" s="20"/>
      <c r="B17" s="21"/>
      <c r="C17" s="21"/>
      <c r="D17" s="21"/>
      <c r="E17" s="21"/>
      <c r="F17" s="21"/>
      <c r="G17" s="21"/>
      <c r="H17" s="22"/>
    </row>
  </sheetData>
  <mergeCells count="12">
    <mergeCell ref="B12:C12"/>
    <mergeCell ref="F12:G12"/>
    <mergeCell ref="F13:G13"/>
    <mergeCell ref="B14:C14"/>
    <mergeCell ref="B15:C15"/>
    <mergeCell ref="E14:G14"/>
    <mergeCell ref="B1:G1"/>
    <mergeCell ref="B8:C8"/>
    <mergeCell ref="B9:C9"/>
    <mergeCell ref="F10:G10"/>
    <mergeCell ref="B11:C11"/>
    <mergeCell ref="F11:G11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B3B7-96FA-4152-8D25-4BB66B46D50C}">
  <dimension ref="A1:H17"/>
  <sheetViews>
    <sheetView showGridLines="0" workbookViewId="0">
      <selection activeCell="L25" sqref="L25"/>
    </sheetView>
  </sheetViews>
  <sheetFormatPr defaultRowHeight="15" x14ac:dyDescent="0.25"/>
  <cols>
    <col min="1" max="1" width="3.140625" customWidth="1"/>
    <col min="2" max="2" width="17.42578125" bestFit="1" customWidth="1"/>
    <col min="3" max="3" width="16.42578125" customWidth="1"/>
    <col min="4" max="4" width="10.140625" bestFit="1" customWidth="1"/>
    <col min="5" max="5" width="16.7109375" customWidth="1"/>
    <col min="6" max="6" width="10.85546875" customWidth="1"/>
    <col min="7" max="7" width="13.42578125" customWidth="1"/>
    <col min="8" max="8" width="3.7109375" customWidth="1"/>
  </cols>
  <sheetData>
    <row r="1" spans="1:8" ht="21" x14ac:dyDescent="0.35">
      <c r="A1" s="16"/>
      <c r="B1" s="31" t="s">
        <v>0</v>
      </c>
      <c r="C1" s="31"/>
      <c r="D1" s="31"/>
      <c r="E1" s="31"/>
      <c r="F1" s="31"/>
      <c r="G1" s="31"/>
      <c r="H1" s="17"/>
    </row>
    <row r="2" spans="1:8" x14ac:dyDescent="0.25">
      <c r="A2" s="18"/>
      <c r="H2" s="19"/>
    </row>
    <row r="3" spans="1:8" x14ac:dyDescent="0.25">
      <c r="A3" s="18"/>
      <c r="B3" s="5" t="s">
        <v>1</v>
      </c>
      <c r="C3" s="7" t="s">
        <v>21</v>
      </c>
      <c r="D3" s="12"/>
      <c r="E3" s="5" t="s">
        <v>2</v>
      </c>
      <c r="F3" s="11" t="s">
        <v>23</v>
      </c>
      <c r="G3" s="7"/>
      <c r="H3" s="19"/>
    </row>
    <row r="4" spans="1:8" x14ac:dyDescent="0.25">
      <c r="A4" s="18"/>
      <c r="B4" s="1" t="s">
        <v>3</v>
      </c>
      <c r="C4" s="8">
        <v>2486</v>
      </c>
      <c r="D4" s="12"/>
      <c r="E4" s="1" t="s">
        <v>4</v>
      </c>
      <c r="F4" s="13">
        <v>44539</v>
      </c>
      <c r="G4" s="9"/>
      <c r="H4" s="19"/>
    </row>
    <row r="5" spans="1:8" x14ac:dyDescent="0.25">
      <c r="A5" s="18"/>
      <c r="B5" s="1" t="s">
        <v>5</v>
      </c>
      <c r="C5" s="9" t="s">
        <v>20</v>
      </c>
      <c r="D5" s="12"/>
      <c r="E5" s="1" t="s">
        <v>6</v>
      </c>
      <c r="F5" s="13" t="s">
        <v>24</v>
      </c>
      <c r="G5" s="9"/>
      <c r="H5" s="19"/>
    </row>
    <row r="6" spans="1:8" x14ac:dyDescent="0.25">
      <c r="A6" s="18"/>
      <c r="B6" s="3" t="s">
        <v>7</v>
      </c>
      <c r="C6" s="10">
        <f ca="1">TODAY()</f>
        <v>45522</v>
      </c>
      <c r="D6" s="12"/>
      <c r="E6" s="1" t="s">
        <v>8</v>
      </c>
      <c r="F6" s="12" t="s">
        <v>19</v>
      </c>
      <c r="G6" s="2"/>
      <c r="H6" s="19"/>
    </row>
    <row r="7" spans="1:8" x14ac:dyDescent="0.25">
      <c r="A7" s="18"/>
      <c r="B7" s="12"/>
      <c r="C7" s="14"/>
      <c r="D7" s="12"/>
      <c r="E7" s="3" t="s">
        <v>9</v>
      </c>
      <c r="F7" s="6" t="s">
        <v>19</v>
      </c>
      <c r="G7" s="4"/>
      <c r="H7" s="19"/>
    </row>
    <row r="8" spans="1:8" x14ac:dyDescent="0.25">
      <c r="A8" s="18"/>
      <c r="B8" s="32" t="s">
        <v>10</v>
      </c>
      <c r="C8" s="33"/>
      <c r="D8" s="12"/>
      <c r="E8" s="12"/>
      <c r="F8" s="12"/>
      <c r="G8" s="12"/>
      <c r="H8" s="19"/>
    </row>
    <row r="9" spans="1:8" x14ac:dyDescent="0.25">
      <c r="A9" s="18"/>
      <c r="B9" s="34">
        <v>45434.657638888886</v>
      </c>
      <c r="C9" s="35"/>
      <c r="D9" s="12"/>
      <c r="E9" s="12"/>
      <c r="F9" s="12"/>
      <c r="G9" s="12"/>
      <c r="H9" s="19"/>
    </row>
    <row r="10" spans="1:8" x14ac:dyDescent="0.25">
      <c r="A10" s="18"/>
      <c r="B10" s="15"/>
      <c r="C10" s="15"/>
      <c r="D10" s="12"/>
      <c r="E10" s="5" t="s">
        <v>11</v>
      </c>
      <c r="F10" s="36">
        <v>0.5</v>
      </c>
      <c r="G10" s="37"/>
      <c r="H10" s="19"/>
    </row>
    <row r="11" spans="1:8" x14ac:dyDescent="0.25">
      <c r="A11" s="18"/>
      <c r="B11" s="38" t="s">
        <v>12</v>
      </c>
      <c r="C11" s="39"/>
      <c r="D11" s="12"/>
      <c r="E11" s="1" t="s">
        <v>13</v>
      </c>
      <c r="F11" s="40">
        <f>(B15-B12)*24</f>
        <v>36.250000000116415</v>
      </c>
      <c r="G11" s="41"/>
      <c r="H11" s="19"/>
    </row>
    <row r="12" spans="1:8" x14ac:dyDescent="0.25">
      <c r="A12" s="18"/>
      <c r="B12" s="42">
        <f>B9+0.5</f>
        <v>45435.157638888886</v>
      </c>
      <c r="C12" s="43"/>
      <c r="D12" s="12"/>
      <c r="E12" s="1" t="s">
        <v>14</v>
      </c>
      <c r="F12" s="44">
        <v>45.39</v>
      </c>
      <c r="G12" s="45"/>
      <c r="H12" s="19"/>
    </row>
    <row r="13" spans="1:8" x14ac:dyDescent="0.25">
      <c r="A13" s="18"/>
      <c r="B13" s="12"/>
      <c r="C13" s="12"/>
      <c r="D13" s="12"/>
      <c r="E13" s="3" t="s">
        <v>15</v>
      </c>
      <c r="F13" s="46">
        <f>F10*F11*F12</f>
        <v>822.6937500026421</v>
      </c>
      <c r="G13" s="47"/>
      <c r="H13" s="19"/>
    </row>
    <row r="14" spans="1:8" x14ac:dyDescent="0.25">
      <c r="A14" s="18"/>
      <c r="B14" s="32" t="s">
        <v>16</v>
      </c>
      <c r="C14" s="33"/>
      <c r="D14" s="12"/>
      <c r="E14" s="49" t="s">
        <v>22</v>
      </c>
      <c r="F14" s="49"/>
      <c r="G14" s="49"/>
      <c r="H14" s="19"/>
    </row>
    <row r="15" spans="1:8" x14ac:dyDescent="0.25">
      <c r="A15" s="18"/>
      <c r="B15" s="48">
        <v>45436.668055555558</v>
      </c>
      <c r="C15" s="48"/>
      <c r="D15" s="12"/>
      <c r="E15" s="12" t="s">
        <v>18</v>
      </c>
      <c r="F15" s="12" t="s">
        <v>17</v>
      </c>
      <c r="G15" s="12"/>
      <c r="H15" s="19"/>
    </row>
    <row r="16" spans="1:8" x14ac:dyDescent="0.25">
      <c r="A16" s="18"/>
      <c r="B16" s="12"/>
      <c r="C16" s="12"/>
      <c r="D16" s="23"/>
      <c r="F16" s="12"/>
      <c r="G16" s="12"/>
      <c r="H16" s="19"/>
    </row>
    <row r="17" spans="1:8" ht="15.75" thickBot="1" x14ac:dyDescent="0.3">
      <c r="A17" s="20"/>
      <c r="B17" s="21"/>
      <c r="C17" s="21"/>
      <c r="D17" s="21"/>
      <c r="E17" s="21"/>
      <c r="F17" s="21"/>
      <c r="G17" s="21"/>
      <c r="H17" s="22"/>
    </row>
  </sheetData>
  <mergeCells count="12">
    <mergeCell ref="B12:C12"/>
    <mergeCell ref="F12:G12"/>
    <mergeCell ref="F13:G13"/>
    <mergeCell ref="B14:C14"/>
    <mergeCell ref="B15:C15"/>
    <mergeCell ref="E14:G14"/>
    <mergeCell ref="B1:G1"/>
    <mergeCell ref="B8:C8"/>
    <mergeCell ref="B9:C9"/>
    <mergeCell ref="F10:G10"/>
    <mergeCell ref="B11:C11"/>
    <mergeCell ref="F11:G11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CA02-6D16-466D-A7E7-C1E24DD35640}">
  <dimension ref="A1:H17"/>
  <sheetViews>
    <sheetView showGridLines="0" zoomScale="115" zoomScaleNormal="115" workbookViewId="0">
      <selection sqref="A1:XFD1048576"/>
    </sheetView>
  </sheetViews>
  <sheetFormatPr defaultRowHeight="15" x14ac:dyDescent="0.25"/>
  <cols>
    <col min="1" max="1" width="3.140625" customWidth="1"/>
    <col min="2" max="2" width="17.42578125" bestFit="1" customWidth="1"/>
    <col min="3" max="3" width="16.42578125" customWidth="1"/>
    <col min="4" max="4" width="10.140625" bestFit="1" customWidth="1"/>
    <col min="5" max="5" width="16.7109375" customWidth="1"/>
    <col min="6" max="6" width="10.85546875" customWidth="1"/>
    <col min="7" max="7" width="13.42578125" customWidth="1"/>
    <col min="8" max="8" width="3.7109375" customWidth="1"/>
  </cols>
  <sheetData>
    <row r="1" spans="1:8" ht="21" x14ac:dyDescent="0.35">
      <c r="A1" s="16"/>
      <c r="B1" s="31" t="s">
        <v>0</v>
      </c>
      <c r="C1" s="31"/>
      <c r="D1" s="31"/>
      <c r="E1" s="31"/>
      <c r="F1" s="31"/>
      <c r="G1" s="31"/>
      <c r="H1" s="17"/>
    </row>
    <row r="2" spans="1:8" x14ac:dyDescent="0.25">
      <c r="A2" s="18"/>
      <c r="H2" s="19"/>
    </row>
    <row r="3" spans="1:8" x14ac:dyDescent="0.25">
      <c r="A3" s="18"/>
      <c r="B3" s="5" t="s">
        <v>1</v>
      </c>
      <c r="C3" s="7" t="s">
        <v>21</v>
      </c>
      <c r="D3" s="12"/>
      <c r="E3" s="5" t="s">
        <v>2</v>
      </c>
      <c r="F3" s="11" t="s">
        <v>23</v>
      </c>
      <c r="G3" s="7"/>
      <c r="H3" s="19"/>
    </row>
    <row r="4" spans="1:8" x14ac:dyDescent="0.25">
      <c r="A4" s="18"/>
      <c r="B4" s="1" t="s">
        <v>3</v>
      </c>
      <c r="C4" s="8">
        <v>2486</v>
      </c>
      <c r="D4" s="12"/>
      <c r="E4" s="1" t="s">
        <v>4</v>
      </c>
      <c r="F4" s="13">
        <v>44539</v>
      </c>
      <c r="G4" s="9"/>
      <c r="H4" s="19"/>
    </row>
    <row r="5" spans="1:8" x14ac:dyDescent="0.25">
      <c r="A5" s="18"/>
      <c r="B5" s="1" t="s">
        <v>5</v>
      </c>
      <c r="C5" s="9" t="s">
        <v>20</v>
      </c>
      <c r="D5" s="12"/>
      <c r="E5" s="1" t="s">
        <v>6</v>
      </c>
      <c r="F5" s="13" t="s">
        <v>24</v>
      </c>
      <c r="G5" s="9"/>
      <c r="H5" s="19"/>
    </row>
    <row r="6" spans="1:8" x14ac:dyDescent="0.25">
      <c r="A6" s="18"/>
      <c r="B6" s="3" t="s">
        <v>7</v>
      </c>
      <c r="C6" s="10">
        <f ca="1">TODAY()</f>
        <v>45522</v>
      </c>
      <c r="D6" s="12"/>
      <c r="E6" s="1" t="s">
        <v>8</v>
      </c>
      <c r="F6" s="12" t="s">
        <v>19</v>
      </c>
      <c r="G6" s="2"/>
      <c r="H6" s="19"/>
    </row>
    <row r="7" spans="1:8" x14ac:dyDescent="0.25">
      <c r="A7" s="18"/>
      <c r="B7" s="12"/>
      <c r="C7" s="14"/>
      <c r="D7" s="12"/>
      <c r="E7" s="3" t="s">
        <v>9</v>
      </c>
      <c r="F7" s="6" t="s">
        <v>19</v>
      </c>
      <c r="G7" s="4"/>
      <c r="H7" s="19"/>
    </row>
    <row r="8" spans="1:8" x14ac:dyDescent="0.25">
      <c r="A8" s="18"/>
      <c r="B8" s="32" t="s">
        <v>10</v>
      </c>
      <c r="C8" s="33"/>
      <c r="D8" s="12"/>
      <c r="E8" s="12"/>
      <c r="F8" s="12"/>
      <c r="G8" s="12"/>
      <c r="H8" s="19"/>
    </row>
    <row r="9" spans="1:8" x14ac:dyDescent="0.25">
      <c r="A9" s="18"/>
      <c r="B9" s="34">
        <v>45434.657638888886</v>
      </c>
      <c r="C9" s="35"/>
      <c r="D9" s="12"/>
      <c r="E9" s="12"/>
      <c r="F9" s="12"/>
      <c r="G9" s="12"/>
      <c r="H9" s="19"/>
    </row>
    <row r="10" spans="1:8" x14ac:dyDescent="0.25">
      <c r="A10" s="18"/>
      <c r="B10" s="15"/>
      <c r="C10" s="15"/>
      <c r="D10" s="12"/>
      <c r="E10" s="5" t="s">
        <v>11</v>
      </c>
      <c r="F10" s="36">
        <v>0.5</v>
      </c>
      <c r="G10" s="37"/>
      <c r="H10" s="19"/>
    </row>
    <row r="11" spans="1:8" x14ac:dyDescent="0.25">
      <c r="A11" s="18"/>
      <c r="B11" s="38" t="s">
        <v>12</v>
      </c>
      <c r="C11" s="39"/>
      <c r="D11" s="12"/>
      <c r="E11" s="1" t="s">
        <v>13</v>
      </c>
      <c r="F11" s="40">
        <f>(B15-B12)*24</f>
        <v>36.250000000116415</v>
      </c>
      <c r="G11" s="41"/>
      <c r="H11" s="19"/>
    </row>
    <row r="12" spans="1:8" x14ac:dyDescent="0.25">
      <c r="A12" s="18"/>
      <c r="B12" s="42">
        <f>B9+0.5</f>
        <v>45435.157638888886</v>
      </c>
      <c r="C12" s="43"/>
      <c r="D12" s="12"/>
      <c r="E12" s="1" t="s">
        <v>14</v>
      </c>
      <c r="F12" s="44">
        <v>45.39</v>
      </c>
      <c r="G12" s="45"/>
      <c r="H12" s="19"/>
    </row>
    <row r="13" spans="1:8" x14ac:dyDescent="0.25">
      <c r="A13" s="18"/>
      <c r="B13" s="12"/>
      <c r="C13" s="12"/>
      <c r="D13" s="12"/>
      <c r="E13" s="3" t="s">
        <v>15</v>
      </c>
      <c r="F13" s="46">
        <f>F10*F11*F12</f>
        <v>822.6937500026421</v>
      </c>
      <c r="G13" s="47"/>
      <c r="H13" s="19"/>
    </row>
    <row r="14" spans="1:8" x14ac:dyDescent="0.25">
      <c r="A14" s="18"/>
      <c r="B14" s="32" t="s">
        <v>16</v>
      </c>
      <c r="C14" s="33"/>
      <c r="D14" s="12"/>
      <c r="E14" s="49" t="s">
        <v>22</v>
      </c>
      <c r="F14" s="49"/>
      <c r="G14" s="49"/>
      <c r="H14" s="19"/>
    </row>
    <row r="15" spans="1:8" x14ac:dyDescent="0.25">
      <c r="A15" s="18"/>
      <c r="B15" s="48">
        <v>45436.668055555558</v>
      </c>
      <c r="C15" s="48"/>
      <c r="D15" s="12"/>
      <c r="E15" s="12" t="s">
        <v>18</v>
      </c>
      <c r="F15" s="12" t="s">
        <v>17</v>
      </c>
      <c r="G15" s="12"/>
      <c r="H15" s="19"/>
    </row>
    <row r="16" spans="1:8" x14ac:dyDescent="0.25">
      <c r="A16" s="18"/>
      <c r="B16" s="12"/>
      <c r="C16" s="12"/>
      <c r="D16" s="23"/>
      <c r="F16" s="12"/>
      <c r="G16" s="12"/>
      <c r="H16" s="19"/>
    </row>
    <row r="17" spans="1:8" ht="15.75" thickBot="1" x14ac:dyDescent="0.3">
      <c r="A17" s="20"/>
      <c r="B17" s="21"/>
      <c r="C17" s="21"/>
      <c r="D17" s="21"/>
      <c r="E17" s="21"/>
      <c r="F17" s="21"/>
      <c r="G17" s="21"/>
      <c r="H17" s="22"/>
    </row>
  </sheetData>
  <mergeCells count="12">
    <mergeCell ref="B1:G1"/>
    <mergeCell ref="B8:C8"/>
    <mergeCell ref="B9:C9"/>
    <mergeCell ref="F10:G10"/>
    <mergeCell ref="B11:C11"/>
    <mergeCell ref="F11:G11"/>
    <mergeCell ref="B12:C12"/>
    <mergeCell ref="F12:G12"/>
    <mergeCell ref="F13:G13"/>
    <mergeCell ref="B14:C14"/>
    <mergeCell ref="B15:C15"/>
    <mergeCell ref="E14:G14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4014-672C-4319-80AB-4F81277EFBFC}">
  <dimension ref="A1:H17"/>
  <sheetViews>
    <sheetView showGridLines="0" workbookViewId="0">
      <selection sqref="A1:XFD1048576"/>
    </sheetView>
  </sheetViews>
  <sheetFormatPr defaultRowHeight="15" x14ac:dyDescent="0.25"/>
  <cols>
    <col min="1" max="1" width="3.140625" customWidth="1"/>
    <col min="2" max="2" width="17.42578125" bestFit="1" customWidth="1"/>
    <col min="3" max="3" width="16.42578125" customWidth="1"/>
    <col min="4" max="4" width="10.140625" bestFit="1" customWidth="1"/>
    <col min="5" max="5" width="16.7109375" customWidth="1"/>
    <col min="6" max="6" width="10.85546875" customWidth="1"/>
    <col min="7" max="7" width="13.42578125" customWidth="1"/>
    <col min="8" max="8" width="3.7109375" customWidth="1"/>
  </cols>
  <sheetData>
    <row r="1" spans="1:8" ht="21" x14ac:dyDescent="0.35">
      <c r="A1" s="16"/>
      <c r="B1" s="31" t="s">
        <v>0</v>
      </c>
      <c r="C1" s="31"/>
      <c r="D1" s="31"/>
      <c r="E1" s="31"/>
      <c r="F1" s="31"/>
      <c r="G1" s="31"/>
      <c r="H1" s="17"/>
    </row>
    <row r="2" spans="1:8" x14ac:dyDescent="0.25">
      <c r="A2" s="18"/>
      <c r="H2" s="19"/>
    </row>
    <row r="3" spans="1:8" x14ac:dyDescent="0.25">
      <c r="A3" s="18"/>
      <c r="B3" s="5" t="s">
        <v>1</v>
      </c>
      <c r="C3" s="7" t="s">
        <v>21</v>
      </c>
      <c r="D3" s="12"/>
      <c r="E3" s="5" t="s">
        <v>2</v>
      </c>
      <c r="F3" s="11" t="s">
        <v>23</v>
      </c>
      <c r="G3" s="7"/>
      <c r="H3" s="19"/>
    </row>
    <row r="4" spans="1:8" x14ac:dyDescent="0.25">
      <c r="A4" s="18"/>
      <c r="B4" s="1" t="s">
        <v>3</v>
      </c>
      <c r="C4" s="8">
        <v>2486</v>
      </c>
      <c r="D4" s="12"/>
      <c r="E4" s="1" t="s">
        <v>4</v>
      </c>
      <c r="F4" s="13">
        <v>44539</v>
      </c>
      <c r="G4" s="9"/>
      <c r="H4" s="19"/>
    </row>
    <row r="5" spans="1:8" x14ac:dyDescent="0.25">
      <c r="A5" s="18"/>
      <c r="B5" s="1" t="s">
        <v>5</v>
      </c>
      <c r="C5" s="9" t="s">
        <v>20</v>
      </c>
      <c r="D5" s="12"/>
      <c r="E5" s="1" t="s">
        <v>6</v>
      </c>
      <c r="F5" s="13" t="s">
        <v>24</v>
      </c>
      <c r="G5" s="9"/>
      <c r="H5" s="19"/>
    </row>
    <row r="6" spans="1:8" x14ac:dyDescent="0.25">
      <c r="A6" s="18"/>
      <c r="B6" s="3" t="s">
        <v>7</v>
      </c>
      <c r="C6" s="10">
        <f ca="1">TODAY()</f>
        <v>45522</v>
      </c>
      <c r="D6" s="12"/>
      <c r="E6" s="1" t="s">
        <v>8</v>
      </c>
      <c r="F6" s="12" t="s">
        <v>19</v>
      </c>
      <c r="G6" s="2"/>
      <c r="H6" s="19"/>
    </row>
    <row r="7" spans="1:8" x14ac:dyDescent="0.25">
      <c r="A7" s="18"/>
      <c r="B7" s="12"/>
      <c r="C7" s="14"/>
      <c r="D7" s="12"/>
      <c r="E7" s="3" t="s">
        <v>9</v>
      </c>
      <c r="F7" s="6" t="s">
        <v>19</v>
      </c>
      <c r="G7" s="4"/>
      <c r="H7" s="19"/>
    </row>
    <row r="8" spans="1:8" x14ac:dyDescent="0.25">
      <c r="A8" s="18"/>
      <c r="B8" s="32" t="s">
        <v>10</v>
      </c>
      <c r="C8" s="33"/>
      <c r="D8" s="12"/>
      <c r="E8" s="12"/>
      <c r="F8" s="12"/>
      <c r="G8" s="12"/>
      <c r="H8" s="19"/>
    </row>
    <row r="9" spans="1:8" x14ac:dyDescent="0.25">
      <c r="A9" s="18"/>
      <c r="B9" s="34">
        <v>45434.657638888886</v>
      </c>
      <c r="C9" s="35"/>
      <c r="D9" s="12"/>
      <c r="E9" s="12"/>
      <c r="F9" s="12"/>
      <c r="G9" s="12"/>
      <c r="H9" s="19"/>
    </row>
    <row r="10" spans="1:8" x14ac:dyDescent="0.25">
      <c r="A10" s="18"/>
      <c r="B10" s="15"/>
      <c r="C10" s="15"/>
      <c r="D10" s="12"/>
      <c r="E10" s="5" t="s">
        <v>11</v>
      </c>
      <c r="F10" s="36">
        <v>0.5</v>
      </c>
      <c r="G10" s="37"/>
      <c r="H10" s="19"/>
    </row>
    <row r="11" spans="1:8" x14ac:dyDescent="0.25">
      <c r="A11" s="18"/>
      <c r="B11" s="38" t="s">
        <v>12</v>
      </c>
      <c r="C11" s="39"/>
      <c r="D11" s="12"/>
      <c r="E11" s="1" t="s">
        <v>13</v>
      </c>
      <c r="F11" s="40">
        <f>(B15-B12)*24</f>
        <v>36.250000000116415</v>
      </c>
      <c r="G11" s="41"/>
      <c r="H11" s="19"/>
    </row>
    <row r="12" spans="1:8" x14ac:dyDescent="0.25">
      <c r="A12" s="18"/>
      <c r="B12" s="42">
        <f>B9+0.5</f>
        <v>45435.157638888886</v>
      </c>
      <c r="C12" s="43"/>
      <c r="D12" s="12"/>
      <c r="E12" s="1" t="s">
        <v>14</v>
      </c>
      <c r="F12" s="44">
        <v>45.39</v>
      </c>
      <c r="G12" s="45"/>
      <c r="H12" s="19"/>
    </row>
    <row r="13" spans="1:8" x14ac:dyDescent="0.25">
      <c r="A13" s="18"/>
      <c r="B13" s="12"/>
      <c r="C13" s="12"/>
      <c r="D13" s="12"/>
      <c r="E13" s="3" t="s">
        <v>15</v>
      </c>
      <c r="F13" s="46">
        <f>F10*F11*F12</f>
        <v>822.6937500026421</v>
      </c>
      <c r="G13" s="47"/>
      <c r="H13" s="19"/>
    </row>
    <row r="14" spans="1:8" x14ac:dyDescent="0.25">
      <c r="A14" s="18"/>
      <c r="B14" s="32" t="s">
        <v>16</v>
      </c>
      <c r="C14" s="33"/>
      <c r="D14" s="12"/>
      <c r="E14" s="49" t="s">
        <v>22</v>
      </c>
      <c r="F14" s="49"/>
      <c r="G14" s="49"/>
      <c r="H14" s="19"/>
    </row>
    <row r="15" spans="1:8" x14ac:dyDescent="0.25">
      <c r="A15" s="18"/>
      <c r="B15" s="48">
        <v>45436.668055555558</v>
      </c>
      <c r="C15" s="48"/>
      <c r="D15" s="12"/>
      <c r="E15" s="12" t="s">
        <v>18</v>
      </c>
      <c r="F15" s="12" t="s">
        <v>17</v>
      </c>
      <c r="G15" s="12"/>
      <c r="H15" s="19"/>
    </row>
    <row r="16" spans="1:8" x14ac:dyDescent="0.25">
      <c r="A16" s="18"/>
      <c r="B16" s="12"/>
      <c r="C16" s="12"/>
      <c r="D16" s="23"/>
      <c r="F16" s="12"/>
      <c r="G16" s="12"/>
      <c r="H16" s="19"/>
    </row>
    <row r="17" spans="1:8" ht="15.75" thickBot="1" x14ac:dyDescent="0.3">
      <c r="A17" s="20"/>
      <c r="B17" s="21"/>
      <c r="C17" s="21"/>
      <c r="D17" s="21"/>
      <c r="E17" s="21"/>
      <c r="F17" s="21"/>
      <c r="G17" s="21"/>
      <c r="H17" s="22"/>
    </row>
  </sheetData>
  <mergeCells count="12">
    <mergeCell ref="B15:C15"/>
    <mergeCell ref="E14:G14"/>
    <mergeCell ref="B1:G1"/>
    <mergeCell ref="B8:C8"/>
    <mergeCell ref="B9:C9"/>
    <mergeCell ref="F10:G10"/>
    <mergeCell ref="B11:C11"/>
    <mergeCell ref="F11:G11"/>
    <mergeCell ref="B12:C12"/>
    <mergeCell ref="F12:G12"/>
    <mergeCell ref="F13:G13"/>
    <mergeCell ref="B14:C14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CC73-D85C-4E67-A18B-0433B5EF4E7C}">
  <dimension ref="A1:H20"/>
  <sheetViews>
    <sheetView showGridLines="0" tabSelected="1" workbookViewId="0">
      <selection activeCell="J19" sqref="J19"/>
    </sheetView>
  </sheetViews>
  <sheetFormatPr defaultRowHeight="15" x14ac:dyDescent="0.25"/>
  <cols>
    <col min="1" max="1" width="3.140625" customWidth="1"/>
    <col min="2" max="2" width="17.42578125" bestFit="1" customWidth="1"/>
    <col min="3" max="3" width="16.42578125" customWidth="1"/>
    <col min="4" max="4" width="10.140625" bestFit="1" customWidth="1"/>
    <col min="5" max="5" width="16.7109375" customWidth="1"/>
    <col min="6" max="6" width="10.85546875" customWidth="1"/>
    <col min="7" max="7" width="13.42578125" customWidth="1"/>
    <col min="8" max="8" width="3.7109375" customWidth="1"/>
  </cols>
  <sheetData>
    <row r="1" spans="1:8" ht="21" x14ac:dyDescent="0.35">
      <c r="A1" s="16"/>
      <c r="B1" s="31" t="s">
        <v>0</v>
      </c>
      <c r="C1" s="31"/>
      <c r="D1" s="31"/>
      <c r="E1" s="31"/>
      <c r="F1" s="31"/>
      <c r="G1" s="31"/>
      <c r="H1" s="17"/>
    </row>
    <row r="2" spans="1:8" x14ac:dyDescent="0.25">
      <c r="A2" s="18"/>
      <c r="H2" s="19"/>
    </row>
    <row r="3" spans="1:8" x14ac:dyDescent="0.25">
      <c r="A3" s="18"/>
      <c r="B3" s="5" t="s">
        <v>1</v>
      </c>
      <c r="C3" s="25" t="s">
        <v>26</v>
      </c>
      <c r="D3" s="12"/>
      <c r="E3" s="5" t="s">
        <v>2</v>
      </c>
      <c r="F3" s="29" t="s">
        <v>28</v>
      </c>
      <c r="G3" s="25"/>
      <c r="H3" s="19"/>
    </row>
    <row r="4" spans="1:8" x14ac:dyDescent="0.25">
      <c r="A4" s="18"/>
      <c r="B4" s="1" t="s">
        <v>3</v>
      </c>
      <c r="C4" s="26">
        <v>20020</v>
      </c>
      <c r="D4" s="12"/>
      <c r="E4" s="1" t="s">
        <v>4</v>
      </c>
      <c r="F4" s="30">
        <v>152</v>
      </c>
      <c r="G4" s="27"/>
      <c r="H4" s="19"/>
    </row>
    <row r="5" spans="1:8" x14ac:dyDescent="0.25">
      <c r="A5" s="18"/>
      <c r="B5" s="1" t="s">
        <v>5</v>
      </c>
      <c r="C5" s="27" t="s">
        <v>27</v>
      </c>
      <c r="D5" s="12"/>
      <c r="E5" s="1" t="s">
        <v>6</v>
      </c>
      <c r="F5" s="30" t="s">
        <v>29</v>
      </c>
      <c r="G5" s="27"/>
      <c r="H5" s="19"/>
    </row>
    <row r="6" spans="1:8" x14ac:dyDescent="0.25">
      <c r="A6" s="18"/>
      <c r="B6" s="3" t="s">
        <v>7</v>
      </c>
      <c r="C6" s="28">
        <f ca="1">TODAY()</f>
        <v>45522</v>
      </c>
      <c r="D6" s="12"/>
      <c r="E6" s="1" t="s">
        <v>8</v>
      </c>
      <c r="F6" s="12" t="s">
        <v>19</v>
      </c>
      <c r="G6" s="2"/>
      <c r="H6" s="19"/>
    </row>
    <row r="7" spans="1:8" x14ac:dyDescent="0.25">
      <c r="A7" s="18"/>
      <c r="B7" s="12"/>
      <c r="C7" s="14"/>
      <c r="D7" s="12"/>
      <c r="E7" s="3" t="s">
        <v>9</v>
      </c>
      <c r="F7" s="6" t="s">
        <v>19</v>
      </c>
      <c r="G7" s="4"/>
      <c r="H7" s="19"/>
    </row>
    <row r="8" spans="1:8" x14ac:dyDescent="0.25">
      <c r="A8" s="18"/>
      <c r="B8" s="32" t="s">
        <v>10</v>
      </c>
      <c r="C8" s="33"/>
      <c r="D8" s="12"/>
      <c r="E8" s="12"/>
      <c r="F8" s="12"/>
      <c r="G8" s="12"/>
      <c r="H8" s="19"/>
    </row>
    <row r="9" spans="1:8" x14ac:dyDescent="0.25">
      <c r="A9" s="18"/>
      <c r="B9" s="50">
        <v>45519.87777777778</v>
      </c>
      <c r="C9" s="51"/>
      <c r="D9" s="12"/>
      <c r="E9" s="12"/>
      <c r="F9" s="12"/>
      <c r="G9" s="12"/>
      <c r="H9" s="19"/>
    </row>
    <row r="10" spans="1:8" x14ac:dyDescent="0.25">
      <c r="A10" s="18"/>
      <c r="B10" s="15"/>
      <c r="C10" s="15"/>
      <c r="D10" s="12"/>
      <c r="E10" s="5" t="s">
        <v>11</v>
      </c>
      <c r="F10" s="36">
        <v>0.5</v>
      </c>
      <c r="G10" s="37"/>
      <c r="H10" s="19"/>
    </row>
    <row r="11" spans="1:8" x14ac:dyDescent="0.25">
      <c r="A11" s="18"/>
      <c r="B11" s="38" t="s">
        <v>12</v>
      </c>
      <c r="C11" s="39"/>
      <c r="D11" s="12"/>
      <c r="E11" s="1" t="s">
        <v>13</v>
      </c>
      <c r="F11" s="40">
        <f>(B15-B12)*24</f>
        <v>41.233333333279006</v>
      </c>
      <c r="G11" s="41"/>
      <c r="H11" s="19"/>
    </row>
    <row r="12" spans="1:8" x14ac:dyDescent="0.25">
      <c r="A12" s="18"/>
      <c r="B12" s="42">
        <f>B9+0.5</f>
        <v>45520.37777777778</v>
      </c>
      <c r="C12" s="43"/>
      <c r="D12" s="12"/>
      <c r="E12" s="1" t="s">
        <v>14</v>
      </c>
      <c r="F12" s="52">
        <v>47.08</v>
      </c>
      <c r="G12" s="53"/>
      <c r="H12" s="19"/>
    </row>
    <row r="13" spans="1:8" x14ac:dyDescent="0.25">
      <c r="A13" s="18"/>
      <c r="B13" s="12"/>
      <c r="C13" s="12"/>
      <c r="D13" s="12"/>
      <c r="E13" s="3" t="s">
        <v>15</v>
      </c>
      <c r="F13" s="46">
        <f>F10*F11*F12</f>
        <v>970.63266666538777</v>
      </c>
      <c r="G13" s="47"/>
      <c r="H13" s="19"/>
    </row>
    <row r="14" spans="1:8" x14ac:dyDescent="0.25">
      <c r="A14" s="18"/>
      <c r="B14" s="32" t="s">
        <v>16</v>
      </c>
      <c r="C14" s="33"/>
      <c r="D14" s="12"/>
      <c r="H14" s="19"/>
    </row>
    <row r="15" spans="1:8" x14ac:dyDescent="0.25">
      <c r="A15" s="18"/>
      <c r="B15" s="50">
        <v>45522.095833333333</v>
      </c>
      <c r="C15" s="51"/>
      <c r="D15" s="12"/>
      <c r="H15" s="19"/>
    </row>
    <row r="16" spans="1:8" x14ac:dyDescent="0.25">
      <c r="A16" s="18"/>
      <c r="B16" s="12"/>
      <c r="C16" s="12"/>
      <c r="D16" s="23"/>
      <c r="E16" s="24" t="s">
        <v>25</v>
      </c>
      <c r="F16" s="24"/>
      <c r="G16" s="24"/>
      <c r="H16" s="19"/>
    </row>
    <row r="17" spans="1:8" x14ac:dyDescent="0.25">
      <c r="A17" s="18"/>
      <c r="E17" s="12" t="s">
        <v>18</v>
      </c>
      <c r="F17" s="12" t="s">
        <v>17</v>
      </c>
      <c r="G17" s="12"/>
      <c r="H17" s="19"/>
    </row>
    <row r="18" spans="1:8" x14ac:dyDescent="0.25">
      <c r="A18" s="18"/>
      <c r="H18" s="19"/>
    </row>
    <row r="19" spans="1:8" x14ac:dyDescent="0.25">
      <c r="A19" s="18"/>
      <c r="H19" s="19"/>
    </row>
    <row r="20" spans="1:8" ht="15.75" thickBot="1" x14ac:dyDescent="0.3">
      <c r="A20" s="20"/>
      <c r="B20" s="21"/>
      <c r="C20" s="21"/>
      <c r="D20" s="21"/>
      <c r="E20" s="21"/>
      <c r="F20" s="21"/>
      <c r="G20" s="21"/>
      <c r="H20" s="22"/>
    </row>
  </sheetData>
  <mergeCells count="11">
    <mergeCell ref="B12:C12"/>
    <mergeCell ref="F12:G12"/>
    <mergeCell ref="F13:G13"/>
    <mergeCell ref="B14:C14"/>
    <mergeCell ref="B15:C15"/>
    <mergeCell ref="B1:G1"/>
    <mergeCell ref="B8:C8"/>
    <mergeCell ref="B9:C9"/>
    <mergeCell ref="F10:G10"/>
    <mergeCell ref="B11:C11"/>
    <mergeCell ref="F11:G11"/>
  </mergeCells>
  <pageMargins left="0.511811024" right="0.511811024" top="0.78740157499999996" bottom="0.78740157499999996" header="0.31496062000000002" footer="0.31496062000000002"/>
  <pageSetup paperSize="9" orientation="portrait" verticalDpi="599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B166025A78A24482A3C153E4222EA9" ma:contentTypeVersion="13" ma:contentTypeDescription="Crie um novo documento." ma:contentTypeScope="" ma:versionID="4dfda93ff60816bb52d8310802249953">
  <xsd:schema xmlns:xsd="http://www.w3.org/2001/XMLSchema" xmlns:xs="http://www.w3.org/2001/XMLSchema" xmlns:p="http://schemas.microsoft.com/office/2006/metadata/properties" xmlns:ns3="17c695b0-137b-47ff-9dec-fc69eaad1d3f" xmlns:ns4="d71ddd57-3feb-4140-8059-13c4a110884b" targetNamespace="http://schemas.microsoft.com/office/2006/metadata/properties" ma:root="true" ma:fieldsID="ce757d6f25e35ee740a5096de49f8c97" ns3:_="" ns4:_="">
    <xsd:import namespace="17c695b0-137b-47ff-9dec-fc69eaad1d3f"/>
    <xsd:import namespace="d71ddd57-3feb-4140-8059-13c4a110884b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ingHintHash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695b0-137b-47ff-9dec-fc69eaad1d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9" nillable="true" ma:displayName="Hash de Dica de Compartilhamento" ma:hidden="true" ma:internalName="SharingHintHash" ma:readOnly="true">
      <xsd:simpleType>
        <xsd:restriction base="dms:Text"/>
      </xsd:simpleType>
    </xsd:element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ddd57-3feb-4140-8059-13c4a1108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1ddd57-3feb-4140-8059-13c4a110884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0C5944-D459-473F-B155-DD53DE973C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c695b0-137b-47ff-9dec-fc69eaad1d3f"/>
    <ds:schemaRef ds:uri="d71ddd57-3feb-4140-8059-13c4a1108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B78A27-A03C-4B39-969A-88A9D8A259E1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d71ddd57-3feb-4140-8059-13c4a110884b"/>
    <ds:schemaRef ds:uri="17c695b0-137b-47ff-9dec-fc69eaad1d3f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</ds:schemaRefs>
</ds:datastoreItem>
</file>

<file path=customXml/itemProps3.xml><?xml version="1.0" encoding="utf-8"?>
<ds:datastoreItem xmlns:ds="http://schemas.openxmlformats.org/officeDocument/2006/customXml" ds:itemID="{88ECB51E-B144-40BA-A159-3DBA9FE4B0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MAP</vt:lpstr>
      <vt:lpstr>kcl 58</vt:lpstr>
      <vt:lpstr>TSP</vt:lpstr>
      <vt:lpstr>ROCHA UMA</vt:lpstr>
      <vt:lpstr>ENXOFRE </vt:lpstr>
    </vt:vector>
  </TitlesOfParts>
  <Manager/>
  <Company>Galvani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Wmiranda</dc:creator>
  <cp:keywords/>
  <dc:description/>
  <cp:lastModifiedBy>Adriel Lima Barros</cp:lastModifiedBy>
  <cp:revision/>
  <cp:lastPrinted>2024-08-18T05:24:03Z</cp:lastPrinted>
  <dcterms:created xsi:type="dcterms:W3CDTF">2011-02-03T11:29:20Z</dcterms:created>
  <dcterms:modified xsi:type="dcterms:W3CDTF">2024-08-18T05:24:52Z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0x010100CBB166025A78A24482A3C153E4222EA9</vt:lpwstr>
  </property>
</Properties>
</file>