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duvaud-my.sharepoint.com/personal/pq17tmn_eduvaud_ch/Documents/ETML/CID2B/4/P_Passion_Lecture/Doc/"/>
    </mc:Choice>
  </mc:AlternateContent>
  <xr:revisionPtr revIDLastSave="29" documentId="13_ncr:1_{48E22AA5-B33F-4A25-A7B6-F76100878FB2}" xr6:coauthVersionLast="47" xr6:coauthVersionMax="47" xr10:uidLastSave="{3E6C98DE-B1BB-428F-912E-939EF2FFFA28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28680" yWindow="-105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<sst xmlns="http://schemas.openxmlformats.org/spreadsheetml/2006/main" count="53" uniqueCount="41">
  <si>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</si>
  <si>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</si>
  <si>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</si>
  <si>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</si>
  <si>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</si>
  <si>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</si>
  <si>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</si>
  <si>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</si>
  <si>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</si>
  <si>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</si>
  <si>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</si>
  <si>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</si>
  <si>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</si>
  <si>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</si>
  <si>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</si>
  <si>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</si>
  <si>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</si>
  <si>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</si>
  <si>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</si>
  <si>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</si>
  <si>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</si>
  <si>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</si>
  <si>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</si>
  <si>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</si>
  <si>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</si>
  <si>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</si>
  <si>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</si>
  <si>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</si>
  <si>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Toledo Adrian</t>
  </si>
  <si>
    <t>Lire le cahiers de charges et télécharger les documents du projet</t>
  </si>
  <si>
    <t>Création du répertoire pour le projet et remplissage du journal de travail.</t>
  </si>
  <si>
    <t>Conception de maquettes papier : écran d'accueil, menu bibliothèque, lecture de livre et ajout de livre</t>
  </si>
  <si>
    <t>Maquettes digitales : projet commencé mais non terminé dans figma en raison de problèmes techniques.</t>
  </si>
  <si>
    <t>Création du projet avec Maui</t>
  </si>
  <si>
    <t>Création de la page d'accueil : logo, nom de l'app et nom de l'entreprise</t>
  </si>
  <si>
    <t>Récupération de l'ancien projet REST API</t>
  </si>
  <si>
    <t>Recherche d'informations sur la documentation de  Maui</t>
  </si>
  <si>
    <t>Création de GitHub et enregistrement des fichiers</t>
  </si>
  <si>
    <t>Développement d'un site web pour une bibliothèque de livres : Titre: Library, Book: Sherlock Holmes</t>
  </si>
  <si>
    <t>Insertion des images sur xml pour les livres</t>
  </si>
  <si>
    <t>Créer des fonctions dans les boutons pour changer de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</si>
</sst>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1.0416666666666666E-2</c:v>
                </c:pt>
                <c:pt idx="1">
                  <c:v>7.2916666666666671E-2</c:v>
                </c:pt>
                <c:pt idx="2">
                  <c:v>0</c:v>
                </c:pt>
                <c:pt idx="3">
                  <c:v>2.0833333333333332E-2</c:v>
                </c:pt>
                <c:pt idx="4">
                  <c:v>0</c:v>
                </c:pt>
                <c:pt idx="5">
                  <c:v>0</c:v>
                </c:pt>
                <c:pt idx="6">
                  <c:v>2.0833333333333332E-2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E17" sqref="E17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28</v>
      </c>
      <c r="D2" s="55"/>
      <c r="E2" s="55"/>
      <c r="F2" s="5" t="s">
        <v>2</v>
      </c>
      <c r="G2" s="6" t="s">
        <v>24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3 heurs 0 minutes</v>
      </c>
      <c r="D3" s="23"/>
      <c r="E3" s="3"/>
      <c r="F3" s="4" t="s">
        <v>10</v>
      </c>
      <c r="G3" s="7" t="s">
        <v>23</v>
      </c>
    </row>
    <row r="4" spans="1:15" ht="23.25" hidden="1" x14ac:dyDescent="0.35">
      <c r="B4" s="5"/>
      <c r="C4" s="23">
        <f>SUBTOTAL(9,$C$7:$C$531)*60</f>
        <v>0</v>
      </c>
      <c r="D4" s="23">
        <f>SUBTOTAL(9,$D$7:$D$531)</f>
        <v>180</v>
      </c>
      <c r="E4" s="41">
        <f>SUM(C4:D4)</f>
        <v>180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25</v>
      </c>
      <c r="D6" s="22" t="s">
        <v>17</v>
      </c>
      <c r="E6" s="20" t="s">
        <v>26</v>
      </c>
      <c r="F6" s="20" t="s">
        <v>13</v>
      </c>
      <c r="G6" s="20" t="s">
        <v>27</v>
      </c>
    </row>
    <row r="7" spans="1:15" x14ac:dyDescent="0.25">
      <c r="A7" s="14">
        <f>IF(ISBLANK(B7),"",_xlfn.ISOWEEKNUM('Journal de travail'!$B7))</f>
        <v>13</v>
      </c>
      <c r="B7" s="43">
        <v>45376</v>
      </c>
      <c r="C7" s="44"/>
      <c r="D7" s="45">
        <v>15</v>
      </c>
      <c r="E7" s="46" t="s">
        <v>6</v>
      </c>
      <c r="F7" s="37" t="s">
        <v>29</v>
      </c>
      <c r="G7" s="15"/>
    </row>
    <row r="8" spans="1:15" x14ac:dyDescent="0.25">
      <c r="A8" s="8">
        <f>IF(ISBLANK(B8),"",_xlfn.ISOWEEKNUM('Journal de travail'!$B8))</f>
        <v>13</v>
      </c>
      <c r="B8" s="47">
        <v>45376</v>
      </c>
      <c r="C8" s="48"/>
      <c r="D8" s="49">
        <v>15</v>
      </c>
      <c r="E8" s="50" t="s">
        <v>6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ht="31.5" x14ac:dyDescent="0.25">
      <c r="A9" s="17">
        <f>IF(ISBLANK(B9),"",_xlfn.ISOWEEKNUM('Journal de travail'!$B9))</f>
        <v>13</v>
      </c>
      <c r="B9" s="51">
        <v>45376</v>
      </c>
      <c r="C9" s="52"/>
      <c r="D9" s="53">
        <v>15</v>
      </c>
      <c r="E9" s="54" t="s">
        <v>21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13</v>
      </c>
      <c r="B10" s="47">
        <v>45376</v>
      </c>
      <c r="C10" s="48"/>
      <c r="D10" s="49">
        <v>15</v>
      </c>
      <c r="E10" s="50" t="s">
        <v>21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13</v>
      </c>
      <c r="B11" s="51">
        <v>45376</v>
      </c>
      <c r="C11" s="52"/>
      <c r="D11" s="53">
        <v>15</v>
      </c>
      <c r="E11" s="54" t="s">
        <v>4</v>
      </c>
      <c r="F11" s="37" t="s">
        <v>35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47">
        <v>45376</v>
      </c>
      <c r="C12" s="48"/>
      <c r="D12" s="49">
        <v>15</v>
      </c>
      <c r="E12" s="50" t="s">
        <v>4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x14ac:dyDescent="0.25">
      <c r="A13" s="17">
        <f>IF(ISBLANK(B13),"",_xlfn.ISOWEEKNUM('Journal de travail'!$B13))</f>
        <v>13</v>
      </c>
      <c r="B13" s="51">
        <v>45376</v>
      </c>
      <c r="C13" s="52"/>
      <c r="D13" s="53">
        <v>15</v>
      </c>
      <c r="E13" s="54" t="s">
        <v>4</v>
      </c>
      <c r="F13" s="37" t="s">
        <v>34</v>
      </c>
      <c r="G13" s="18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13</v>
      </c>
      <c r="B14" s="47">
        <v>45376</v>
      </c>
      <c r="C14" s="48"/>
      <c r="D14" s="49">
        <v>15</v>
      </c>
      <c r="E14" s="50" t="s">
        <v>3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13</v>
      </c>
      <c r="B15" s="51">
        <v>45376</v>
      </c>
      <c r="C15" s="52"/>
      <c r="D15" s="53">
        <v>15</v>
      </c>
      <c r="E15" s="54" t="s">
        <v>4</v>
      </c>
      <c r="F15" s="37" t="s">
        <v>38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13</v>
      </c>
      <c r="B16" s="47">
        <v>45376</v>
      </c>
      <c r="C16" s="48"/>
      <c r="D16" s="49">
        <v>15</v>
      </c>
      <c r="E16" s="50" t="s">
        <v>4</v>
      </c>
      <c r="F16" s="37" t="s">
        <v>39</v>
      </c>
      <c r="G16" s="16"/>
      <c r="O16">
        <v>40</v>
      </c>
    </row>
    <row r="17" spans="1:15" x14ac:dyDescent="0.25">
      <c r="A17" s="17">
        <f>IF(ISBLANK(B17),"",_xlfn.ISOWEEKNUM('Journal de travail'!$B17))</f>
        <v>13</v>
      </c>
      <c r="B17" s="51">
        <v>45376</v>
      </c>
      <c r="C17" s="52"/>
      <c r="D17" s="53">
        <v>15</v>
      </c>
      <c r="E17" s="54" t="s">
        <v>4</v>
      </c>
      <c r="F17" s="37" t="s">
        <v>40</v>
      </c>
      <c r="G17" s="18"/>
      <c r="O17">
        <v>45</v>
      </c>
    </row>
    <row r="18" spans="1:15" x14ac:dyDescent="0.25">
      <c r="A18" s="8">
        <f>IF(ISBLANK(B18),"",_xlfn.ISOWEEKNUM('Journal de travail'!$B18))</f>
        <v>13</v>
      </c>
      <c r="B18" s="47">
        <v>45376</v>
      </c>
      <c r="C18" s="48"/>
      <c r="D18" s="49">
        <v>15</v>
      </c>
      <c r="E18" s="50" t="s">
        <v>4</v>
      </c>
      <c r="F18" s="37" t="s">
        <v>37</v>
      </c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15</v>
      </c>
      <c r="C4" s="26" t="str">
        <f>'Journal de travail'!M8</f>
        <v>Analyse</v>
      </c>
      <c r="D4" s="34">
        <f>(A4+B4)/1440</f>
        <v>1.0416666666666666E-2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105</v>
      </c>
      <c r="C5" s="42" t="str">
        <f>'Journal de travail'!M9</f>
        <v>Développement</v>
      </c>
      <c r="D5" s="34">
        <f t="shared" ref="D5:D11" si="0">(A5+B5)/1440</f>
        <v>7.2916666666666671E-2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28" t="str">
        <f>'Journal de travail'!M11</f>
        <v>Documentation</v>
      </c>
      <c r="D7" s="34">
        <f t="shared" si="0"/>
        <v>2.0833333333333332E-2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30</v>
      </c>
      <c r="C10" s="38" t="str">
        <f>'Journal de travail'!M14</f>
        <v>Design</v>
      </c>
      <c r="D10" s="34">
        <f t="shared" si="0"/>
        <v>2.0833333333333332E-2</v>
      </c>
    </row>
    <row r="11" spans="1:4" x14ac:dyDescent="0.3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3">
      <c r="C12" s="24" t="s">
        <v>20</v>
      </c>
      <c r="D12" s="35">
        <f>SUM(D4:D11)</f>
        <v>0.125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Adrian Federico Toledo Campoverde</cp:lastModifiedBy>
  <cp:revision/>
  <dcterms:created xsi:type="dcterms:W3CDTF">2023-11-21T20:00:34Z</dcterms:created>
  <dcterms:modified xsi:type="dcterms:W3CDTF">2024-03-25T14:30:24Z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