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0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tru\Desktop\"/>
    </mc:Choice>
  </mc:AlternateContent>
  <xr:revisionPtr revIDLastSave="3" documentId="13_ncr:1_{59036195-F5A5-438C-AC46-836965F974CC}" xr6:coauthVersionLast="45" xr6:coauthVersionMax="45" xr10:uidLastSave="{307AD13D-320C-4EA1-9BDE-106138F9F7D1}"/>
  <bookViews>
    <workbookView xWindow="-120" yWindow="-120" windowWidth="20730" windowHeight="11760" firstSheet="2" activeTab="2" xr2:uid="{BEC5560B-D77A-4EF4-A15C-4F5BACD3D306}"/>
  </bookViews>
  <sheets>
    <sheet name="datos" sheetId="1" r:id="rId1"/>
    <sheet name="tablas dinamicas" sheetId="2" r:id="rId2"/>
    <sheet name="dashboard" sheetId="3" r:id="rId3"/>
  </sheets>
  <definedNames>
    <definedName name="SegmentaciónDeDatos_FECHA">#N/A</definedName>
    <definedName name="SegmentaciónDeDatos_Meses">#N/A</definedName>
  </definedNames>
  <calcPr calcId="191028" calcCompleted="0"/>
  <pivotCaches>
    <pivotCache cacheId="336" r:id="rId4"/>
    <pivotCache cacheId="337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3" i="3" l="1"/>
  <c r="H34" i="3"/>
  <c r="H35" i="3"/>
  <c r="H36" i="3"/>
  <c r="H37" i="3"/>
  <c r="H32" i="3"/>
  <c r="H26" i="3"/>
  <c r="H25" i="3"/>
  <c r="H22" i="3"/>
  <c r="H23" i="3"/>
  <c r="H24" i="3"/>
  <c r="H21" i="3"/>
  <c r="I37" i="3"/>
  <c r="I33" i="3"/>
  <c r="I36" i="3"/>
  <c r="I34" i="3"/>
  <c r="I35" i="3"/>
  <c r="I32" i="3"/>
  <c r="I6" i="3"/>
  <c r="I26" i="3"/>
  <c r="I22" i="3"/>
  <c r="I24" i="3"/>
  <c r="I23" i="3"/>
  <c r="I25" i="3"/>
  <c r="I21" i="3"/>
  <c r="J32" i="3" l="1"/>
  <c r="J34" i="3"/>
  <c r="J36" i="3"/>
  <c r="J33" i="3"/>
  <c r="J35" i="3"/>
  <c r="J21" i="3"/>
  <c r="J25" i="3"/>
  <c r="J23" i="3"/>
  <c r="J24" i="3"/>
  <c r="J22" i="3"/>
</calcChain>
</file>

<file path=xl/sharedStrings.xml><?xml version="1.0" encoding="utf-8"?>
<sst xmlns="http://schemas.openxmlformats.org/spreadsheetml/2006/main" count="228" uniqueCount="66">
  <si>
    <t>FECHA</t>
  </si>
  <si>
    <t>TOTALTICKET</t>
  </si>
  <si>
    <t>IDCENTRO</t>
  </si>
  <si>
    <t>DESCRIPCION</t>
  </si>
  <si>
    <t>centro 32</t>
  </si>
  <si>
    <t>centro 25</t>
  </si>
  <si>
    <t>centro 16</t>
  </si>
  <si>
    <t>centro 47</t>
  </si>
  <si>
    <t>centro 10</t>
  </si>
  <si>
    <t>centro 49</t>
  </si>
  <si>
    <t>centro 28</t>
  </si>
  <si>
    <t>centro 46</t>
  </si>
  <si>
    <t>centro 12</t>
  </si>
  <si>
    <t>centro 39</t>
  </si>
  <si>
    <t>centro 36</t>
  </si>
  <si>
    <t>centro 17</t>
  </si>
  <si>
    <t>centro 7</t>
  </si>
  <si>
    <t>centro 5</t>
  </si>
  <si>
    <t>centro 22</t>
  </si>
  <si>
    <t>centro 11</t>
  </si>
  <si>
    <t>centro 41</t>
  </si>
  <si>
    <t>centro 15</t>
  </si>
  <si>
    <t>centro 9</t>
  </si>
  <si>
    <t>centro 26</t>
  </si>
  <si>
    <t>centro 20</t>
  </si>
  <si>
    <t>centro 31</t>
  </si>
  <si>
    <t>centro 24</t>
  </si>
  <si>
    <t>centro 18</t>
  </si>
  <si>
    <t>centro 29</t>
  </si>
  <si>
    <t>centro 38</t>
  </si>
  <si>
    <t>centro 4</t>
  </si>
  <si>
    <t>centro 8</t>
  </si>
  <si>
    <t>centro 30</t>
  </si>
  <si>
    <t>centro 37</t>
  </si>
  <si>
    <t>centro 14</t>
  </si>
  <si>
    <t>centro 34</t>
  </si>
  <si>
    <t>centro 23</t>
  </si>
  <si>
    <t>centro 13</t>
  </si>
  <si>
    <t>centro 21</t>
  </si>
  <si>
    <t>centro 2</t>
  </si>
  <si>
    <t>centro 6</t>
  </si>
  <si>
    <t>centro 45</t>
  </si>
  <si>
    <t>centro 42</t>
  </si>
  <si>
    <t>centro 3</t>
  </si>
  <si>
    <t>centro 35</t>
  </si>
  <si>
    <t>centro 1</t>
  </si>
  <si>
    <t>centro 43</t>
  </si>
  <si>
    <t>centro 44</t>
  </si>
  <si>
    <t>centro 40</t>
  </si>
  <si>
    <t>centro 48</t>
  </si>
  <si>
    <t>centro 19</t>
  </si>
  <si>
    <t>centro 33</t>
  </si>
  <si>
    <t>centro 27</t>
  </si>
  <si>
    <t>Etiquetas de fila</t>
  </si>
  <si>
    <t>Suma de TOTALTICKET</t>
  </si>
  <si>
    <t>ene</t>
  </si>
  <si>
    <t>03-ene</t>
  </si>
  <si>
    <t>Total general</t>
  </si>
  <si>
    <t>06-ene</t>
  </si>
  <si>
    <t>07-ene</t>
  </si>
  <si>
    <t>27-ene</t>
  </si>
  <si>
    <t>28-ene</t>
  </si>
  <si>
    <t>total:</t>
  </si>
  <si>
    <t xml:space="preserve">top de dias </t>
  </si>
  <si>
    <t>ventas</t>
  </si>
  <si>
    <t>grafica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</si>
</sst>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1"/>
      <color theme="1"/>
      <name val="Playbill"/>
      <family val="5"/>
    </font>
    <font>
      <sz val="5"/>
      <color theme="1"/>
      <name val="Playbill"/>
      <family val="5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1" xfId="0" applyBorder="1"/>
    <xf numFmtId="14" fontId="0" fillId="0" borderId="0" xfId="0" applyNumberFormat="1" applyAlignment="1">
      <alignment horizontal="left" indent="1"/>
    </xf>
  </cellXfs>
  <cellStyles count="1">
    <cellStyle name="Normal" xfId="0" builtinId="0"/>
  </cellStyles>
  <dxfs count="1"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2.xml"/><Relationship Id="rId10" Type="http://schemas.openxmlformats.org/officeDocument/2006/relationships/sharedStrings" Target="sharedStrings.xml"/><Relationship Id="rId4" Type="http://schemas.openxmlformats.org/officeDocument/2006/relationships/pivotCacheDefinition" Target="pivotCache/pivotCacheDefinition1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examen.xlsx]tablas dinamicas!TablaDinámica5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7268375908747322"/>
          <c:y val="0.23021165623527828"/>
          <c:w val="0.67321746532712201"/>
          <c:h val="0.6578299347196985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'tablas dinamicas'!$B$1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'tablas dinamicas'!$A$2:$A$3</c:f>
              <c:strCache>
                <c:ptCount val="1"/>
                <c:pt idx="0">
                  <c:v>ene</c:v>
                </c:pt>
              </c:strCache>
            </c:strRef>
          </c:cat>
          <c:val>
            <c:numRef>
              <c:f>'tablas dinamicas'!$B$2:$B$3</c:f>
              <c:numCache>
                <c:formatCode>General</c:formatCode>
                <c:ptCount val="1"/>
                <c:pt idx="0">
                  <c:v>58078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76-4CFC-A972-ECC803FBEF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23471071"/>
        <c:axId val="2024394895"/>
      </c:barChart>
      <c:catAx>
        <c:axId val="20234710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4394895"/>
        <c:crosses val="autoZero"/>
        <c:auto val="1"/>
        <c:lblAlgn val="ctr"/>
        <c:lblOffset val="100"/>
        <c:noMultiLvlLbl val="0"/>
      </c:catAx>
      <c:valAx>
        <c:axId val="2024394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3471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examen.xlsx]tablas dinamicas!TablaDinámica6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'tablas dinamicas'!$E$1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'tablas dinamicas'!$D$2:$D$7</c:f>
              <c:strCache>
                <c:ptCount val="5"/>
                <c:pt idx="0">
                  <c:v>03-ene</c:v>
                </c:pt>
                <c:pt idx="1">
                  <c:v>06-ene</c:v>
                </c:pt>
                <c:pt idx="2">
                  <c:v>07-ene</c:v>
                </c:pt>
                <c:pt idx="3">
                  <c:v>27-ene</c:v>
                </c:pt>
                <c:pt idx="4">
                  <c:v>28-ene</c:v>
                </c:pt>
              </c:strCache>
            </c:strRef>
          </c:cat>
          <c:val>
            <c:numRef>
              <c:f>'tablas dinamicas'!$E$2:$E$7</c:f>
              <c:numCache>
                <c:formatCode>General</c:formatCode>
                <c:ptCount val="5"/>
                <c:pt idx="0">
                  <c:v>6794</c:v>
                </c:pt>
                <c:pt idx="1">
                  <c:v>5313</c:v>
                </c:pt>
                <c:pt idx="2">
                  <c:v>4935</c:v>
                </c:pt>
                <c:pt idx="3">
                  <c:v>7482</c:v>
                </c:pt>
                <c:pt idx="4">
                  <c:v>4137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25-474C-BCC3-4466D62EC4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346207"/>
        <c:axId val="2071732495"/>
      </c:barChart>
      <c:catAx>
        <c:axId val="1993462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732495"/>
        <c:crosses val="autoZero"/>
        <c:auto val="1"/>
        <c:lblAlgn val="ctr"/>
        <c:lblOffset val="100"/>
        <c:noMultiLvlLbl val="0"/>
      </c:catAx>
      <c:valAx>
        <c:axId val="2071732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346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examen.xlsx]tablas dinamicas!TablaDinámica7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'tablas dinamicas'!$H$1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'tablas dinamicas'!$G$2:$G$4</c:f>
              <c:multiLvlStrCache>
                <c:ptCount val="1"/>
                <c:lvl>
                  <c:pt idx="0">
                    <c:v>22/01/2020</c:v>
                  </c:pt>
                </c:lvl>
                <c:lvl>
                  <c:pt idx="0">
                    <c:v>centro 36</c:v>
                  </c:pt>
                </c:lvl>
              </c:multiLvlStrCache>
            </c:multiLvlStrRef>
          </c:cat>
          <c:val>
            <c:numRef>
              <c:f>'tablas dinamicas'!$H$2:$H$4</c:f>
              <c:numCache>
                <c:formatCode>General</c:formatCode>
                <c:ptCount val="1"/>
                <c:pt idx="0">
                  <c:v>3633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A2-4444-9B30-A857FEAFA4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14360559"/>
        <c:axId val="2017224255"/>
      </c:barChart>
      <c:catAx>
        <c:axId val="20143605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7224255"/>
        <c:crosses val="autoZero"/>
        <c:auto val="1"/>
        <c:lblAlgn val="ctr"/>
        <c:lblOffset val="100"/>
        <c:noMultiLvlLbl val="0"/>
      </c:catAx>
      <c:valAx>
        <c:axId val="2017224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4360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159419</xdr:rowOff>
    </xdr:from>
    <xdr:to>
      <xdr:col>6</xdr:col>
      <xdr:colOff>731921</xdr:colOff>
      <xdr:row>18</xdr:row>
      <xdr:rowOff>83219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12C0D9C-56EC-4200-A098-4D1254E690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18</xdr:row>
      <xdr:rowOff>70184</xdr:rowOff>
    </xdr:from>
    <xdr:to>
      <xdr:col>6</xdr:col>
      <xdr:colOff>731921</xdr:colOff>
      <xdr:row>30</xdr:row>
      <xdr:rowOff>30079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970EE292-FDAB-43D3-9664-CA39A9F49F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100263</xdr:colOff>
      <xdr:row>30</xdr:row>
      <xdr:rowOff>10027</xdr:rowOff>
    </xdr:from>
    <xdr:to>
      <xdr:col>7</xdr:col>
      <xdr:colOff>10027</xdr:colOff>
      <xdr:row>44</xdr:row>
      <xdr:rowOff>100264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D7F04DCB-8F9F-4018-8B95-D216E48C48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822158</xdr:colOff>
      <xdr:row>3</xdr:row>
      <xdr:rowOff>70184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1" name="Meses">
              <a:extLst>
                <a:ext uri="{FF2B5EF4-FFF2-40B4-BE49-F238E27FC236}">
                  <a16:creationId xmlns:a16="http://schemas.microsoft.com/office/drawing/2014/main" id="{D839E0AD-05AA-40C7-BEFC-1D90D4F8613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ese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7178842" cy="64168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9</xdr:col>
      <xdr:colOff>26570</xdr:colOff>
      <xdr:row>0</xdr:row>
      <xdr:rowOff>25065</xdr:rowOff>
    </xdr:from>
    <xdr:to>
      <xdr:col>9</xdr:col>
      <xdr:colOff>1855370</xdr:colOff>
      <xdr:row>13</xdr:row>
      <xdr:rowOff>72690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2" name="FECHA">
              <a:extLst>
                <a:ext uri="{FF2B5EF4-FFF2-40B4-BE49-F238E27FC236}">
                  <a16:creationId xmlns:a16="http://schemas.microsoft.com/office/drawing/2014/main" id="{288CFCC4-919C-4E48-B7C1-1519C130334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FECH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225465" y="25065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ul CN" refreshedDate="44140.740941087963" createdVersion="6" refreshedVersion="6" minRefreshableVersion="3" recordCount="200" xr:uid="{6BCD1A99-EE86-4A7D-B531-2F5235024EE6}">
  <cacheSource type="worksheet">
    <worksheetSource ref="A1:B201" sheet="datos"/>
  </cacheSource>
  <cacheFields count="3">
    <cacheField name="FECHA" numFmtId="14">
      <sharedItems containsSemiMixedTypes="0" containsNonDate="0" containsDate="1" containsString="0" minDate="2020-01-02T00:00:00" maxDate="2020-12-30T00:00:00" count="159">
        <d v="2020-11-24T00:00:00"/>
        <d v="2020-10-19T00:00:00"/>
        <d v="2020-05-03T00:00:00"/>
        <d v="2020-01-26T00:00:00"/>
        <d v="2020-09-23T00:00:00"/>
        <d v="2020-07-12T00:00:00"/>
        <d v="2020-11-09T00:00:00"/>
        <d v="2020-10-13T00:00:00"/>
        <d v="2020-01-04T00:00:00"/>
        <d v="2020-12-28T00:00:00"/>
        <d v="2020-09-03T00:00:00"/>
        <d v="2020-02-16T00:00:00"/>
        <d v="2020-03-27T00:00:00"/>
        <d v="2020-07-20T00:00:00"/>
        <d v="2020-07-09T00:00:00"/>
        <d v="2020-04-13T00:00:00"/>
        <d v="2020-02-24T00:00:00"/>
        <d v="2020-08-11T00:00:00"/>
        <d v="2020-07-08T00:00:00"/>
        <d v="2020-01-06T00:00:00"/>
        <d v="2020-10-09T00:00:00"/>
        <d v="2020-12-25T00:00:00"/>
        <d v="2020-06-03T00:00:00"/>
        <d v="2020-06-13T00:00:00"/>
        <d v="2020-12-16T00:00:00"/>
        <d v="2020-08-29T00:00:00"/>
        <d v="2020-05-22T00:00:00"/>
        <d v="2020-01-22T00:00:00"/>
        <d v="2020-01-03T00:00:00"/>
        <d v="2020-10-26T00:00:00"/>
        <d v="2020-10-24T00:00:00"/>
        <d v="2020-03-20T00:00:00"/>
        <d v="2020-10-15T00:00:00"/>
        <d v="2020-09-12T00:00:00"/>
        <d v="2020-01-07T00:00:00"/>
        <d v="2020-02-19T00:00:00"/>
        <d v="2020-09-22T00:00:00"/>
        <d v="2020-08-30T00:00:00"/>
        <d v="2020-02-17T00:00:00"/>
        <d v="2020-05-11T00:00:00"/>
        <d v="2020-08-07T00:00:00"/>
        <d v="2020-03-05T00:00:00"/>
        <d v="2020-10-23T00:00:00"/>
        <d v="2020-02-23T00:00:00"/>
        <d v="2020-08-21T00:00:00"/>
        <d v="2020-12-06T00:00:00"/>
        <d v="2020-08-02T00:00:00"/>
        <d v="2020-01-21T00:00:00"/>
        <d v="2020-08-23T00:00:00"/>
        <d v="2020-10-02T00:00:00"/>
        <d v="2020-08-16T00:00:00"/>
        <d v="2020-05-18T00:00:00"/>
        <d v="2020-01-27T00:00:00"/>
        <d v="2020-12-29T00:00:00"/>
        <d v="2020-06-04T00:00:00"/>
        <d v="2020-06-22T00:00:00"/>
        <d v="2020-09-02T00:00:00"/>
        <d v="2020-03-23T00:00:00"/>
        <d v="2020-01-20T00:00:00"/>
        <d v="2020-02-27T00:00:00"/>
        <d v="2020-07-23T00:00:00"/>
        <d v="2020-06-23T00:00:00"/>
        <d v="2020-12-18T00:00:00"/>
        <d v="2020-02-06T00:00:00"/>
        <d v="2020-04-17T00:00:00"/>
        <d v="2020-04-21T00:00:00"/>
        <d v="2020-07-16T00:00:00"/>
        <d v="2020-03-28T00:00:00"/>
        <d v="2020-04-10T00:00:00"/>
        <d v="2020-04-16T00:00:00"/>
        <d v="2020-03-15T00:00:00"/>
        <d v="2020-05-13T00:00:00"/>
        <d v="2020-04-12T00:00:00"/>
        <d v="2020-04-07T00:00:00"/>
        <d v="2020-04-29T00:00:00"/>
        <d v="2020-07-24T00:00:00"/>
        <d v="2020-03-17T00:00:00"/>
        <d v="2020-06-30T00:00:00"/>
        <d v="2020-01-29T00:00:00"/>
        <d v="2020-03-02T00:00:00"/>
        <d v="2020-01-28T00:00:00"/>
        <d v="2020-06-06T00:00:00"/>
        <d v="2020-09-25T00:00:00"/>
        <d v="2020-03-22T00:00:00"/>
        <d v="2020-06-10T00:00:00"/>
        <d v="2020-01-09T00:00:00"/>
        <d v="2020-03-04T00:00:00"/>
        <d v="2020-04-04T00:00:00"/>
        <d v="2020-02-26T00:00:00"/>
        <d v="2020-10-11T00:00:00"/>
        <d v="2020-07-14T00:00:00"/>
        <d v="2020-07-17T00:00:00"/>
        <d v="2020-10-08T00:00:00"/>
        <d v="2020-08-20T00:00:00"/>
        <d v="2020-05-06T00:00:00"/>
        <d v="2020-11-19T00:00:00"/>
        <d v="2020-03-29T00:00:00"/>
        <d v="2020-02-25T00:00:00"/>
        <d v="2020-05-05T00:00:00"/>
        <d v="2020-04-01T00:00:00"/>
        <d v="2020-07-29T00:00:00"/>
        <d v="2020-02-22T00:00:00"/>
        <d v="2020-07-01T00:00:00"/>
        <d v="2020-04-30T00:00:00"/>
        <d v="2020-05-23T00:00:00"/>
        <d v="2020-07-18T00:00:00"/>
        <d v="2020-04-23T00:00:00"/>
        <d v="2020-08-26T00:00:00"/>
        <d v="2020-12-23T00:00:00"/>
        <d v="2020-07-27T00:00:00"/>
        <d v="2020-06-27T00:00:00"/>
        <d v="2020-04-11T00:00:00"/>
        <d v="2020-12-08T00:00:00"/>
        <d v="2020-03-26T00:00:00"/>
        <d v="2020-07-03T00:00:00"/>
        <d v="2020-04-03T00:00:00"/>
        <d v="2020-08-13T00:00:00"/>
        <d v="2020-08-10T00:00:00"/>
        <d v="2020-07-19T00:00:00"/>
        <d v="2020-01-25T00:00:00"/>
        <d v="2020-03-24T00:00:00"/>
        <d v="2020-12-05T00:00:00"/>
        <d v="2020-11-11T00:00:00"/>
        <d v="2020-02-09T00:00:00"/>
        <d v="2020-11-28T00:00:00"/>
        <d v="2020-01-17T00:00:00"/>
        <d v="2020-12-12T00:00:00"/>
        <d v="2020-03-30T00:00:00"/>
        <d v="2020-05-24T00:00:00"/>
        <d v="2020-11-25T00:00:00"/>
        <d v="2020-01-18T00:00:00"/>
        <d v="2020-02-01T00:00:00"/>
        <d v="2020-12-03T00:00:00"/>
        <d v="2020-06-01T00:00:00"/>
        <d v="2020-04-09T00:00:00"/>
        <d v="2020-10-17T00:00:00"/>
        <d v="2020-04-02T00:00:00"/>
        <d v="2020-03-31T00:00:00"/>
        <d v="2020-07-21T00:00:00"/>
        <d v="2020-11-03T00:00:00"/>
        <d v="2020-03-19T00:00:00"/>
        <d v="2020-11-30T00:00:00"/>
        <d v="2020-05-10T00:00:00"/>
        <d v="2020-01-05T00:00:00"/>
        <d v="2020-11-10T00:00:00"/>
        <d v="2020-09-29T00:00:00"/>
        <d v="2020-09-14T00:00:00"/>
        <d v="2020-08-04T00:00:00"/>
        <d v="2020-11-18T00:00:00"/>
        <d v="2020-06-18T00:00:00"/>
        <d v="2020-10-28T00:00:00"/>
        <d v="2020-01-13T00:00:00"/>
        <d v="2020-05-01T00:00:00"/>
        <d v="2020-01-02T00:00:00"/>
        <d v="2020-12-26T00:00:00"/>
        <d v="2020-02-05T00:00:00"/>
        <d v="2020-11-06T00:00:00"/>
        <d v="2020-11-02T00:00:00"/>
        <d v="2020-11-07T00:00:00"/>
      </sharedItems>
      <fieldGroup par="2" base="0">
        <rangePr groupBy="days" startDate="2020-01-02T00:00:00" endDate="2020-12-30T00:00:00"/>
        <groupItems count="368">
          <s v="&lt;02/01/2020"/>
          <s v="01-ene"/>
          <s v="02-ene"/>
          <s v="03-ene"/>
          <s v="04-ene"/>
          <s v="05-ene"/>
          <s v="06-ene"/>
          <s v="07-ene"/>
          <s v="08-ene"/>
          <s v="09-ene"/>
          <s v="10-ene"/>
          <s v="11-ene"/>
          <s v="12-ene"/>
          <s v="13-ene"/>
          <s v="14-ene"/>
          <s v="15-ene"/>
          <s v="16-ene"/>
          <s v="17-ene"/>
          <s v="18-ene"/>
          <s v="19-ene"/>
          <s v="20-ene"/>
          <s v="21-ene"/>
          <s v="22-ene"/>
          <s v="23-ene"/>
          <s v="24-ene"/>
          <s v="25-ene"/>
          <s v="26-ene"/>
          <s v="27-ene"/>
          <s v="28-ene"/>
          <s v="29-ene"/>
          <s v="30-ene"/>
          <s v="31-ene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br"/>
          <s v="02-abr"/>
          <s v="03-abr"/>
          <s v="04-abr"/>
          <s v="05-abr"/>
          <s v="06-abr"/>
          <s v="07-abr"/>
          <s v="08-abr"/>
          <s v="09-abr"/>
          <s v="10-abr"/>
          <s v="11-abr"/>
          <s v="12-abr"/>
          <s v="13-abr"/>
          <s v="14-abr"/>
          <s v="15-abr"/>
          <s v="16-abr"/>
          <s v="17-abr"/>
          <s v="18-abr"/>
          <s v="19-abr"/>
          <s v="20-abr"/>
          <s v="21-abr"/>
          <s v="22-abr"/>
          <s v="23-abr"/>
          <s v="24-abr"/>
          <s v="25-abr"/>
          <s v="26-abr"/>
          <s v="27-abr"/>
          <s v="28-abr"/>
          <s v="29-abr"/>
          <s v="30-ab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go"/>
          <s v="02-ago"/>
          <s v="03-ago"/>
          <s v="04-ago"/>
          <s v="05-ago"/>
          <s v="06-ago"/>
          <s v="07-ago"/>
          <s v="08-ago"/>
          <s v="09-ago"/>
          <s v="10-ago"/>
          <s v="11-ago"/>
          <s v="12-ago"/>
          <s v="13-ago"/>
          <s v="14-ago"/>
          <s v="15-ago"/>
          <s v="16-ago"/>
          <s v="17-ago"/>
          <s v="18-ago"/>
          <s v="19-ago"/>
          <s v="20-ago"/>
          <s v="21-ago"/>
          <s v="22-ago"/>
          <s v="23-ago"/>
          <s v="24-ago"/>
          <s v="25-ago"/>
          <s v="26-ago"/>
          <s v="27-ago"/>
          <s v="28-ago"/>
          <s v="29-ago"/>
          <s v="30-ago"/>
          <s v="31-ago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ic"/>
          <s v="02-dic"/>
          <s v="03-dic"/>
          <s v="04-dic"/>
          <s v="05-dic"/>
          <s v="06-dic"/>
          <s v="07-dic"/>
          <s v="08-dic"/>
          <s v="09-dic"/>
          <s v="10-dic"/>
          <s v="11-dic"/>
          <s v="12-dic"/>
          <s v="13-dic"/>
          <s v="14-dic"/>
          <s v="15-dic"/>
          <s v="16-dic"/>
          <s v="17-dic"/>
          <s v="18-dic"/>
          <s v="19-dic"/>
          <s v="20-dic"/>
          <s v="21-dic"/>
          <s v="22-dic"/>
          <s v="23-dic"/>
          <s v="24-dic"/>
          <s v="25-dic"/>
          <s v="26-dic"/>
          <s v="27-dic"/>
          <s v="28-dic"/>
          <s v="29-dic"/>
          <s v="30-dic"/>
          <s v="31-dic"/>
          <s v="&gt;30/12/2020"/>
        </groupItems>
      </fieldGroup>
    </cacheField>
    <cacheField name="TOTALTICKET" numFmtId="0">
      <sharedItems containsSemiMixedTypes="0" containsString="0" containsNumber="1" containsInteger="1" minValue="7" maxValue="4978"/>
    </cacheField>
    <cacheField name="Meses" numFmtId="0" databaseField="0">
      <fieldGroup base="0">
        <rangePr groupBy="months" startDate="2020-01-02T00:00:00" endDate="2020-12-30T00:00:00"/>
        <groupItems count="14">
          <s v="&lt;02/01/2020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30/12/2020"/>
        </groupItems>
      </fieldGroup>
    </cacheField>
  </cacheFields>
  <extLst>
    <ext xmlns:x14="http://schemas.microsoft.com/office/spreadsheetml/2009/9/main" uri="{725AE2AE-9491-48be-B2B4-4EB974FC3084}">
      <x14:pivotCacheDefinition pivotCacheId="1520593923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ul CN" refreshedDate="44140.774844791667" createdVersion="6" refreshedVersion="6" minRefreshableVersion="3" recordCount="200" xr:uid="{D81D6F0C-5C1B-4604-A4B4-58CD56248E2F}">
  <cacheSource type="worksheet">
    <worksheetSource name="Tabla1"/>
  </cacheSource>
  <cacheFields count="4">
    <cacheField name="FECHA" numFmtId="14">
      <sharedItems containsSemiMixedTypes="0" containsNonDate="0" containsDate="1" containsString="0" minDate="2020-01-02T00:00:00" maxDate="2020-12-30T00:00:00" count="159">
        <d v="2020-11-24T00:00:00"/>
        <d v="2020-10-19T00:00:00"/>
        <d v="2020-05-03T00:00:00"/>
        <d v="2020-01-26T00:00:00"/>
        <d v="2020-09-23T00:00:00"/>
        <d v="2020-07-12T00:00:00"/>
        <d v="2020-11-09T00:00:00"/>
        <d v="2020-10-13T00:00:00"/>
        <d v="2020-01-04T00:00:00"/>
        <d v="2020-12-28T00:00:00"/>
        <d v="2020-09-03T00:00:00"/>
        <d v="2020-02-16T00:00:00"/>
        <d v="2020-03-27T00:00:00"/>
        <d v="2020-07-20T00:00:00"/>
        <d v="2020-07-09T00:00:00"/>
        <d v="2020-04-13T00:00:00"/>
        <d v="2020-02-24T00:00:00"/>
        <d v="2020-08-11T00:00:00"/>
        <d v="2020-07-08T00:00:00"/>
        <d v="2020-01-06T00:00:00"/>
        <d v="2020-10-09T00:00:00"/>
        <d v="2020-12-25T00:00:00"/>
        <d v="2020-06-03T00:00:00"/>
        <d v="2020-06-13T00:00:00"/>
        <d v="2020-12-16T00:00:00"/>
        <d v="2020-08-29T00:00:00"/>
        <d v="2020-05-22T00:00:00"/>
        <d v="2020-01-22T00:00:00"/>
        <d v="2020-01-03T00:00:00"/>
        <d v="2020-10-26T00:00:00"/>
        <d v="2020-10-24T00:00:00"/>
        <d v="2020-03-20T00:00:00"/>
        <d v="2020-10-15T00:00:00"/>
        <d v="2020-09-12T00:00:00"/>
        <d v="2020-01-07T00:00:00"/>
        <d v="2020-02-19T00:00:00"/>
        <d v="2020-09-22T00:00:00"/>
        <d v="2020-08-30T00:00:00"/>
        <d v="2020-02-17T00:00:00"/>
        <d v="2020-05-11T00:00:00"/>
        <d v="2020-08-07T00:00:00"/>
        <d v="2020-03-05T00:00:00"/>
        <d v="2020-10-23T00:00:00"/>
        <d v="2020-02-23T00:00:00"/>
        <d v="2020-08-21T00:00:00"/>
        <d v="2020-12-06T00:00:00"/>
        <d v="2020-08-02T00:00:00"/>
        <d v="2020-01-21T00:00:00"/>
        <d v="2020-08-23T00:00:00"/>
        <d v="2020-10-02T00:00:00"/>
        <d v="2020-08-16T00:00:00"/>
        <d v="2020-05-18T00:00:00"/>
        <d v="2020-01-27T00:00:00"/>
        <d v="2020-12-29T00:00:00"/>
        <d v="2020-06-04T00:00:00"/>
        <d v="2020-06-22T00:00:00"/>
        <d v="2020-09-02T00:00:00"/>
        <d v="2020-03-23T00:00:00"/>
        <d v="2020-01-20T00:00:00"/>
        <d v="2020-02-27T00:00:00"/>
        <d v="2020-07-23T00:00:00"/>
        <d v="2020-06-23T00:00:00"/>
        <d v="2020-12-18T00:00:00"/>
        <d v="2020-02-06T00:00:00"/>
        <d v="2020-04-17T00:00:00"/>
        <d v="2020-04-21T00:00:00"/>
        <d v="2020-07-16T00:00:00"/>
        <d v="2020-03-28T00:00:00"/>
        <d v="2020-04-10T00:00:00"/>
        <d v="2020-04-16T00:00:00"/>
        <d v="2020-03-15T00:00:00"/>
        <d v="2020-05-13T00:00:00"/>
        <d v="2020-04-12T00:00:00"/>
        <d v="2020-04-07T00:00:00"/>
        <d v="2020-04-29T00:00:00"/>
        <d v="2020-07-24T00:00:00"/>
        <d v="2020-03-17T00:00:00"/>
        <d v="2020-06-30T00:00:00"/>
        <d v="2020-01-29T00:00:00"/>
        <d v="2020-03-02T00:00:00"/>
        <d v="2020-01-28T00:00:00"/>
        <d v="2020-06-06T00:00:00"/>
        <d v="2020-09-25T00:00:00"/>
        <d v="2020-03-22T00:00:00"/>
        <d v="2020-06-10T00:00:00"/>
        <d v="2020-01-09T00:00:00"/>
        <d v="2020-03-04T00:00:00"/>
        <d v="2020-04-04T00:00:00"/>
        <d v="2020-02-26T00:00:00"/>
        <d v="2020-10-11T00:00:00"/>
        <d v="2020-07-14T00:00:00"/>
        <d v="2020-07-17T00:00:00"/>
        <d v="2020-10-08T00:00:00"/>
        <d v="2020-08-20T00:00:00"/>
        <d v="2020-05-06T00:00:00"/>
        <d v="2020-11-19T00:00:00"/>
        <d v="2020-03-29T00:00:00"/>
        <d v="2020-02-25T00:00:00"/>
        <d v="2020-05-05T00:00:00"/>
        <d v="2020-04-01T00:00:00"/>
        <d v="2020-07-29T00:00:00"/>
        <d v="2020-02-22T00:00:00"/>
        <d v="2020-07-01T00:00:00"/>
        <d v="2020-04-30T00:00:00"/>
        <d v="2020-05-23T00:00:00"/>
        <d v="2020-07-18T00:00:00"/>
        <d v="2020-04-23T00:00:00"/>
        <d v="2020-08-26T00:00:00"/>
        <d v="2020-12-23T00:00:00"/>
        <d v="2020-07-27T00:00:00"/>
        <d v="2020-06-27T00:00:00"/>
        <d v="2020-04-11T00:00:00"/>
        <d v="2020-12-08T00:00:00"/>
        <d v="2020-03-26T00:00:00"/>
        <d v="2020-07-03T00:00:00"/>
        <d v="2020-04-03T00:00:00"/>
        <d v="2020-08-13T00:00:00"/>
        <d v="2020-08-10T00:00:00"/>
        <d v="2020-07-19T00:00:00"/>
        <d v="2020-01-25T00:00:00"/>
        <d v="2020-03-24T00:00:00"/>
        <d v="2020-12-05T00:00:00"/>
        <d v="2020-11-11T00:00:00"/>
        <d v="2020-02-09T00:00:00"/>
        <d v="2020-11-28T00:00:00"/>
        <d v="2020-01-17T00:00:00"/>
        <d v="2020-12-12T00:00:00"/>
        <d v="2020-03-30T00:00:00"/>
        <d v="2020-05-24T00:00:00"/>
        <d v="2020-11-25T00:00:00"/>
        <d v="2020-01-18T00:00:00"/>
        <d v="2020-02-01T00:00:00"/>
        <d v="2020-12-03T00:00:00"/>
        <d v="2020-06-01T00:00:00"/>
        <d v="2020-04-09T00:00:00"/>
        <d v="2020-10-17T00:00:00"/>
        <d v="2020-04-02T00:00:00"/>
        <d v="2020-03-31T00:00:00"/>
        <d v="2020-07-21T00:00:00"/>
        <d v="2020-11-03T00:00:00"/>
        <d v="2020-03-19T00:00:00"/>
        <d v="2020-11-30T00:00:00"/>
        <d v="2020-05-10T00:00:00"/>
        <d v="2020-01-05T00:00:00"/>
        <d v="2020-11-10T00:00:00"/>
        <d v="2020-09-29T00:00:00"/>
        <d v="2020-09-14T00:00:00"/>
        <d v="2020-08-04T00:00:00"/>
        <d v="2020-11-18T00:00:00"/>
        <d v="2020-06-18T00:00:00"/>
        <d v="2020-10-28T00:00:00"/>
        <d v="2020-01-13T00:00:00"/>
        <d v="2020-05-01T00:00:00"/>
        <d v="2020-01-02T00:00:00"/>
        <d v="2020-12-26T00:00:00"/>
        <d v="2020-02-05T00:00:00"/>
        <d v="2020-11-06T00:00:00"/>
        <d v="2020-11-02T00:00:00"/>
        <d v="2020-11-07T00:00:00"/>
      </sharedItems>
    </cacheField>
    <cacheField name="TOTALTICKET" numFmtId="0">
      <sharedItems containsSemiMixedTypes="0" containsString="0" containsNumber="1" containsInteger="1" minValue="7" maxValue="4978"/>
    </cacheField>
    <cacheField name="IDCENTRO" numFmtId="0">
      <sharedItems containsSemiMixedTypes="0" containsString="0" containsNumber="1" containsInteger="1" minValue="1" maxValue="49" count="49">
        <n v="32"/>
        <n v="25"/>
        <n v="16"/>
        <n v="47"/>
        <n v="10"/>
        <n v="49"/>
        <n v="28"/>
        <n v="46"/>
        <n v="12"/>
        <n v="39"/>
        <n v="36"/>
        <n v="17"/>
        <n v="7"/>
        <n v="5"/>
        <n v="22"/>
        <n v="11"/>
        <n v="41"/>
        <n v="15"/>
        <n v="9"/>
        <n v="26"/>
        <n v="20"/>
        <n v="31"/>
        <n v="24"/>
        <n v="18"/>
        <n v="29"/>
        <n v="38"/>
        <n v="4"/>
        <n v="8"/>
        <n v="30"/>
        <n v="37"/>
        <n v="14"/>
        <n v="34"/>
        <n v="23"/>
        <n v="13"/>
        <n v="21"/>
        <n v="2"/>
        <n v="6"/>
        <n v="45"/>
        <n v="42"/>
        <n v="3"/>
        <n v="35"/>
        <n v="1"/>
        <n v="43"/>
        <n v="44"/>
        <n v="40"/>
        <n v="48"/>
        <n v="19"/>
        <n v="33"/>
        <n v="27"/>
      </sharedItems>
    </cacheField>
    <cacheField name="DESCRIPCION" numFmtId="0">
      <sharedItems count="49">
        <s v="centro 32"/>
        <s v="centro 25"/>
        <s v="centro 16"/>
        <s v="centro 47"/>
        <s v="centro 10"/>
        <s v="centro 49"/>
        <s v="centro 28"/>
        <s v="centro 46"/>
        <s v="centro 12"/>
        <s v="centro 39"/>
        <s v="centro 36"/>
        <s v="centro 17"/>
        <s v="centro 7"/>
        <s v="centro 5"/>
        <s v="centro 22"/>
        <s v="centro 11"/>
        <s v="centro 41"/>
        <s v="centro 15"/>
        <s v="centro 9"/>
        <s v="centro 26"/>
        <s v="centro 20"/>
        <s v="centro 31"/>
        <s v="centro 24"/>
        <s v="centro 18"/>
        <s v="centro 29"/>
        <s v="centro 38"/>
        <s v="centro 4"/>
        <s v="centro 8"/>
        <s v="centro 30"/>
        <s v="centro 37"/>
        <s v="centro 14"/>
        <s v="centro 34"/>
        <s v="centro 23"/>
        <s v="centro 13"/>
        <s v="centro 21"/>
        <s v="centro 2"/>
        <s v="centro 6"/>
        <s v="centro 45"/>
        <s v="centro 42"/>
        <s v="centro 3"/>
        <s v="centro 35"/>
        <s v="centro 1"/>
        <s v="centro 43"/>
        <s v="centro 44"/>
        <s v="centro 40"/>
        <s v="centro 48"/>
        <s v="centro 19"/>
        <s v="centro 33"/>
        <s v="centro 27"/>
      </sharedItems>
    </cacheField>
  </cacheFields>
  <extLst>
    <ext xmlns:x14="http://schemas.microsoft.com/office/spreadsheetml/2009/9/main" uri="{725AE2AE-9491-48be-B2B4-4EB974FC3084}">
      <x14:pivotCacheDefinition pivotCacheId="171336122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">
  <r>
    <x v="0"/>
    <n v="2332"/>
  </r>
  <r>
    <x v="1"/>
    <n v="4707"/>
  </r>
  <r>
    <x v="2"/>
    <n v="2394"/>
  </r>
  <r>
    <x v="3"/>
    <n v="1461"/>
  </r>
  <r>
    <x v="4"/>
    <n v="2126"/>
  </r>
  <r>
    <x v="5"/>
    <n v="2797"/>
  </r>
  <r>
    <x v="6"/>
    <n v="1901"/>
  </r>
  <r>
    <x v="7"/>
    <n v="4191"/>
  </r>
  <r>
    <x v="8"/>
    <n v="1717"/>
  </r>
  <r>
    <x v="9"/>
    <n v="3757"/>
  </r>
  <r>
    <x v="10"/>
    <n v="608"/>
  </r>
  <r>
    <x v="11"/>
    <n v="4314"/>
  </r>
  <r>
    <x v="12"/>
    <n v="2639"/>
  </r>
  <r>
    <x v="13"/>
    <n v="229"/>
  </r>
  <r>
    <x v="14"/>
    <n v="4894"/>
  </r>
  <r>
    <x v="15"/>
    <n v="4635"/>
  </r>
  <r>
    <x v="16"/>
    <n v="2211"/>
  </r>
  <r>
    <x v="17"/>
    <n v="4942"/>
  </r>
  <r>
    <x v="18"/>
    <n v="3702"/>
  </r>
  <r>
    <x v="19"/>
    <n v="361"/>
  </r>
  <r>
    <x v="20"/>
    <n v="3656"/>
  </r>
  <r>
    <x v="21"/>
    <n v="2635"/>
  </r>
  <r>
    <x v="22"/>
    <n v="1618"/>
  </r>
  <r>
    <x v="23"/>
    <n v="4978"/>
  </r>
  <r>
    <x v="24"/>
    <n v="1662"/>
  </r>
  <r>
    <x v="25"/>
    <n v="2996"/>
  </r>
  <r>
    <x v="26"/>
    <n v="2855"/>
  </r>
  <r>
    <x v="27"/>
    <n v="3633"/>
  </r>
  <r>
    <x v="28"/>
    <n v="3917"/>
  </r>
  <r>
    <x v="29"/>
    <n v="2279"/>
  </r>
  <r>
    <x v="30"/>
    <n v="47"/>
  </r>
  <r>
    <x v="31"/>
    <n v="1545"/>
  </r>
  <r>
    <x v="32"/>
    <n v="3928"/>
  </r>
  <r>
    <x v="33"/>
    <n v="798"/>
  </r>
  <r>
    <x v="25"/>
    <n v="4918"/>
  </r>
  <r>
    <x v="34"/>
    <n v="4935"/>
  </r>
  <r>
    <x v="35"/>
    <n v="326"/>
  </r>
  <r>
    <x v="36"/>
    <n v="3130"/>
  </r>
  <r>
    <x v="37"/>
    <n v="665"/>
  </r>
  <r>
    <x v="17"/>
    <n v="4184"/>
  </r>
  <r>
    <x v="38"/>
    <n v="3013"/>
  </r>
  <r>
    <x v="22"/>
    <n v="1706"/>
  </r>
  <r>
    <x v="39"/>
    <n v="4978"/>
  </r>
  <r>
    <x v="40"/>
    <n v="4108"/>
  </r>
  <r>
    <x v="41"/>
    <n v="1299"/>
  </r>
  <r>
    <x v="42"/>
    <n v="4551"/>
  </r>
  <r>
    <x v="43"/>
    <n v="1628"/>
  </r>
  <r>
    <x v="44"/>
    <n v="4751"/>
  </r>
  <r>
    <x v="45"/>
    <n v="1716"/>
  </r>
  <r>
    <x v="46"/>
    <n v="1041"/>
  </r>
  <r>
    <x v="47"/>
    <n v="2436"/>
  </r>
  <r>
    <x v="48"/>
    <n v="3917"/>
  </r>
  <r>
    <x v="49"/>
    <n v="4258"/>
  </r>
  <r>
    <x v="22"/>
    <n v="4860"/>
  </r>
  <r>
    <x v="50"/>
    <n v="3453"/>
  </r>
  <r>
    <x v="51"/>
    <n v="364"/>
  </r>
  <r>
    <x v="52"/>
    <n v="970"/>
  </r>
  <r>
    <x v="53"/>
    <n v="1468"/>
  </r>
  <r>
    <x v="54"/>
    <n v="4740"/>
  </r>
  <r>
    <x v="55"/>
    <n v="3460"/>
  </r>
  <r>
    <x v="56"/>
    <n v="4523"/>
  </r>
  <r>
    <x v="57"/>
    <n v="3341"/>
  </r>
  <r>
    <x v="58"/>
    <n v="3840"/>
  </r>
  <r>
    <x v="59"/>
    <n v="4644"/>
  </r>
  <r>
    <x v="60"/>
    <n v="366"/>
  </r>
  <r>
    <x v="61"/>
    <n v="1550"/>
  </r>
  <r>
    <x v="62"/>
    <n v="7"/>
  </r>
  <r>
    <x v="63"/>
    <n v="3468"/>
  </r>
  <r>
    <x v="23"/>
    <n v="2678"/>
  </r>
  <r>
    <x v="64"/>
    <n v="3969"/>
  </r>
  <r>
    <x v="65"/>
    <n v="3640"/>
  </r>
  <r>
    <x v="66"/>
    <n v="621"/>
  </r>
  <r>
    <x v="67"/>
    <n v="3106"/>
  </r>
  <r>
    <x v="68"/>
    <n v="2484"/>
  </r>
  <r>
    <x v="69"/>
    <n v="3682"/>
  </r>
  <r>
    <x v="70"/>
    <n v="2871"/>
  </r>
  <r>
    <x v="71"/>
    <n v="2114"/>
  </r>
  <r>
    <x v="72"/>
    <n v="2817"/>
  </r>
  <r>
    <x v="73"/>
    <n v="3365"/>
  </r>
  <r>
    <x v="74"/>
    <n v="2186"/>
  </r>
  <r>
    <x v="19"/>
    <n v="740"/>
  </r>
  <r>
    <x v="75"/>
    <n v="1351"/>
  </r>
  <r>
    <x v="39"/>
    <n v="4583"/>
  </r>
  <r>
    <x v="76"/>
    <n v="3095"/>
  </r>
  <r>
    <x v="77"/>
    <n v="3191"/>
  </r>
  <r>
    <x v="11"/>
    <n v="4899"/>
  </r>
  <r>
    <x v="78"/>
    <n v="2434"/>
  </r>
  <r>
    <x v="79"/>
    <n v="766"/>
  </r>
  <r>
    <x v="80"/>
    <n v="557"/>
  </r>
  <r>
    <x v="81"/>
    <n v="592"/>
  </r>
  <r>
    <x v="82"/>
    <n v="3713"/>
  </r>
  <r>
    <x v="83"/>
    <n v="4509"/>
  </r>
  <r>
    <x v="84"/>
    <n v="934"/>
  </r>
  <r>
    <x v="85"/>
    <n v="2981"/>
  </r>
  <r>
    <x v="86"/>
    <n v="3132"/>
  </r>
  <r>
    <x v="64"/>
    <n v="3600"/>
  </r>
  <r>
    <x v="87"/>
    <n v="604"/>
  </r>
  <r>
    <x v="84"/>
    <n v="4536"/>
  </r>
  <r>
    <x v="88"/>
    <n v="2373"/>
  </r>
  <r>
    <x v="89"/>
    <n v="2073"/>
  </r>
  <r>
    <x v="90"/>
    <n v="4436"/>
  </r>
  <r>
    <x v="91"/>
    <n v="483"/>
  </r>
  <r>
    <x v="92"/>
    <n v="2663"/>
  </r>
  <r>
    <x v="93"/>
    <n v="3857"/>
  </r>
  <r>
    <x v="94"/>
    <n v="4291"/>
  </r>
  <r>
    <x v="95"/>
    <n v="532"/>
  </r>
  <r>
    <x v="96"/>
    <n v="4584"/>
  </r>
  <r>
    <x v="97"/>
    <n v="3511"/>
  </r>
  <r>
    <x v="68"/>
    <n v="2020"/>
  </r>
  <r>
    <x v="98"/>
    <n v="1936"/>
  </r>
  <r>
    <x v="99"/>
    <n v="3728"/>
  </r>
  <r>
    <x v="100"/>
    <n v="2000"/>
  </r>
  <r>
    <x v="90"/>
    <n v="568"/>
  </r>
  <r>
    <x v="101"/>
    <n v="4959"/>
  </r>
  <r>
    <x v="102"/>
    <n v="4523"/>
  </r>
  <r>
    <x v="103"/>
    <n v="1447"/>
  </r>
  <r>
    <x v="32"/>
    <n v="4894"/>
  </r>
  <r>
    <x v="104"/>
    <n v="3565"/>
  </r>
  <r>
    <x v="80"/>
    <n v="3580"/>
  </r>
  <r>
    <x v="105"/>
    <n v="3610"/>
  </r>
  <r>
    <x v="106"/>
    <n v="2794"/>
  </r>
  <r>
    <x v="107"/>
    <n v="4216"/>
  </r>
  <r>
    <x v="108"/>
    <n v="3170"/>
  </r>
  <r>
    <x v="109"/>
    <n v="3529"/>
  </r>
  <r>
    <x v="110"/>
    <n v="3503"/>
  </r>
  <r>
    <x v="111"/>
    <n v="2187"/>
  </r>
  <r>
    <x v="112"/>
    <n v="3575"/>
  </r>
  <r>
    <x v="113"/>
    <n v="3198"/>
  </r>
  <r>
    <x v="114"/>
    <n v="3703"/>
  </r>
  <r>
    <x v="115"/>
    <n v="1043"/>
  </r>
  <r>
    <x v="32"/>
    <n v="1388"/>
  </r>
  <r>
    <x v="19"/>
    <n v="4212"/>
  </r>
  <r>
    <x v="116"/>
    <n v="984"/>
  </r>
  <r>
    <x v="117"/>
    <n v="1831"/>
  </r>
  <r>
    <x v="118"/>
    <n v="612"/>
  </r>
  <r>
    <x v="119"/>
    <n v="2504"/>
  </r>
  <r>
    <x v="120"/>
    <n v="2260"/>
  </r>
  <r>
    <x v="121"/>
    <n v="569"/>
  </r>
  <r>
    <x v="122"/>
    <n v="3940"/>
  </r>
  <r>
    <x v="92"/>
    <n v="4956"/>
  </r>
  <r>
    <x v="123"/>
    <n v="4908"/>
  </r>
  <r>
    <x v="124"/>
    <n v="2826"/>
  </r>
  <r>
    <x v="125"/>
    <n v="2832"/>
  </r>
  <r>
    <x v="126"/>
    <n v="4289"/>
  </r>
  <r>
    <x v="127"/>
    <n v="1729"/>
  </r>
  <r>
    <x v="128"/>
    <n v="1843"/>
  </r>
  <r>
    <x v="59"/>
    <n v="196"/>
  </r>
  <r>
    <x v="129"/>
    <n v="1184"/>
  </r>
  <r>
    <x v="30"/>
    <n v="1710"/>
  </r>
  <r>
    <x v="130"/>
    <n v="616"/>
  </r>
  <r>
    <x v="131"/>
    <n v="2991"/>
  </r>
  <r>
    <x v="132"/>
    <n v="1997"/>
  </r>
  <r>
    <x v="133"/>
    <n v="4869"/>
  </r>
  <r>
    <x v="126"/>
    <n v="4597"/>
  </r>
  <r>
    <x v="134"/>
    <n v="768"/>
  </r>
  <r>
    <x v="135"/>
    <n v="691"/>
  </r>
  <r>
    <x v="136"/>
    <n v="3397"/>
  </r>
  <r>
    <x v="137"/>
    <n v="2773"/>
  </r>
  <r>
    <x v="138"/>
    <n v="2294"/>
  </r>
  <r>
    <x v="139"/>
    <n v="4209"/>
  </r>
  <r>
    <x v="140"/>
    <n v="2145"/>
  </r>
  <r>
    <x v="52"/>
    <n v="2046"/>
  </r>
  <r>
    <x v="141"/>
    <n v="4520"/>
  </r>
  <r>
    <x v="142"/>
    <n v="1911"/>
  </r>
  <r>
    <x v="94"/>
    <n v="3928"/>
  </r>
  <r>
    <x v="143"/>
    <n v="2494"/>
  </r>
  <r>
    <x v="26"/>
    <n v="875"/>
  </r>
  <r>
    <x v="144"/>
    <n v="1672"/>
  </r>
  <r>
    <x v="145"/>
    <n v="1862"/>
  </r>
  <r>
    <x v="146"/>
    <n v="1664"/>
  </r>
  <r>
    <x v="108"/>
    <n v="155"/>
  </r>
  <r>
    <x v="147"/>
    <n v="4260"/>
  </r>
  <r>
    <x v="37"/>
    <n v="3373"/>
  </r>
  <r>
    <x v="53"/>
    <n v="3548"/>
  </r>
  <r>
    <x v="148"/>
    <n v="2174"/>
  </r>
  <r>
    <x v="129"/>
    <n v="3446"/>
  </r>
  <r>
    <x v="109"/>
    <n v="963"/>
  </r>
  <r>
    <x v="136"/>
    <n v="4890"/>
  </r>
  <r>
    <x v="149"/>
    <n v="1233"/>
  </r>
  <r>
    <x v="74"/>
    <n v="373"/>
  </r>
  <r>
    <x v="150"/>
    <n v="783"/>
  </r>
  <r>
    <x v="151"/>
    <n v="897"/>
  </r>
  <r>
    <x v="152"/>
    <n v="4012"/>
  </r>
  <r>
    <x v="153"/>
    <n v="1333"/>
  </r>
  <r>
    <x v="52"/>
    <n v="4466"/>
  </r>
  <r>
    <x v="24"/>
    <n v="3971"/>
  </r>
  <r>
    <x v="154"/>
    <n v="3573"/>
  </r>
  <r>
    <x v="103"/>
    <n v="380"/>
  </r>
  <r>
    <x v="155"/>
    <n v="4605"/>
  </r>
  <r>
    <x v="118"/>
    <n v="1717"/>
  </r>
  <r>
    <x v="156"/>
    <n v="2011"/>
  </r>
  <r>
    <x v="65"/>
    <n v="382"/>
  </r>
  <r>
    <x v="148"/>
    <n v="3501"/>
  </r>
  <r>
    <x v="96"/>
    <n v="4287"/>
  </r>
  <r>
    <x v="55"/>
    <n v="400"/>
  </r>
  <r>
    <x v="78"/>
    <n v="239"/>
  </r>
  <r>
    <x v="28"/>
    <n v="2877"/>
  </r>
  <r>
    <x v="141"/>
    <n v="3118"/>
  </r>
  <r>
    <x v="157"/>
    <n v="3373"/>
  </r>
  <r>
    <x v="158"/>
    <n v="223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">
  <r>
    <x v="0"/>
    <n v="2332"/>
    <x v="0"/>
    <x v="0"/>
  </r>
  <r>
    <x v="1"/>
    <n v="4707"/>
    <x v="1"/>
    <x v="1"/>
  </r>
  <r>
    <x v="2"/>
    <n v="2394"/>
    <x v="2"/>
    <x v="2"/>
  </r>
  <r>
    <x v="3"/>
    <n v="1461"/>
    <x v="3"/>
    <x v="3"/>
  </r>
  <r>
    <x v="4"/>
    <n v="2126"/>
    <x v="2"/>
    <x v="2"/>
  </r>
  <r>
    <x v="5"/>
    <n v="2797"/>
    <x v="1"/>
    <x v="1"/>
  </r>
  <r>
    <x v="6"/>
    <n v="1901"/>
    <x v="4"/>
    <x v="4"/>
  </r>
  <r>
    <x v="7"/>
    <n v="4191"/>
    <x v="5"/>
    <x v="5"/>
  </r>
  <r>
    <x v="8"/>
    <n v="1717"/>
    <x v="6"/>
    <x v="6"/>
  </r>
  <r>
    <x v="9"/>
    <n v="3757"/>
    <x v="7"/>
    <x v="7"/>
  </r>
  <r>
    <x v="10"/>
    <n v="608"/>
    <x v="8"/>
    <x v="8"/>
  </r>
  <r>
    <x v="11"/>
    <n v="4314"/>
    <x v="9"/>
    <x v="9"/>
  </r>
  <r>
    <x v="12"/>
    <n v="2639"/>
    <x v="10"/>
    <x v="10"/>
  </r>
  <r>
    <x v="13"/>
    <n v="229"/>
    <x v="11"/>
    <x v="11"/>
  </r>
  <r>
    <x v="14"/>
    <n v="4894"/>
    <x v="12"/>
    <x v="12"/>
  </r>
  <r>
    <x v="15"/>
    <n v="4635"/>
    <x v="13"/>
    <x v="13"/>
  </r>
  <r>
    <x v="16"/>
    <n v="2211"/>
    <x v="14"/>
    <x v="14"/>
  </r>
  <r>
    <x v="17"/>
    <n v="4942"/>
    <x v="8"/>
    <x v="8"/>
  </r>
  <r>
    <x v="18"/>
    <n v="3702"/>
    <x v="4"/>
    <x v="4"/>
  </r>
  <r>
    <x v="19"/>
    <n v="361"/>
    <x v="15"/>
    <x v="15"/>
  </r>
  <r>
    <x v="20"/>
    <n v="3656"/>
    <x v="12"/>
    <x v="12"/>
  </r>
  <r>
    <x v="21"/>
    <n v="2635"/>
    <x v="16"/>
    <x v="16"/>
  </r>
  <r>
    <x v="22"/>
    <n v="1618"/>
    <x v="7"/>
    <x v="7"/>
  </r>
  <r>
    <x v="23"/>
    <n v="4978"/>
    <x v="17"/>
    <x v="17"/>
  </r>
  <r>
    <x v="24"/>
    <n v="1662"/>
    <x v="17"/>
    <x v="17"/>
  </r>
  <r>
    <x v="25"/>
    <n v="2996"/>
    <x v="18"/>
    <x v="18"/>
  </r>
  <r>
    <x v="26"/>
    <n v="2855"/>
    <x v="19"/>
    <x v="19"/>
  </r>
  <r>
    <x v="27"/>
    <n v="3633"/>
    <x v="10"/>
    <x v="10"/>
  </r>
  <r>
    <x v="28"/>
    <n v="3917"/>
    <x v="15"/>
    <x v="15"/>
  </r>
  <r>
    <x v="29"/>
    <n v="2279"/>
    <x v="20"/>
    <x v="20"/>
  </r>
  <r>
    <x v="30"/>
    <n v="47"/>
    <x v="21"/>
    <x v="21"/>
  </r>
  <r>
    <x v="31"/>
    <n v="1545"/>
    <x v="22"/>
    <x v="22"/>
  </r>
  <r>
    <x v="32"/>
    <n v="3928"/>
    <x v="23"/>
    <x v="23"/>
  </r>
  <r>
    <x v="33"/>
    <n v="798"/>
    <x v="24"/>
    <x v="24"/>
  </r>
  <r>
    <x v="25"/>
    <n v="4918"/>
    <x v="25"/>
    <x v="25"/>
  </r>
  <r>
    <x v="34"/>
    <n v="4935"/>
    <x v="26"/>
    <x v="26"/>
  </r>
  <r>
    <x v="35"/>
    <n v="326"/>
    <x v="27"/>
    <x v="27"/>
  </r>
  <r>
    <x v="36"/>
    <n v="3130"/>
    <x v="8"/>
    <x v="8"/>
  </r>
  <r>
    <x v="37"/>
    <n v="665"/>
    <x v="28"/>
    <x v="28"/>
  </r>
  <r>
    <x v="17"/>
    <n v="4184"/>
    <x v="29"/>
    <x v="29"/>
  </r>
  <r>
    <x v="38"/>
    <n v="3013"/>
    <x v="30"/>
    <x v="30"/>
  </r>
  <r>
    <x v="22"/>
    <n v="1706"/>
    <x v="16"/>
    <x v="16"/>
  </r>
  <r>
    <x v="39"/>
    <n v="4978"/>
    <x v="31"/>
    <x v="31"/>
  </r>
  <r>
    <x v="40"/>
    <n v="4108"/>
    <x v="32"/>
    <x v="32"/>
  </r>
  <r>
    <x v="41"/>
    <n v="1299"/>
    <x v="0"/>
    <x v="0"/>
  </r>
  <r>
    <x v="42"/>
    <n v="4551"/>
    <x v="6"/>
    <x v="6"/>
  </r>
  <r>
    <x v="43"/>
    <n v="1628"/>
    <x v="33"/>
    <x v="33"/>
  </r>
  <r>
    <x v="44"/>
    <n v="4751"/>
    <x v="10"/>
    <x v="10"/>
  </r>
  <r>
    <x v="45"/>
    <n v="1716"/>
    <x v="21"/>
    <x v="21"/>
  </r>
  <r>
    <x v="46"/>
    <n v="1041"/>
    <x v="34"/>
    <x v="34"/>
  </r>
  <r>
    <x v="47"/>
    <n v="2436"/>
    <x v="13"/>
    <x v="13"/>
  </r>
  <r>
    <x v="48"/>
    <n v="3917"/>
    <x v="21"/>
    <x v="21"/>
  </r>
  <r>
    <x v="49"/>
    <n v="4258"/>
    <x v="28"/>
    <x v="28"/>
  </r>
  <r>
    <x v="22"/>
    <n v="4860"/>
    <x v="17"/>
    <x v="17"/>
  </r>
  <r>
    <x v="50"/>
    <n v="3453"/>
    <x v="9"/>
    <x v="9"/>
  </r>
  <r>
    <x v="51"/>
    <n v="364"/>
    <x v="20"/>
    <x v="20"/>
  </r>
  <r>
    <x v="52"/>
    <n v="970"/>
    <x v="9"/>
    <x v="9"/>
  </r>
  <r>
    <x v="53"/>
    <n v="1468"/>
    <x v="6"/>
    <x v="6"/>
  </r>
  <r>
    <x v="54"/>
    <n v="4740"/>
    <x v="35"/>
    <x v="35"/>
  </r>
  <r>
    <x v="55"/>
    <n v="3460"/>
    <x v="23"/>
    <x v="23"/>
  </r>
  <r>
    <x v="56"/>
    <n v="4523"/>
    <x v="19"/>
    <x v="19"/>
  </r>
  <r>
    <x v="57"/>
    <n v="3341"/>
    <x v="33"/>
    <x v="33"/>
  </r>
  <r>
    <x v="58"/>
    <n v="3840"/>
    <x v="1"/>
    <x v="1"/>
  </r>
  <r>
    <x v="59"/>
    <n v="4644"/>
    <x v="8"/>
    <x v="8"/>
  </r>
  <r>
    <x v="60"/>
    <n v="366"/>
    <x v="7"/>
    <x v="7"/>
  </r>
  <r>
    <x v="61"/>
    <n v="1550"/>
    <x v="20"/>
    <x v="20"/>
  </r>
  <r>
    <x v="62"/>
    <n v="7"/>
    <x v="28"/>
    <x v="28"/>
  </r>
  <r>
    <x v="63"/>
    <n v="3468"/>
    <x v="15"/>
    <x v="15"/>
  </r>
  <r>
    <x v="23"/>
    <n v="2678"/>
    <x v="13"/>
    <x v="13"/>
  </r>
  <r>
    <x v="64"/>
    <n v="3969"/>
    <x v="24"/>
    <x v="24"/>
  </r>
  <r>
    <x v="65"/>
    <n v="3640"/>
    <x v="27"/>
    <x v="27"/>
  </r>
  <r>
    <x v="66"/>
    <n v="621"/>
    <x v="34"/>
    <x v="34"/>
  </r>
  <r>
    <x v="67"/>
    <n v="3106"/>
    <x v="3"/>
    <x v="3"/>
  </r>
  <r>
    <x v="68"/>
    <n v="2484"/>
    <x v="36"/>
    <x v="36"/>
  </r>
  <r>
    <x v="69"/>
    <n v="3682"/>
    <x v="16"/>
    <x v="16"/>
  </r>
  <r>
    <x v="70"/>
    <n v="2871"/>
    <x v="22"/>
    <x v="22"/>
  </r>
  <r>
    <x v="71"/>
    <n v="2114"/>
    <x v="16"/>
    <x v="16"/>
  </r>
  <r>
    <x v="72"/>
    <n v="2817"/>
    <x v="37"/>
    <x v="37"/>
  </r>
  <r>
    <x v="73"/>
    <n v="3365"/>
    <x v="38"/>
    <x v="38"/>
  </r>
  <r>
    <x v="74"/>
    <n v="2186"/>
    <x v="22"/>
    <x v="22"/>
  </r>
  <r>
    <x v="19"/>
    <n v="740"/>
    <x v="39"/>
    <x v="39"/>
  </r>
  <r>
    <x v="75"/>
    <n v="1351"/>
    <x v="23"/>
    <x v="23"/>
  </r>
  <r>
    <x v="39"/>
    <n v="4583"/>
    <x v="8"/>
    <x v="8"/>
  </r>
  <r>
    <x v="76"/>
    <n v="3095"/>
    <x v="40"/>
    <x v="40"/>
  </r>
  <r>
    <x v="77"/>
    <n v="3191"/>
    <x v="30"/>
    <x v="30"/>
  </r>
  <r>
    <x v="11"/>
    <n v="4899"/>
    <x v="39"/>
    <x v="39"/>
  </r>
  <r>
    <x v="78"/>
    <n v="2434"/>
    <x v="11"/>
    <x v="11"/>
  </r>
  <r>
    <x v="79"/>
    <n v="766"/>
    <x v="37"/>
    <x v="37"/>
  </r>
  <r>
    <x v="80"/>
    <n v="557"/>
    <x v="41"/>
    <x v="41"/>
  </r>
  <r>
    <x v="81"/>
    <n v="592"/>
    <x v="1"/>
    <x v="1"/>
  </r>
  <r>
    <x v="82"/>
    <n v="3713"/>
    <x v="33"/>
    <x v="33"/>
  </r>
  <r>
    <x v="83"/>
    <n v="4509"/>
    <x v="27"/>
    <x v="27"/>
  </r>
  <r>
    <x v="84"/>
    <n v="934"/>
    <x v="25"/>
    <x v="25"/>
  </r>
  <r>
    <x v="85"/>
    <n v="2981"/>
    <x v="22"/>
    <x v="22"/>
  </r>
  <r>
    <x v="86"/>
    <n v="3132"/>
    <x v="18"/>
    <x v="18"/>
  </r>
  <r>
    <x v="64"/>
    <n v="3600"/>
    <x v="42"/>
    <x v="42"/>
  </r>
  <r>
    <x v="87"/>
    <n v="604"/>
    <x v="27"/>
    <x v="27"/>
  </r>
  <r>
    <x v="84"/>
    <n v="4536"/>
    <x v="27"/>
    <x v="27"/>
  </r>
  <r>
    <x v="88"/>
    <n v="2373"/>
    <x v="14"/>
    <x v="14"/>
  </r>
  <r>
    <x v="89"/>
    <n v="2073"/>
    <x v="16"/>
    <x v="16"/>
  </r>
  <r>
    <x v="90"/>
    <n v="4436"/>
    <x v="24"/>
    <x v="24"/>
  </r>
  <r>
    <x v="91"/>
    <n v="483"/>
    <x v="2"/>
    <x v="2"/>
  </r>
  <r>
    <x v="92"/>
    <n v="2663"/>
    <x v="15"/>
    <x v="15"/>
  </r>
  <r>
    <x v="93"/>
    <n v="3857"/>
    <x v="32"/>
    <x v="32"/>
  </r>
  <r>
    <x v="94"/>
    <n v="4291"/>
    <x v="43"/>
    <x v="43"/>
  </r>
  <r>
    <x v="95"/>
    <n v="532"/>
    <x v="4"/>
    <x v="4"/>
  </r>
  <r>
    <x v="96"/>
    <n v="4584"/>
    <x v="6"/>
    <x v="6"/>
  </r>
  <r>
    <x v="97"/>
    <n v="3511"/>
    <x v="35"/>
    <x v="35"/>
  </r>
  <r>
    <x v="68"/>
    <n v="2020"/>
    <x v="4"/>
    <x v="4"/>
  </r>
  <r>
    <x v="98"/>
    <n v="1936"/>
    <x v="8"/>
    <x v="8"/>
  </r>
  <r>
    <x v="99"/>
    <n v="3728"/>
    <x v="43"/>
    <x v="43"/>
  </r>
  <r>
    <x v="100"/>
    <n v="2000"/>
    <x v="20"/>
    <x v="20"/>
  </r>
  <r>
    <x v="90"/>
    <n v="568"/>
    <x v="12"/>
    <x v="12"/>
  </r>
  <r>
    <x v="101"/>
    <n v="4959"/>
    <x v="8"/>
    <x v="8"/>
  </r>
  <r>
    <x v="102"/>
    <n v="4523"/>
    <x v="7"/>
    <x v="7"/>
  </r>
  <r>
    <x v="103"/>
    <n v="1447"/>
    <x v="4"/>
    <x v="4"/>
  </r>
  <r>
    <x v="32"/>
    <n v="4894"/>
    <x v="22"/>
    <x v="22"/>
  </r>
  <r>
    <x v="104"/>
    <n v="3565"/>
    <x v="40"/>
    <x v="40"/>
  </r>
  <r>
    <x v="80"/>
    <n v="3580"/>
    <x v="29"/>
    <x v="29"/>
  </r>
  <r>
    <x v="105"/>
    <n v="3610"/>
    <x v="16"/>
    <x v="16"/>
  </r>
  <r>
    <x v="106"/>
    <n v="2794"/>
    <x v="13"/>
    <x v="13"/>
  </r>
  <r>
    <x v="107"/>
    <n v="4216"/>
    <x v="35"/>
    <x v="35"/>
  </r>
  <r>
    <x v="108"/>
    <n v="3170"/>
    <x v="24"/>
    <x v="24"/>
  </r>
  <r>
    <x v="109"/>
    <n v="3529"/>
    <x v="19"/>
    <x v="19"/>
  </r>
  <r>
    <x v="110"/>
    <n v="3503"/>
    <x v="17"/>
    <x v="17"/>
  </r>
  <r>
    <x v="111"/>
    <n v="2187"/>
    <x v="32"/>
    <x v="32"/>
  </r>
  <r>
    <x v="112"/>
    <n v="3575"/>
    <x v="19"/>
    <x v="19"/>
  </r>
  <r>
    <x v="113"/>
    <n v="3198"/>
    <x v="27"/>
    <x v="27"/>
  </r>
  <r>
    <x v="114"/>
    <n v="3703"/>
    <x v="3"/>
    <x v="3"/>
  </r>
  <r>
    <x v="115"/>
    <n v="1043"/>
    <x v="23"/>
    <x v="23"/>
  </r>
  <r>
    <x v="32"/>
    <n v="1388"/>
    <x v="30"/>
    <x v="30"/>
  </r>
  <r>
    <x v="19"/>
    <n v="4212"/>
    <x v="9"/>
    <x v="9"/>
  </r>
  <r>
    <x v="116"/>
    <n v="984"/>
    <x v="11"/>
    <x v="11"/>
  </r>
  <r>
    <x v="117"/>
    <n v="1831"/>
    <x v="26"/>
    <x v="26"/>
  </r>
  <r>
    <x v="118"/>
    <n v="612"/>
    <x v="44"/>
    <x v="44"/>
  </r>
  <r>
    <x v="119"/>
    <n v="2504"/>
    <x v="14"/>
    <x v="14"/>
  </r>
  <r>
    <x v="120"/>
    <n v="2260"/>
    <x v="32"/>
    <x v="32"/>
  </r>
  <r>
    <x v="121"/>
    <n v="569"/>
    <x v="22"/>
    <x v="22"/>
  </r>
  <r>
    <x v="122"/>
    <n v="3940"/>
    <x v="19"/>
    <x v="19"/>
  </r>
  <r>
    <x v="92"/>
    <n v="4956"/>
    <x v="30"/>
    <x v="30"/>
  </r>
  <r>
    <x v="123"/>
    <n v="4908"/>
    <x v="45"/>
    <x v="45"/>
  </r>
  <r>
    <x v="124"/>
    <n v="2826"/>
    <x v="46"/>
    <x v="46"/>
  </r>
  <r>
    <x v="125"/>
    <n v="2832"/>
    <x v="43"/>
    <x v="43"/>
  </r>
  <r>
    <x v="126"/>
    <n v="4289"/>
    <x v="12"/>
    <x v="12"/>
  </r>
  <r>
    <x v="127"/>
    <n v="1729"/>
    <x v="23"/>
    <x v="23"/>
  </r>
  <r>
    <x v="128"/>
    <n v="1843"/>
    <x v="18"/>
    <x v="18"/>
  </r>
  <r>
    <x v="59"/>
    <n v="196"/>
    <x v="25"/>
    <x v="25"/>
  </r>
  <r>
    <x v="129"/>
    <n v="1184"/>
    <x v="46"/>
    <x v="46"/>
  </r>
  <r>
    <x v="30"/>
    <n v="1710"/>
    <x v="22"/>
    <x v="22"/>
  </r>
  <r>
    <x v="130"/>
    <n v="616"/>
    <x v="26"/>
    <x v="26"/>
  </r>
  <r>
    <x v="131"/>
    <n v="2991"/>
    <x v="9"/>
    <x v="9"/>
  </r>
  <r>
    <x v="132"/>
    <n v="1997"/>
    <x v="4"/>
    <x v="4"/>
  </r>
  <r>
    <x v="133"/>
    <n v="4869"/>
    <x v="21"/>
    <x v="21"/>
  </r>
  <r>
    <x v="126"/>
    <n v="4597"/>
    <x v="36"/>
    <x v="36"/>
  </r>
  <r>
    <x v="134"/>
    <n v="768"/>
    <x v="21"/>
    <x v="21"/>
  </r>
  <r>
    <x v="135"/>
    <n v="691"/>
    <x v="24"/>
    <x v="24"/>
  </r>
  <r>
    <x v="136"/>
    <n v="3397"/>
    <x v="15"/>
    <x v="15"/>
  </r>
  <r>
    <x v="137"/>
    <n v="2773"/>
    <x v="1"/>
    <x v="1"/>
  </r>
  <r>
    <x v="138"/>
    <n v="2294"/>
    <x v="39"/>
    <x v="39"/>
  </r>
  <r>
    <x v="139"/>
    <n v="4209"/>
    <x v="24"/>
    <x v="24"/>
  </r>
  <r>
    <x v="140"/>
    <n v="2145"/>
    <x v="40"/>
    <x v="40"/>
  </r>
  <r>
    <x v="52"/>
    <n v="2046"/>
    <x v="23"/>
    <x v="23"/>
  </r>
  <r>
    <x v="141"/>
    <n v="4520"/>
    <x v="47"/>
    <x v="47"/>
  </r>
  <r>
    <x v="142"/>
    <n v="1911"/>
    <x v="32"/>
    <x v="32"/>
  </r>
  <r>
    <x v="94"/>
    <n v="3928"/>
    <x v="22"/>
    <x v="22"/>
  </r>
  <r>
    <x v="143"/>
    <n v="2494"/>
    <x v="10"/>
    <x v="10"/>
  </r>
  <r>
    <x v="26"/>
    <n v="875"/>
    <x v="6"/>
    <x v="6"/>
  </r>
  <r>
    <x v="144"/>
    <n v="1672"/>
    <x v="4"/>
    <x v="4"/>
  </r>
  <r>
    <x v="145"/>
    <n v="1862"/>
    <x v="45"/>
    <x v="45"/>
  </r>
  <r>
    <x v="146"/>
    <n v="1664"/>
    <x v="48"/>
    <x v="48"/>
  </r>
  <r>
    <x v="108"/>
    <n v="155"/>
    <x v="29"/>
    <x v="29"/>
  </r>
  <r>
    <x v="147"/>
    <n v="4260"/>
    <x v="48"/>
    <x v="48"/>
  </r>
  <r>
    <x v="37"/>
    <n v="3373"/>
    <x v="9"/>
    <x v="9"/>
  </r>
  <r>
    <x v="53"/>
    <n v="3548"/>
    <x v="44"/>
    <x v="44"/>
  </r>
  <r>
    <x v="148"/>
    <n v="2174"/>
    <x v="27"/>
    <x v="27"/>
  </r>
  <r>
    <x v="129"/>
    <n v="3446"/>
    <x v="5"/>
    <x v="5"/>
  </r>
  <r>
    <x v="109"/>
    <n v="963"/>
    <x v="8"/>
    <x v="8"/>
  </r>
  <r>
    <x v="136"/>
    <n v="4890"/>
    <x v="4"/>
    <x v="4"/>
  </r>
  <r>
    <x v="149"/>
    <n v="1233"/>
    <x v="29"/>
    <x v="29"/>
  </r>
  <r>
    <x v="74"/>
    <n v="373"/>
    <x v="28"/>
    <x v="28"/>
  </r>
  <r>
    <x v="150"/>
    <n v="783"/>
    <x v="35"/>
    <x v="35"/>
  </r>
  <r>
    <x v="151"/>
    <n v="897"/>
    <x v="15"/>
    <x v="15"/>
  </r>
  <r>
    <x v="152"/>
    <n v="4012"/>
    <x v="16"/>
    <x v="16"/>
  </r>
  <r>
    <x v="153"/>
    <n v="1333"/>
    <x v="11"/>
    <x v="11"/>
  </r>
  <r>
    <x v="52"/>
    <n v="4466"/>
    <x v="1"/>
    <x v="1"/>
  </r>
  <r>
    <x v="24"/>
    <n v="3971"/>
    <x v="14"/>
    <x v="14"/>
  </r>
  <r>
    <x v="154"/>
    <n v="3573"/>
    <x v="8"/>
    <x v="8"/>
  </r>
  <r>
    <x v="103"/>
    <n v="380"/>
    <x v="38"/>
    <x v="38"/>
  </r>
  <r>
    <x v="155"/>
    <n v="4605"/>
    <x v="39"/>
    <x v="39"/>
  </r>
  <r>
    <x v="118"/>
    <n v="1717"/>
    <x v="23"/>
    <x v="23"/>
  </r>
  <r>
    <x v="156"/>
    <n v="2011"/>
    <x v="24"/>
    <x v="24"/>
  </r>
  <r>
    <x v="65"/>
    <n v="382"/>
    <x v="27"/>
    <x v="27"/>
  </r>
  <r>
    <x v="148"/>
    <n v="3501"/>
    <x v="4"/>
    <x v="4"/>
  </r>
  <r>
    <x v="96"/>
    <n v="4287"/>
    <x v="12"/>
    <x v="12"/>
  </r>
  <r>
    <x v="55"/>
    <n v="400"/>
    <x v="12"/>
    <x v="12"/>
  </r>
  <r>
    <x v="78"/>
    <n v="239"/>
    <x v="40"/>
    <x v="40"/>
  </r>
  <r>
    <x v="28"/>
    <n v="2877"/>
    <x v="48"/>
    <x v="48"/>
  </r>
  <r>
    <x v="141"/>
    <n v="3118"/>
    <x v="4"/>
    <x v="4"/>
  </r>
  <r>
    <x v="157"/>
    <n v="3373"/>
    <x v="42"/>
    <x v="42"/>
  </r>
  <r>
    <x v="158"/>
    <n v="2231"/>
    <x v="30"/>
    <x v="3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E5CA00-CA34-44C1-BFC4-D246CFB3A5F6}" name="TablaDinámica8" cacheId="337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17:A18" firstHeaderRow="1" firstDataRow="1" firstDataCol="0"/>
  <pivotFields count="4">
    <pivotField numFmtId="14" showAll="0">
      <items count="160">
        <item h="1" x="153"/>
        <item h="1" x="28"/>
        <item h="1" x="8"/>
        <item h="1" x="143"/>
        <item h="1" x="19"/>
        <item h="1" x="34"/>
        <item h="1" x="85"/>
        <item h="1" x="151"/>
        <item h="1" x="125"/>
        <item h="1" x="130"/>
        <item h="1" x="58"/>
        <item h="1" x="47"/>
        <item x="27"/>
        <item h="1" x="119"/>
        <item h="1" x="3"/>
        <item h="1" x="52"/>
        <item h="1" x="80"/>
        <item h="1" x="78"/>
        <item h="1" x="131"/>
        <item h="1" x="155"/>
        <item h="1" x="63"/>
        <item h="1" x="123"/>
        <item h="1" x="11"/>
        <item h="1" x="38"/>
        <item h="1" x="35"/>
        <item h="1" x="101"/>
        <item h="1" x="43"/>
        <item h="1" x="16"/>
        <item h="1" x="97"/>
        <item h="1" x="88"/>
        <item h="1" x="59"/>
        <item h="1" x="79"/>
        <item h="1" x="86"/>
        <item h="1" x="41"/>
        <item h="1" x="70"/>
        <item h="1" x="76"/>
        <item h="1" x="140"/>
        <item h="1" x="31"/>
        <item h="1" x="83"/>
        <item h="1" x="57"/>
        <item h="1" x="120"/>
        <item h="1" x="113"/>
        <item h="1" x="12"/>
        <item h="1" x="67"/>
        <item h="1" x="96"/>
        <item h="1" x="127"/>
        <item h="1" x="137"/>
        <item h="1" x="99"/>
        <item h="1" x="136"/>
        <item h="1" x="115"/>
        <item h="1" x="87"/>
        <item h="1" x="73"/>
        <item h="1" x="134"/>
        <item h="1" x="68"/>
        <item h="1" x="111"/>
        <item h="1" x="72"/>
        <item h="1" x="15"/>
        <item h="1" x="69"/>
        <item h="1" x="64"/>
        <item h="1" x="65"/>
        <item h="1" x="106"/>
        <item h="1" x="74"/>
        <item h="1" x="103"/>
        <item h="1" x="152"/>
        <item h="1" x="2"/>
        <item h="1" x="98"/>
        <item h="1" x="94"/>
        <item h="1" x="142"/>
        <item h="1" x="39"/>
        <item h="1" x="71"/>
        <item h="1" x="51"/>
        <item h="1" x="26"/>
        <item h="1" x="104"/>
        <item h="1" x="128"/>
        <item h="1" x="133"/>
        <item h="1" x="22"/>
        <item h="1" x="54"/>
        <item h="1" x="81"/>
        <item h="1" x="84"/>
        <item h="1" x="23"/>
        <item h="1" x="149"/>
        <item h="1" x="55"/>
        <item h="1" x="61"/>
        <item h="1" x="110"/>
        <item h="1" x="77"/>
        <item h="1" x="102"/>
        <item h="1" x="114"/>
        <item h="1" x="18"/>
        <item h="1" x="14"/>
        <item h="1" x="5"/>
        <item h="1" x="90"/>
        <item h="1" x="66"/>
        <item h="1" x="91"/>
        <item h="1" x="105"/>
        <item h="1" x="118"/>
        <item h="1" x="13"/>
        <item h="1" x="138"/>
        <item h="1" x="60"/>
        <item h="1" x="75"/>
        <item h="1" x="109"/>
        <item h="1" x="100"/>
        <item h="1" x="46"/>
        <item h="1" x="147"/>
        <item h="1" x="40"/>
        <item h="1" x="117"/>
        <item h="1" x="17"/>
        <item h="1" x="116"/>
        <item h="1" x="50"/>
        <item h="1" x="93"/>
        <item h="1" x="44"/>
        <item h="1" x="48"/>
        <item h="1" x="107"/>
        <item h="1" x="25"/>
        <item h="1" x="37"/>
        <item h="1" x="56"/>
        <item h="1" x="10"/>
        <item h="1" x="33"/>
        <item h="1" x="146"/>
        <item h="1" x="36"/>
        <item h="1" x="4"/>
        <item h="1" x="82"/>
        <item h="1" x="145"/>
        <item h="1" x="49"/>
        <item h="1" x="92"/>
        <item h="1" x="20"/>
        <item h="1" x="89"/>
        <item h="1" x="7"/>
        <item h="1" x="32"/>
        <item h="1" x="135"/>
        <item h="1" x="1"/>
        <item h="1" x="42"/>
        <item h="1" x="30"/>
        <item h="1" x="29"/>
        <item h="1" x="150"/>
        <item h="1" x="157"/>
        <item h="1" x="139"/>
        <item h="1" x="156"/>
        <item h="1" x="158"/>
        <item h="1" x="6"/>
        <item h="1" x="144"/>
        <item h="1" x="122"/>
        <item h="1" x="148"/>
        <item h="1" x="95"/>
        <item h="1" x="0"/>
        <item h="1" x="129"/>
        <item h="1" x="124"/>
        <item h="1" x="141"/>
        <item h="1" x="132"/>
        <item h="1" x="121"/>
        <item h="1" x="45"/>
        <item h="1" x="112"/>
        <item h="1" x="126"/>
        <item h="1" x="24"/>
        <item h="1" x="62"/>
        <item h="1" x="108"/>
        <item h="1" x="21"/>
        <item h="1" x="154"/>
        <item h="1" x="9"/>
        <item h="1" x="53"/>
        <item t="default"/>
      </items>
    </pivotField>
    <pivotField dataField="1" showAll="0"/>
    <pivotField showAll="0"/>
    <pivotField showAll="0"/>
  </pivotFields>
  <rowItems count="1">
    <i/>
  </rowItems>
  <colItems count="1">
    <i/>
  </colItems>
  <dataFields count="1">
    <dataField name="Suma de TOTALTICKET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C3C27E1-D02B-4CFD-B6FE-4885A0179900}" name="TablaDinámica7" cacheId="337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3">
  <location ref="G1:H4" firstHeaderRow="1" firstDataRow="1" firstDataCol="1"/>
  <pivotFields count="4">
    <pivotField axis="axisRow" numFmtId="14" showAll="0">
      <items count="160">
        <item h="1" x="153"/>
        <item h="1" x="28"/>
        <item h="1" x="8"/>
        <item h="1" x="143"/>
        <item h="1" x="19"/>
        <item h="1" x="34"/>
        <item h="1" x="85"/>
        <item h="1" x="151"/>
        <item h="1" x="125"/>
        <item h="1" x="130"/>
        <item h="1" x="58"/>
        <item h="1" x="47"/>
        <item x="27"/>
        <item h="1" x="119"/>
        <item h="1" x="3"/>
        <item h="1" x="52"/>
        <item h="1" x="80"/>
        <item h="1" x="78"/>
        <item h="1" x="131"/>
        <item h="1" x="155"/>
        <item h="1" x="63"/>
        <item h="1" x="123"/>
        <item h="1" x="11"/>
        <item h="1" x="38"/>
        <item h="1" x="35"/>
        <item h="1" x="101"/>
        <item h="1" x="43"/>
        <item h="1" x="16"/>
        <item h="1" x="97"/>
        <item h="1" x="88"/>
        <item h="1" x="59"/>
        <item h="1" x="79"/>
        <item h="1" x="86"/>
        <item h="1" x="41"/>
        <item h="1" x="70"/>
        <item h="1" x="76"/>
        <item h="1" x="140"/>
        <item h="1" x="31"/>
        <item h="1" x="83"/>
        <item h="1" x="57"/>
        <item h="1" x="120"/>
        <item h="1" x="113"/>
        <item h="1" x="12"/>
        <item h="1" x="67"/>
        <item h="1" x="96"/>
        <item h="1" x="127"/>
        <item h="1" x="137"/>
        <item h="1" x="99"/>
        <item h="1" x="136"/>
        <item h="1" x="115"/>
        <item h="1" x="87"/>
        <item h="1" x="73"/>
        <item h="1" x="134"/>
        <item h="1" x="68"/>
        <item h="1" x="111"/>
        <item h="1" x="72"/>
        <item h="1" x="15"/>
        <item h="1" x="69"/>
        <item h="1" x="64"/>
        <item h="1" x="65"/>
        <item h="1" x="106"/>
        <item h="1" x="74"/>
        <item h="1" x="103"/>
        <item h="1" x="152"/>
        <item h="1" x="2"/>
        <item h="1" x="98"/>
        <item h="1" x="94"/>
        <item h="1" x="142"/>
        <item h="1" x="39"/>
        <item h="1" x="71"/>
        <item h="1" x="51"/>
        <item h="1" x="26"/>
        <item h="1" x="104"/>
        <item h="1" x="128"/>
        <item h="1" x="133"/>
        <item h="1" x="22"/>
        <item h="1" x="54"/>
        <item h="1" x="81"/>
        <item h="1" x="84"/>
        <item h="1" x="23"/>
        <item h="1" x="149"/>
        <item h="1" x="55"/>
        <item h="1" x="61"/>
        <item h="1" x="110"/>
        <item h="1" x="77"/>
        <item h="1" x="102"/>
        <item h="1" x="114"/>
        <item h="1" x="18"/>
        <item h="1" x="14"/>
        <item h="1" x="5"/>
        <item h="1" x="90"/>
        <item h="1" x="66"/>
        <item h="1" x="91"/>
        <item h="1" x="105"/>
        <item h="1" x="118"/>
        <item h="1" x="13"/>
        <item h="1" x="138"/>
        <item h="1" x="60"/>
        <item h="1" x="75"/>
        <item h="1" x="109"/>
        <item h="1" x="100"/>
        <item h="1" x="46"/>
        <item h="1" x="147"/>
        <item h="1" x="40"/>
        <item h="1" x="117"/>
        <item h="1" x="17"/>
        <item h="1" x="116"/>
        <item h="1" x="50"/>
        <item h="1" x="93"/>
        <item h="1" x="44"/>
        <item h="1" x="48"/>
        <item h="1" x="107"/>
        <item h="1" x="25"/>
        <item h="1" x="37"/>
        <item h="1" x="56"/>
        <item h="1" x="10"/>
        <item h="1" x="33"/>
        <item h="1" x="146"/>
        <item h="1" x="36"/>
        <item h="1" x="4"/>
        <item h="1" x="82"/>
        <item h="1" x="145"/>
        <item h="1" x="49"/>
        <item h="1" x="92"/>
        <item h="1" x="20"/>
        <item h="1" x="89"/>
        <item h="1" x="7"/>
        <item h="1" x="32"/>
        <item h="1" x="135"/>
        <item h="1" x="1"/>
        <item h="1" x="42"/>
        <item h="1" x="30"/>
        <item h="1" x="29"/>
        <item h="1" x="150"/>
        <item h="1" x="157"/>
        <item h="1" x="139"/>
        <item h="1" x="156"/>
        <item h="1" x="158"/>
        <item h="1" x="6"/>
        <item h="1" x="144"/>
        <item h="1" x="122"/>
        <item h="1" x="148"/>
        <item h="1" x="95"/>
        <item h="1" x="0"/>
        <item h="1" x="129"/>
        <item h="1" x="124"/>
        <item h="1" x="141"/>
        <item h="1" x="132"/>
        <item h="1" x="121"/>
        <item h="1" x="45"/>
        <item h="1" x="112"/>
        <item h="1" x="126"/>
        <item h="1" x="24"/>
        <item h="1" x="62"/>
        <item h="1" x="108"/>
        <item h="1" x="21"/>
        <item h="1" x="154"/>
        <item h="1" x="9"/>
        <item h="1" x="53"/>
        <item t="default"/>
      </items>
    </pivotField>
    <pivotField dataField="1" showAll="0"/>
    <pivotField showAll="0">
      <items count="50">
        <item x="41"/>
        <item x="35"/>
        <item x="39"/>
        <item x="26"/>
        <item x="13"/>
        <item x="36"/>
        <item x="12"/>
        <item x="27"/>
        <item x="18"/>
        <item x="4"/>
        <item x="15"/>
        <item x="8"/>
        <item x="33"/>
        <item x="30"/>
        <item x="17"/>
        <item x="2"/>
        <item x="11"/>
        <item x="23"/>
        <item x="46"/>
        <item x="20"/>
        <item x="34"/>
        <item x="14"/>
        <item x="32"/>
        <item x="22"/>
        <item x="1"/>
        <item x="19"/>
        <item x="48"/>
        <item x="6"/>
        <item x="24"/>
        <item x="28"/>
        <item x="21"/>
        <item x="0"/>
        <item x="47"/>
        <item x="31"/>
        <item x="40"/>
        <item x="10"/>
        <item x="29"/>
        <item x="25"/>
        <item x="9"/>
        <item x="44"/>
        <item x="16"/>
        <item x="38"/>
        <item x="42"/>
        <item x="43"/>
        <item x="37"/>
        <item x="7"/>
        <item x="3"/>
        <item x="45"/>
        <item x="5"/>
        <item t="default"/>
      </items>
    </pivotField>
    <pivotField axis="axisRow" showAll="0" measureFilter="1">
      <items count="50">
        <item x="41"/>
        <item sd="0" x="4"/>
        <item x="15"/>
        <item sd="0" x="8"/>
        <item x="33"/>
        <item x="30"/>
        <item x="17"/>
        <item x="2"/>
        <item x="11"/>
        <item x="23"/>
        <item x="46"/>
        <item x="35"/>
        <item x="20"/>
        <item x="34"/>
        <item x="14"/>
        <item x="32"/>
        <item sd="0" x="22"/>
        <item x="1"/>
        <item x="19"/>
        <item x="48"/>
        <item x="6"/>
        <item x="24"/>
        <item x="39"/>
        <item x="28"/>
        <item x="21"/>
        <item x="0"/>
        <item x="47"/>
        <item x="31"/>
        <item x="40"/>
        <item x="10"/>
        <item x="29"/>
        <item x="25"/>
        <item x="9"/>
        <item x="26"/>
        <item x="44"/>
        <item sd="0" x="16"/>
        <item x="38"/>
        <item x="42"/>
        <item x="43"/>
        <item x="37"/>
        <item x="7"/>
        <item x="3"/>
        <item x="45"/>
        <item x="5"/>
        <item x="13"/>
        <item x="36"/>
        <item x="12"/>
        <item sd="0" x="27"/>
        <item x="18"/>
        <item t="default"/>
      </items>
    </pivotField>
  </pivotFields>
  <rowFields count="2">
    <field x="3"/>
    <field x="0"/>
  </rowFields>
  <rowItems count="3">
    <i>
      <x v="29"/>
    </i>
    <i r="1">
      <x v="12"/>
    </i>
    <i t="grand">
      <x/>
    </i>
  </rowItems>
  <colItems count="1">
    <i/>
  </colItems>
  <dataFields count="1">
    <dataField name="Suma de TOTALTICKET" fld="1" baseField="0" baseItem="0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3" type="count" evalOrder="-1" id="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B775D0-F63A-4310-A16E-07B43D445660}" name="TablaDinámica6" cacheId="336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3">
  <location ref="D1:E7" firstHeaderRow="1" firstDataRow="1" firstDataCol="1"/>
  <pivotFields count="3">
    <pivotField axis="axisRow" numFmtId="14" showAll="0" measureFilter="1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showAll="0"/>
    <pivotField showAll="0" defaultSubtotal="0">
      <items count="14">
        <item h="1" sd="0" x="0"/>
        <item sd="0" x="1"/>
        <item h="1" sd="0" x="2"/>
        <item h="1" sd="0" x="3"/>
        <item h="1" sd="0" x="4"/>
        <item h="1" sd="0" x="5"/>
        <item h="1" sd="0" x="6"/>
        <item h="1" sd="0" x="7"/>
        <item h="1" sd="0" x="8"/>
        <item h="1" sd="0" x="9"/>
        <item h="1" sd="0" x="10"/>
        <item h="1" sd="0" x="11"/>
        <item h="1" sd="0" x="12"/>
        <item h="1" sd="0" x="13"/>
      </items>
    </pivotField>
  </pivotFields>
  <rowFields count="1">
    <field x="0"/>
  </rowFields>
  <rowItems count="6">
    <i>
      <x v="3"/>
    </i>
    <i>
      <x v="6"/>
    </i>
    <i>
      <x v="7"/>
    </i>
    <i>
      <x v="27"/>
    </i>
    <i>
      <x v="28"/>
    </i>
    <i t="grand">
      <x/>
    </i>
  </rowItems>
  <colItems count="1">
    <i/>
  </colItems>
  <dataFields count="1">
    <dataField name="Suma de TOTALTICKET" fld="1" baseField="0" baseItem="0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75E083-68A0-42A1-B87E-FF37EBB32E72}" name="TablaDinámica5" cacheId="336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4">
  <location ref="A1:B3" firstHeaderRow="1" firstDataRow="1" firstDataCol="1"/>
  <pivotFields count="3"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showAll="0"/>
    <pivotField axis="axisRow" showAll="0">
      <items count="15">
        <item h="1" sd="0" x="0"/>
        <item sd="0" x="1"/>
        <item h="1" sd="0" x="2"/>
        <item h="1" sd="0" x="3"/>
        <item h="1" sd="0" x="4"/>
        <item h="1" sd="0" x="5"/>
        <item h="1" sd="0" x="6"/>
        <item h="1" sd="0" x="7"/>
        <item h="1" sd="0" x="8"/>
        <item h="1" sd="0" x="9"/>
        <item h="1" sd="0" x="10"/>
        <item h="1" sd="0" x="11"/>
        <item h="1" sd="0" x="12"/>
        <item h="1" sd="0" x="13"/>
        <item t="default"/>
      </items>
    </pivotField>
  </pivotFields>
  <rowFields count="2">
    <field x="2"/>
    <field x="0"/>
  </rowFields>
  <rowItems count="2">
    <i>
      <x v="1"/>
    </i>
    <i t="grand">
      <x/>
    </i>
  </rowItems>
  <colItems count="1">
    <i/>
  </colItems>
  <dataFields count="1">
    <dataField name="Suma de TOTALTICKET" fld="1" baseField="0" baseItem="0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Meses" xr10:uid="{01AE6CC0-5261-4461-A421-CDB4D02F40C7}" sourceName="Meses">
  <pivotTables>
    <pivotTable tabId="2" name="TablaDinámica5"/>
    <pivotTable tabId="2" name="TablaDinámica6"/>
  </pivotTables>
  <data>
    <tabular pivotCacheId="1520593923">
      <items count="14">
        <i x="1" s="1"/>
        <i x="2"/>
        <i x="3"/>
        <i x="4"/>
        <i x="5"/>
        <i x="6"/>
        <i x="7"/>
        <i x="8"/>
        <i x="9"/>
        <i x="10"/>
        <i x="11"/>
        <i x="12"/>
        <i x="0" nd="1"/>
        <i x="13" nd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FECHA" xr10:uid="{8D6555B3-F071-4B92-9E12-863548F9FFB0}" sourceName="FECHA">
  <pivotTables>
    <pivotTable tabId="2" name="TablaDinámica7"/>
    <pivotTable tabId="2" name="TablaDinámica8"/>
  </pivotTables>
  <data>
    <tabular pivotCacheId="1713361220">
      <items count="159">
        <i x="153"/>
        <i x="28"/>
        <i x="8"/>
        <i x="143"/>
        <i x="19"/>
        <i x="34"/>
        <i x="85"/>
        <i x="151"/>
        <i x="125"/>
        <i x="130"/>
        <i x="58"/>
        <i x="47"/>
        <i x="27" s="1"/>
        <i x="119"/>
        <i x="3"/>
        <i x="52"/>
        <i x="80"/>
        <i x="78"/>
        <i x="131"/>
        <i x="155"/>
        <i x="63"/>
        <i x="123"/>
        <i x="11"/>
        <i x="38"/>
        <i x="35"/>
        <i x="101"/>
        <i x="43"/>
        <i x="16"/>
        <i x="97"/>
        <i x="88"/>
        <i x="59"/>
        <i x="79"/>
        <i x="86"/>
        <i x="41"/>
        <i x="70"/>
        <i x="76"/>
        <i x="140"/>
        <i x="31"/>
        <i x="83"/>
        <i x="57"/>
        <i x="120"/>
        <i x="113"/>
        <i x="12"/>
        <i x="67"/>
        <i x="96"/>
        <i x="127"/>
        <i x="137"/>
        <i x="99"/>
        <i x="136"/>
        <i x="115"/>
        <i x="87"/>
        <i x="73"/>
        <i x="134"/>
        <i x="68"/>
        <i x="111"/>
        <i x="72"/>
        <i x="15"/>
        <i x="69"/>
        <i x="64"/>
        <i x="65"/>
        <i x="106"/>
        <i x="74"/>
        <i x="103"/>
        <i x="152"/>
        <i x="2"/>
        <i x="98"/>
        <i x="94"/>
        <i x="142"/>
        <i x="39"/>
        <i x="71"/>
        <i x="51"/>
        <i x="26"/>
        <i x="104"/>
        <i x="128"/>
        <i x="133"/>
        <i x="22"/>
        <i x="54"/>
        <i x="81"/>
        <i x="84"/>
        <i x="23"/>
        <i x="149"/>
        <i x="55"/>
        <i x="61"/>
        <i x="110"/>
        <i x="77"/>
        <i x="102"/>
        <i x="114"/>
        <i x="18"/>
        <i x="14"/>
        <i x="5"/>
        <i x="90"/>
        <i x="66"/>
        <i x="91"/>
        <i x="105"/>
        <i x="118"/>
        <i x="13"/>
        <i x="138"/>
        <i x="60"/>
        <i x="75"/>
        <i x="109"/>
        <i x="100"/>
        <i x="46"/>
        <i x="147"/>
        <i x="40"/>
        <i x="117"/>
        <i x="17"/>
        <i x="116"/>
        <i x="50"/>
        <i x="93"/>
        <i x="44"/>
        <i x="48"/>
        <i x="107"/>
        <i x="25"/>
        <i x="37"/>
        <i x="56"/>
        <i x="10"/>
        <i x="33"/>
        <i x="146"/>
        <i x="36"/>
        <i x="4"/>
        <i x="82"/>
        <i x="145"/>
        <i x="49"/>
        <i x="92"/>
        <i x="20"/>
        <i x="89"/>
        <i x="7"/>
        <i x="32"/>
        <i x="135"/>
        <i x="1"/>
        <i x="42"/>
        <i x="30"/>
        <i x="29"/>
        <i x="150"/>
        <i x="157"/>
        <i x="139"/>
        <i x="156"/>
        <i x="158"/>
        <i x="6"/>
        <i x="144"/>
        <i x="122"/>
        <i x="148"/>
        <i x="95"/>
        <i x="0"/>
        <i x="129"/>
        <i x="124"/>
        <i x="141"/>
        <i x="132"/>
        <i x="121"/>
        <i x="45"/>
        <i x="112"/>
        <i x="126"/>
        <i x="24"/>
        <i x="62"/>
        <i x="108"/>
        <i x="21"/>
        <i x="154"/>
        <i x="9"/>
        <i x="53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eses" xr10:uid="{C60F8FD0-4A3B-4483-BDA9-B3E9818F1C4C}" cache="SegmentaciónDeDatos_Meses" caption="Meses" columnCount="12" rowHeight="241300"/>
  <slicer name="FECHA" xr10:uid="{024DDA0D-C67F-4493-8C8A-3A8A6C9A3841}" cache="SegmentaciónDeDatos_FECHA" caption="FECHA" startItem="12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C462D4B-99F1-47D3-939F-8958ED90C0FB}" name="Tabla1" displayName="Tabla1" ref="A1:D201" totalsRowShown="0">
  <autoFilter ref="A1:D201" xr:uid="{10D2272E-5E16-4E00-B4A2-E267D2FD4B04}"/>
  <tableColumns count="4">
    <tableColumn id="1" xr3:uid="{C2882797-27F7-4EDD-B47B-825E881CA180}" name="FECHA" dataDxfId="0"/>
    <tableColumn id="2" xr3:uid="{3E18A800-1AD7-4A09-9BBB-187CD346BB34}" name="TOTALTICKET"/>
    <tableColumn id="3" xr3:uid="{41E8CF3D-4741-4247-98F7-309DEDCEFB60}" name="IDCENTRO"/>
    <tableColumn id="4" xr3:uid="{6A3C434B-CD8E-48C0-8E59-A99AE3D97CC1}" name="DESCRIPC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19E9E-415D-407B-AC96-4B64362C03D2}">
  <dimension ref="A1:D201"/>
  <sheetViews>
    <sheetView topLeftCell="A2" workbookViewId="0">
      <selection activeCell="A165" sqref="A165"/>
    </sheetView>
  </sheetViews>
  <sheetFormatPr defaultColWidth="11.42578125" defaultRowHeight="15"/>
  <cols>
    <col min="2" max="2" width="14.5703125" customWidth="1"/>
    <col min="3" max="3" width="12.140625" customWidth="1"/>
    <col min="4" max="4" width="1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>
        <v>44159</v>
      </c>
      <c r="B2">
        <v>2332</v>
      </c>
      <c r="C2">
        <v>32</v>
      </c>
      <c r="D2" t="s">
        <v>4</v>
      </c>
    </row>
    <row r="3" spans="1:4">
      <c r="A3" s="1">
        <v>44123</v>
      </c>
      <c r="B3">
        <v>4707</v>
      </c>
      <c r="C3">
        <v>25</v>
      </c>
      <c r="D3" t="s">
        <v>5</v>
      </c>
    </row>
    <row r="4" spans="1:4">
      <c r="A4" s="1">
        <v>43954</v>
      </c>
      <c r="B4">
        <v>2394</v>
      </c>
      <c r="C4">
        <v>16</v>
      </c>
      <c r="D4" t="s">
        <v>6</v>
      </c>
    </row>
    <row r="5" spans="1:4">
      <c r="A5" s="1">
        <v>43856</v>
      </c>
      <c r="B5">
        <v>1461</v>
      </c>
      <c r="C5">
        <v>47</v>
      </c>
      <c r="D5" t="s">
        <v>7</v>
      </c>
    </row>
    <row r="6" spans="1:4">
      <c r="A6" s="1">
        <v>44097</v>
      </c>
      <c r="B6">
        <v>2126</v>
      </c>
      <c r="C6">
        <v>16</v>
      </c>
      <c r="D6" t="s">
        <v>6</v>
      </c>
    </row>
    <row r="7" spans="1:4">
      <c r="A7" s="1">
        <v>44024</v>
      </c>
      <c r="B7">
        <v>2797</v>
      </c>
      <c r="C7">
        <v>25</v>
      </c>
      <c r="D7" t="s">
        <v>5</v>
      </c>
    </row>
    <row r="8" spans="1:4">
      <c r="A8" s="1">
        <v>44144</v>
      </c>
      <c r="B8">
        <v>1901</v>
      </c>
      <c r="C8">
        <v>10</v>
      </c>
      <c r="D8" t="s">
        <v>8</v>
      </c>
    </row>
    <row r="9" spans="1:4">
      <c r="A9" s="1">
        <v>44117</v>
      </c>
      <c r="B9">
        <v>4191</v>
      </c>
      <c r="C9">
        <v>49</v>
      </c>
      <c r="D9" t="s">
        <v>9</v>
      </c>
    </row>
    <row r="10" spans="1:4">
      <c r="A10" s="1">
        <v>43834</v>
      </c>
      <c r="B10">
        <v>1717</v>
      </c>
      <c r="C10">
        <v>28</v>
      </c>
      <c r="D10" t="s">
        <v>10</v>
      </c>
    </row>
    <row r="11" spans="1:4">
      <c r="A11" s="1">
        <v>44193</v>
      </c>
      <c r="B11">
        <v>3757</v>
      </c>
      <c r="C11">
        <v>46</v>
      </c>
      <c r="D11" t="s">
        <v>11</v>
      </c>
    </row>
    <row r="12" spans="1:4">
      <c r="A12" s="1">
        <v>44077</v>
      </c>
      <c r="B12">
        <v>608</v>
      </c>
      <c r="C12">
        <v>12</v>
      </c>
      <c r="D12" t="s">
        <v>12</v>
      </c>
    </row>
    <row r="13" spans="1:4">
      <c r="A13" s="1">
        <v>43877</v>
      </c>
      <c r="B13">
        <v>4314</v>
      </c>
      <c r="C13">
        <v>39</v>
      </c>
      <c r="D13" t="s">
        <v>13</v>
      </c>
    </row>
    <row r="14" spans="1:4">
      <c r="A14" s="1">
        <v>43917</v>
      </c>
      <c r="B14">
        <v>2639</v>
      </c>
      <c r="C14">
        <v>36</v>
      </c>
      <c r="D14" t="s">
        <v>14</v>
      </c>
    </row>
    <row r="15" spans="1:4">
      <c r="A15" s="1">
        <v>44032</v>
      </c>
      <c r="B15">
        <v>229</v>
      </c>
      <c r="C15">
        <v>17</v>
      </c>
      <c r="D15" t="s">
        <v>15</v>
      </c>
    </row>
    <row r="16" spans="1:4">
      <c r="A16" s="1">
        <v>44021</v>
      </c>
      <c r="B16">
        <v>4894</v>
      </c>
      <c r="C16">
        <v>7</v>
      </c>
      <c r="D16" t="s">
        <v>16</v>
      </c>
    </row>
    <row r="17" spans="1:4">
      <c r="A17" s="1">
        <v>43934</v>
      </c>
      <c r="B17">
        <v>4635</v>
      </c>
      <c r="C17">
        <v>5</v>
      </c>
      <c r="D17" t="s">
        <v>17</v>
      </c>
    </row>
    <row r="18" spans="1:4">
      <c r="A18" s="1">
        <v>43885</v>
      </c>
      <c r="B18">
        <v>2211</v>
      </c>
      <c r="C18">
        <v>22</v>
      </c>
      <c r="D18" t="s">
        <v>18</v>
      </c>
    </row>
    <row r="19" spans="1:4">
      <c r="A19" s="1">
        <v>44054</v>
      </c>
      <c r="B19">
        <v>4942</v>
      </c>
      <c r="C19">
        <v>12</v>
      </c>
      <c r="D19" t="s">
        <v>12</v>
      </c>
    </row>
    <row r="20" spans="1:4">
      <c r="A20" s="1">
        <v>44020</v>
      </c>
      <c r="B20">
        <v>3702</v>
      </c>
      <c r="C20">
        <v>10</v>
      </c>
      <c r="D20" t="s">
        <v>8</v>
      </c>
    </row>
    <row r="21" spans="1:4">
      <c r="A21" s="1">
        <v>43836</v>
      </c>
      <c r="B21">
        <v>361</v>
      </c>
      <c r="C21">
        <v>11</v>
      </c>
      <c r="D21" t="s">
        <v>19</v>
      </c>
    </row>
    <row r="22" spans="1:4">
      <c r="A22" s="1">
        <v>44113</v>
      </c>
      <c r="B22">
        <v>3656</v>
      </c>
      <c r="C22">
        <v>7</v>
      </c>
      <c r="D22" t="s">
        <v>16</v>
      </c>
    </row>
    <row r="23" spans="1:4">
      <c r="A23" s="1">
        <v>44190</v>
      </c>
      <c r="B23">
        <v>2635</v>
      </c>
      <c r="C23">
        <v>41</v>
      </c>
      <c r="D23" t="s">
        <v>20</v>
      </c>
    </row>
    <row r="24" spans="1:4">
      <c r="A24" s="1">
        <v>43985</v>
      </c>
      <c r="B24">
        <v>1618</v>
      </c>
      <c r="C24">
        <v>46</v>
      </c>
      <c r="D24" t="s">
        <v>11</v>
      </c>
    </row>
    <row r="25" spans="1:4">
      <c r="A25" s="1">
        <v>43995</v>
      </c>
      <c r="B25">
        <v>4978</v>
      </c>
      <c r="C25">
        <v>15</v>
      </c>
      <c r="D25" t="s">
        <v>21</v>
      </c>
    </row>
    <row r="26" spans="1:4">
      <c r="A26" s="1">
        <v>44181</v>
      </c>
      <c r="B26">
        <v>1662</v>
      </c>
      <c r="C26">
        <v>15</v>
      </c>
      <c r="D26" t="s">
        <v>21</v>
      </c>
    </row>
    <row r="27" spans="1:4">
      <c r="A27" s="1">
        <v>44072</v>
      </c>
      <c r="B27">
        <v>2996</v>
      </c>
      <c r="C27">
        <v>9</v>
      </c>
      <c r="D27" t="s">
        <v>22</v>
      </c>
    </row>
    <row r="28" spans="1:4">
      <c r="A28" s="1">
        <v>43973</v>
      </c>
      <c r="B28">
        <v>2855</v>
      </c>
      <c r="C28">
        <v>26</v>
      </c>
      <c r="D28" t="s">
        <v>23</v>
      </c>
    </row>
    <row r="29" spans="1:4">
      <c r="A29" s="1">
        <v>43852</v>
      </c>
      <c r="B29">
        <v>3633</v>
      </c>
      <c r="C29">
        <v>36</v>
      </c>
      <c r="D29" t="s">
        <v>14</v>
      </c>
    </row>
    <row r="30" spans="1:4">
      <c r="A30" s="1">
        <v>43833</v>
      </c>
      <c r="B30">
        <v>3917</v>
      </c>
      <c r="C30">
        <v>11</v>
      </c>
      <c r="D30" t="s">
        <v>19</v>
      </c>
    </row>
    <row r="31" spans="1:4">
      <c r="A31" s="1">
        <v>44130</v>
      </c>
      <c r="B31">
        <v>2279</v>
      </c>
      <c r="C31">
        <v>20</v>
      </c>
      <c r="D31" t="s">
        <v>24</v>
      </c>
    </row>
    <row r="32" spans="1:4">
      <c r="A32" s="1">
        <v>44128</v>
      </c>
      <c r="B32">
        <v>47</v>
      </c>
      <c r="C32">
        <v>31</v>
      </c>
      <c r="D32" t="s">
        <v>25</v>
      </c>
    </row>
    <row r="33" spans="1:4">
      <c r="A33" s="1">
        <v>43910</v>
      </c>
      <c r="B33">
        <v>1545</v>
      </c>
      <c r="C33">
        <v>24</v>
      </c>
      <c r="D33" t="s">
        <v>26</v>
      </c>
    </row>
    <row r="34" spans="1:4">
      <c r="A34" s="1">
        <v>44119</v>
      </c>
      <c r="B34">
        <v>3928</v>
      </c>
      <c r="C34">
        <v>18</v>
      </c>
      <c r="D34" t="s">
        <v>27</v>
      </c>
    </row>
    <row r="35" spans="1:4">
      <c r="A35" s="1">
        <v>44086</v>
      </c>
      <c r="B35">
        <v>798</v>
      </c>
      <c r="C35">
        <v>29</v>
      </c>
      <c r="D35" t="s">
        <v>28</v>
      </c>
    </row>
    <row r="36" spans="1:4">
      <c r="A36" s="1">
        <v>44072</v>
      </c>
      <c r="B36">
        <v>4918</v>
      </c>
      <c r="C36">
        <v>38</v>
      </c>
      <c r="D36" t="s">
        <v>29</v>
      </c>
    </row>
    <row r="37" spans="1:4">
      <c r="A37" s="1">
        <v>43837</v>
      </c>
      <c r="B37">
        <v>4935</v>
      </c>
      <c r="C37">
        <v>4</v>
      </c>
      <c r="D37" t="s">
        <v>30</v>
      </c>
    </row>
    <row r="38" spans="1:4">
      <c r="A38" s="1">
        <v>43880</v>
      </c>
      <c r="B38">
        <v>326</v>
      </c>
      <c r="C38">
        <v>8</v>
      </c>
      <c r="D38" t="s">
        <v>31</v>
      </c>
    </row>
    <row r="39" spans="1:4">
      <c r="A39" s="1">
        <v>44096</v>
      </c>
      <c r="B39">
        <v>3130</v>
      </c>
      <c r="C39">
        <v>12</v>
      </c>
      <c r="D39" t="s">
        <v>12</v>
      </c>
    </row>
    <row r="40" spans="1:4">
      <c r="A40" s="1">
        <v>44073</v>
      </c>
      <c r="B40">
        <v>665</v>
      </c>
      <c r="C40">
        <v>30</v>
      </c>
      <c r="D40" t="s">
        <v>32</v>
      </c>
    </row>
    <row r="41" spans="1:4">
      <c r="A41" s="1">
        <v>44054</v>
      </c>
      <c r="B41">
        <v>4184</v>
      </c>
      <c r="C41">
        <v>37</v>
      </c>
      <c r="D41" t="s">
        <v>33</v>
      </c>
    </row>
    <row r="42" spans="1:4">
      <c r="A42" s="1">
        <v>43878</v>
      </c>
      <c r="B42">
        <v>3013</v>
      </c>
      <c r="C42">
        <v>14</v>
      </c>
      <c r="D42" t="s">
        <v>34</v>
      </c>
    </row>
    <row r="43" spans="1:4">
      <c r="A43" s="1">
        <v>43985</v>
      </c>
      <c r="B43">
        <v>1706</v>
      </c>
      <c r="C43">
        <v>41</v>
      </c>
      <c r="D43" t="s">
        <v>20</v>
      </c>
    </row>
    <row r="44" spans="1:4">
      <c r="A44" s="1">
        <v>43962</v>
      </c>
      <c r="B44">
        <v>4978</v>
      </c>
      <c r="C44">
        <v>34</v>
      </c>
      <c r="D44" t="s">
        <v>35</v>
      </c>
    </row>
    <row r="45" spans="1:4">
      <c r="A45" s="1">
        <v>44050</v>
      </c>
      <c r="B45">
        <v>4108</v>
      </c>
      <c r="C45">
        <v>23</v>
      </c>
      <c r="D45" t="s">
        <v>36</v>
      </c>
    </row>
    <row r="46" spans="1:4">
      <c r="A46" s="1">
        <v>43895</v>
      </c>
      <c r="B46">
        <v>1299</v>
      </c>
      <c r="C46">
        <v>32</v>
      </c>
      <c r="D46" t="s">
        <v>4</v>
      </c>
    </row>
    <row r="47" spans="1:4">
      <c r="A47" s="1">
        <v>44127</v>
      </c>
      <c r="B47">
        <v>4551</v>
      </c>
      <c r="C47">
        <v>28</v>
      </c>
      <c r="D47" t="s">
        <v>10</v>
      </c>
    </row>
    <row r="48" spans="1:4">
      <c r="A48" s="1">
        <v>43884</v>
      </c>
      <c r="B48">
        <v>1628</v>
      </c>
      <c r="C48">
        <v>13</v>
      </c>
      <c r="D48" t="s">
        <v>37</v>
      </c>
    </row>
    <row r="49" spans="1:4">
      <c r="A49" s="1">
        <v>44064</v>
      </c>
      <c r="B49">
        <v>4751</v>
      </c>
      <c r="C49">
        <v>36</v>
      </c>
      <c r="D49" t="s">
        <v>14</v>
      </c>
    </row>
    <row r="50" spans="1:4">
      <c r="A50" s="1">
        <v>44171</v>
      </c>
      <c r="B50">
        <v>1716</v>
      </c>
      <c r="C50">
        <v>31</v>
      </c>
      <c r="D50" t="s">
        <v>25</v>
      </c>
    </row>
    <row r="51" spans="1:4">
      <c r="A51" s="1">
        <v>44045</v>
      </c>
      <c r="B51">
        <v>1041</v>
      </c>
      <c r="C51">
        <v>21</v>
      </c>
      <c r="D51" t="s">
        <v>38</v>
      </c>
    </row>
    <row r="52" spans="1:4">
      <c r="A52" s="1">
        <v>43851</v>
      </c>
      <c r="B52">
        <v>2436</v>
      </c>
      <c r="C52">
        <v>5</v>
      </c>
      <c r="D52" t="s">
        <v>17</v>
      </c>
    </row>
    <row r="53" spans="1:4">
      <c r="A53" s="1">
        <v>44066</v>
      </c>
      <c r="B53">
        <v>3917</v>
      </c>
      <c r="C53">
        <v>31</v>
      </c>
      <c r="D53" t="s">
        <v>25</v>
      </c>
    </row>
    <row r="54" spans="1:4">
      <c r="A54" s="1">
        <v>44106</v>
      </c>
      <c r="B54">
        <v>4258</v>
      </c>
      <c r="C54">
        <v>30</v>
      </c>
      <c r="D54" t="s">
        <v>32</v>
      </c>
    </row>
    <row r="55" spans="1:4">
      <c r="A55" s="1">
        <v>43985</v>
      </c>
      <c r="B55">
        <v>4860</v>
      </c>
      <c r="C55">
        <v>15</v>
      </c>
      <c r="D55" t="s">
        <v>21</v>
      </c>
    </row>
    <row r="56" spans="1:4">
      <c r="A56" s="1">
        <v>44059</v>
      </c>
      <c r="B56">
        <v>3453</v>
      </c>
      <c r="C56">
        <v>39</v>
      </c>
      <c r="D56" t="s">
        <v>13</v>
      </c>
    </row>
    <row r="57" spans="1:4">
      <c r="A57" s="1">
        <v>43969</v>
      </c>
      <c r="B57">
        <v>364</v>
      </c>
      <c r="C57">
        <v>20</v>
      </c>
      <c r="D57" t="s">
        <v>24</v>
      </c>
    </row>
    <row r="58" spans="1:4">
      <c r="A58" s="1">
        <v>43857</v>
      </c>
      <c r="B58">
        <v>970</v>
      </c>
      <c r="C58">
        <v>39</v>
      </c>
      <c r="D58" t="s">
        <v>13</v>
      </c>
    </row>
    <row r="59" spans="1:4">
      <c r="A59" s="1">
        <v>44194</v>
      </c>
      <c r="B59">
        <v>1468</v>
      </c>
      <c r="C59">
        <v>28</v>
      </c>
      <c r="D59" t="s">
        <v>10</v>
      </c>
    </row>
    <row r="60" spans="1:4">
      <c r="A60" s="1">
        <v>43986</v>
      </c>
      <c r="B60">
        <v>4740</v>
      </c>
      <c r="C60">
        <v>2</v>
      </c>
      <c r="D60" t="s">
        <v>39</v>
      </c>
    </row>
    <row r="61" spans="1:4">
      <c r="A61" s="1">
        <v>44004</v>
      </c>
      <c r="B61">
        <v>3460</v>
      </c>
      <c r="C61">
        <v>18</v>
      </c>
      <c r="D61" t="s">
        <v>27</v>
      </c>
    </row>
    <row r="62" spans="1:4">
      <c r="A62" s="1">
        <v>44076</v>
      </c>
      <c r="B62">
        <v>4523</v>
      </c>
      <c r="C62">
        <v>26</v>
      </c>
      <c r="D62" t="s">
        <v>23</v>
      </c>
    </row>
    <row r="63" spans="1:4">
      <c r="A63" s="1">
        <v>43913</v>
      </c>
      <c r="B63">
        <v>3341</v>
      </c>
      <c r="C63">
        <v>13</v>
      </c>
      <c r="D63" t="s">
        <v>37</v>
      </c>
    </row>
    <row r="64" spans="1:4">
      <c r="A64" s="1">
        <v>43850</v>
      </c>
      <c r="B64">
        <v>3840</v>
      </c>
      <c r="C64">
        <v>25</v>
      </c>
      <c r="D64" t="s">
        <v>5</v>
      </c>
    </row>
    <row r="65" spans="1:4">
      <c r="A65" s="1">
        <v>43888</v>
      </c>
      <c r="B65">
        <v>4644</v>
      </c>
      <c r="C65">
        <v>12</v>
      </c>
      <c r="D65" t="s">
        <v>12</v>
      </c>
    </row>
    <row r="66" spans="1:4">
      <c r="A66" s="1">
        <v>44035</v>
      </c>
      <c r="B66">
        <v>366</v>
      </c>
      <c r="C66">
        <v>46</v>
      </c>
      <c r="D66" t="s">
        <v>11</v>
      </c>
    </row>
    <row r="67" spans="1:4">
      <c r="A67" s="1">
        <v>44005</v>
      </c>
      <c r="B67">
        <v>1550</v>
      </c>
      <c r="C67">
        <v>20</v>
      </c>
      <c r="D67" t="s">
        <v>24</v>
      </c>
    </row>
    <row r="68" spans="1:4">
      <c r="A68" s="1">
        <v>44183</v>
      </c>
      <c r="B68">
        <v>7</v>
      </c>
      <c r="C68">
        <v>30</v>
      </c>
      <c r="D68" t="s">
        <v>32</v>
      </c>
    </row>
    <row r="69" spans="1:4">
      <c r="A69" s="1">
        <v>43867</v>
      </c>
      <c r="B69">
        <v>3468</v>
      </c>
      <c r="C69">
        <v>11</v>
      </c>
      <c r="D69" t="s">
        <v>19</v>
      </c>
    </row>
    <row r="70" spans="1:4">
      <c r="A70" s="1">
        <v>43995</v>
      </c>
      <c r="B70">
        <v>2678</v>
      </c>
      <c r="C70">
        <v>5</v>
      </c>
      <c r="D70" t="s">
        <v>17</v>
      </c>
    </row>
    <row r="71" spans="1:4">
      <c r="A71" s="1">
        <v>43938</v>
      </c>
      <c r="B71">
        <v>3969</v>
      </c>
      <c r="C71">
        <v>29</v>
      </c>
      <c r="D71" t="s">
        <v>28</v>
      </c>
    </row>
    <row r="72" spans="1:4">
      <c r="A72" s="1">
        <v>43942</v>
      </c>
      <c r="B72">
        <v>3640</v>
      </c>
      <c r="C72">
        <v>8</v>
      </c>
      <c r="D72" t="s">
        <v>31</v>
      </c>
    </row>
    <row r="73" spans="1:4">
      <c r="A73" s="1">
        <v>44028</v>
      </c>
      <c r="B73">
        <v>621</v>
      </c>
      <c r="C73">
        <v>21</v>
      </c>
      <c r="D73" t="s">
        <v>38</v>
      </c>
    </row>
    <row r="74" spans="1:4">
      <c r="A74" s="1">
        <v>43918</v>
      </c>
      <c r="B74">
        <v>3106</v>
      </c>
      <c r="C74">
        <v>47</v>
      </c>
      <c r="D74" t="s">
        <v>7</v>
      </c>
    </row>
    <row r="75" spans="1:4">
      <c r="A75" s="1">
        <v>43931</v>
      </c>
      <c r="B75">
        <v>2484</v>
      </c>
      <c r="C75">
        <v>6</v>
      </c>
      <c r="D75" t="s">
        <v>40</v>
      </c>
    </row>
    <row r="76" spans="1:4">
      <c r="A76" s="1">
        <v>43937</v>
      </c>
      <c r="B76">
        <v>3682</v>
      </c>
      <c r="C76">
        <v>41</v>
      </c>
      <c r="D76" t="s">
        <v>20</v>
      </c>
    </row>
    <row r="77" spans="1:4">
      <c r="A77" s="1">
        <v>43905</v>
      </c>
      <c r="B77">
        <v>2871</v>
      </c>
      <c r="C77">
        <v>24</v>
      </c>
      <c r="D77" t="s">
        <v>26</v>
      </c>
    </row>
    <row r="78" spans="1:4">
      <c r="A78" s="1">
        <v>43964</v>
      </c>
      <c r="B78">
        <v>2114</v>
      </c>
      <c r="C78">
        <v>41</v>
      </c>
      <c r="D78" t="s">
        <v>20</v>
      </c>
    </row>
    <row r="79" spans="1:4">
      <c r="A79" s="1">
        <v>43933</v>
      </c>
      <c r="B79">
        <v>2817</v>
      </c>
      <c r="C79">
        <v>45</v>
      </c>
      <c r="D79" t="s">
        <v>41</v>
      </c>
    </row>
    <row r="80" spans="1:4">
      <c r="A80" s="1">
        <v>43928</v>
      </c>
      <c r="B80">
        <v>3365</v>
      </c>
      <c r="C80">
        <v>42</v>
      </c>
      <c r="D80" t="s">
        <v>42</v>
      </c>
    </row>
    <row r="81" spans="1:4">
      <c r="A81" s="1">
        <v>43950</v>
      </c>
      <c r="B81">
        <v>2186</v>
      </c>
      <c r="C81">
        <v>24</v>
      </c>
      <c r="D81" t="s">
        <v>26</v>
      </c>
    </row>
    <row r="82" spans="1:4">
      <c r="A82" s="1">
        <v>43836</v>
      </c>
      <c r="B82">
        <v>740</v>
      </c>
      <c r="C82">
        <v>3</v>
      </c>
      <c r="D82" t="s">
        <v>43</v>
      </c>
    </row>
    <row r="83" spans="1:4">
      <c r="A83" s="1">
        <v>44036</v>
      </c>
      <c r="B83">
        <v>1351</v>
      </c>
      <c r="C83">
        <v>18</v>
      </c>
      <c r="D83" t="s">
        <v>27</v>
      </c>
    </row>
    <row r="84" spans="1:4">
      <c r="A84" s="1">
        <v>43962</v>
      </c>
      <c r="B84">
        <v>4583</v>
      </c>
      <c r="C84">
        <v>12</v>
      </c>
      <c r="D84" t="s">
        <v>12</v>
      </c>
    </row>
    <row r="85" spans="1:4">
      <c r="A85" s="1">
        <v>43907</v>
      </c>
      <c r="B85">
        <v>3095</v>
      </c>
      <c r="C85">
        <v>35</v>
      </c>
      <c r="D85" t="s">
        <v>44</v>
      </c>
    </row>
    <row r="86" spans="1:4">
      <c r="A86" s="1">
        <v>44012</v>
      </c>
      <c r="B86">
        <v>3191</v>
      </c>
      <c r="C86">
        <v>14</v>
      </c>
      <c r="D86" t="s">
        <v>34</v>
      </c>
    </row>
    <row r="87" spans="1:4">
      <c r="A87" s="1">
        <v>43877</v>
      </c>
      <c r="B87">
        <v>4899</v>
      </c>
      <c r="C87">
        <v>3</v>
      </c>
      <c r="D87" t="s">
        <v>43</v>
      </c>
    </row>
    <row r="88" spans="1:4">
      <c r="A88" s="1">
        <v>43859</v>
      </c>
      <c r="B88">
        <v>2434</v>
      </c>
      <c r="C88">
        <v>17</v>
      </c>
      <c r="D88" t="s">
        <v>15</v>
      </c>
    </row>
    <row r="89" spans="1:4">
      <c r="A89" s="1">
        <v>43892</v>
      </c>
      <c r="B89">
        <v>766</v>
      </c>
      <c r="C89">
        <v>45</v>
      </c>
      <c r="D89" t="s">
        <v>41</v>
      </c>
    </row>
    <row r="90" spans="1:4">
      <c r="A90" s="1">
        <v>43858</v>
      </c>
      <c r="B90">
        <v>557</v>
      </c>
      <c r="C90">
        <v>1</v>
      </c>
      <c r="D90" t="s">
        <v>45</v>
      </c>
    </row>
    <row r="91" spans="1:4">
      <c r="A91" s="1">
        <v>43988</v>
      </c>
      <c r="B91">
        <v>592</v>
      </c>
      <c r="C91">
        <v>25</v>
      </c>
      <c r="D91" t="s">
        <v>5</v>
      </c>
    </row>
    <row r="92" spans="1:4">
      <c r="A92" s="1">
        <v>44099</v>
      </c>
      <c r="B92">
        <v>3713</v>
      </c>
      <c r="C92">
        <v>13</v>
      </c>
      <c r="D92" t="s">
        <v>37</v>
      </c>
    </row>
    <row r="93" spans="1:4">
      <c r="A93" s="1">
        <v>43912</v>
      </c>
      <c r="B93">
        <v>4509</v>
      </c>
      <c r="C93">
        <v>8</v>
      </c>
      <c r="D93" t="s">
        <v>31</v>
      </c>
    </row>
    <row r="94" spans="1:4">
      <c r="A94" s="1">
        <v>43992</v>
      </c>
      <c r="B94">
        <v>934</v>
      </c>
      <c r="C94">
        <v>38</v>
      </c>
      <c r="D94" t="s">
        <v>29</v>
      </c>
    </row>
    <row r="95" spans="1:4">
      <c r="A95" s="1">
        <v>43839</v>
      </c>
      <c r="B95">
        <v>2981</v>
      </c>
      <c r="C95">
        <v>24</v>
      </c>
      <c r="D95" t="s">
        <v>26</v>
      </c>
    </row>
    <row r="96" spans="1:4">
      <c r="A96" s="1">
        <v>43894</v>
      </c>
      <c r="B96">
        <v>3132</v>
      </c>
      <c r="C96">
        <v>9</v>
      </c>
      <c r="D96" t="s">
        <v>22</v>
      </c>
    </row>
    <row r="97" spans="1:4">
      <c r="A97" s="1">
        <v>43938</v>
      </c>
      <c r="B97">
        <v>3600</v>
      </c>
      <c r="C97">
        <v>43</v>
      </c>
      <c r="D97" t="s">
        <v>46</v>
      </c>
    </row>
    <row r="98" spans="1:4">
      <c r="A98" s="1">
        <v>43925</v>
      </c>
      <c r="B98">
        <v>604</v>
      </c>
      <c r="C98">
        <v>8</v>
      </c>
      <c r="D98" t="s">
        <v>31</v>
      </c>
    </row>
    <row r="99" spans="1:4">
      <c r="A99" s="1">
        <v>43992</v>
      </c>
      <c r="B99">
        <v>4536</v>
      </c>
      <c r="C99">
        <v>8</v>
      </c>
      <c r="D99" t="s">
        <v>31</v>
      </c>
    </row>
    <row r="100" spans="1:4">
      <c r="A100" s="1">
        <v>43887</v>
      </c>
      <c r="B100">
        <v>2373</v>
      </c>
      <c r="C100">
        <v>22</v>
      </c>
      <c r="D100" t="s">
        <v>18</v>
      </c>
    </row>
    <row r="101" spans="1:4">
      <c r="A101" s="1">
        <v>44115</v>
      </c>
      <c r="B101">
        <v>2073</v>
      </c>
      <c r="C101">
        <v>41</v>
      </c>
      <c r="D101" t="s">
        <v>20</v>
      </c>
    </row>
    <row r="102" spans="1:4">
      <c r="A102" s="1">
        <v>44026</v>
      </c>
      <c r="B102">
        <v>4436</v>
      </c>
      <c r="C102">
        <v>29</v>
      </c>
      <c r="D102" t="s">
        <v>28</v>
      </c>
    </row>
    <row r="103" spans="1:4">
      <c r="A103" s="1">
        <v>44029</v>
      </c>
      <c r="B103">
        <v>483</v>
      </c>
      <c r="C103">
        <v>16</v>
      </c>
      <c r="D103" t="s">
        <v>6</v>
      </c>
    </row>
    <row r="104" spans="1:4">
      <c r="A104" s="1">
        <v>44112</v>
      </c>
      <c r="B104">
        <v>2663</v>
      </c>
      <c r="C104">
        <v>11</v>
      </c>
      <c r="D104" t="s">
        <v>19</v>
      </c>
    </row>
    <row r="105" spans="1:4">
      <c r="A105" s="1">
        <v>44063</v>
      </c>
      <c r="B105">
        <v>3857</v>
      </c>
      <c r="C105">
        <v>23</v>
      </c>
      <c r="D105" t="s">
        <v>36</v>
      </c>
    </row>
    <row r="106" spans="1:4">
      <c r="A106" s="1">
        <v>43957</v>
      </c>
      <c r="B106">
        <v>4291</v>
      </c>
      <c r="C106">
        <v>44</v>
      </c>
      <c r="D106" t="s">
        <v>47</v>
      </c>
    </row>
    <row r="107" spans="1:4">
      <c r="A107" s="1">
        <v>44154</v>
      </c>
      <c r="B107">
        <v>532</v>
      </c>
      <c r="C107">
        <v>10</v>
      </c>
      <c r="D107" t="s">
        <v>8</v>
      </c>
    </row>
    <row r="108" spans="1:4">
      <c r="A108" s="1">
        <v>43919</v>
      </c>
      <c r="B108">
        <v>4584</v>
      </c>
      <c r="C108">
        <v>28</v>
      </c>
      <c r="D108" t="s">
        <v>10</v>
      </c>
    </row>
    <row r="109" spans="1:4">
      <c r="A109" s="1">
        <v>43886</v>
      </c>
      <c r="B109">
        <v>3511</v>
      </c>
      <c r="C109">
        <v>2</v>
      </c>
      <c r="D109" t="s">
        <v>39</v>
      </c>
    </row>
    <row r="110" spans="1:4">
      <c r="A110" s="1">
        <v>43931</v>
      </c>
      <c r="B110">
        <v>2020</v>
      </c>
      <c r="C110">
        <v>10</v>
      </c>
      <c r="D110" t="s">
        <v>8</v>
      </c>
    </row>
    <row r="111" spans="1:4">
      <c r="A111" s="1">
        <v>43956</v>
      </c>
      <c r="B111">
        <v>1936</v>
      </c>
      <c r="C111">
        <v>12</v>
      </c>
      <c r="D111" t="s">
        <v>12</v>
      </c>
    </row>
    <row r="112" spans="1:4">
      <c r="A112" s="1">
        <v>43922</v>
      </c>
      <c r="B112">
        <v>3728</v>
      </c>
      <c r="C112">
        <v>44</v>
      </c>
      <c r="D112" t="s">
        <v>47</v>
      </c>
    </row>
    <row r="113" spans="1:4">
      <c r="A113" s="1">
        <v>44041</v>
      </c>
      <c r="B113">
        <v>2000</v>
      </c>
      <c r="C113">
        <v>20</v>
      </c>
      <c r="D113" t="s">
        <v>24</v>
      </c>
    </row>
    <row r="114" spans="1:4">
      <c r="A114" s="1">
        <v>44026</v>
      </c>
      <c r="B114">
        <v>568</v>
      </c>
      <c r="C114">
        <v>7</v>
      </c>
      <c r="D114" t="s">
        <v>16</v>
      </c>
    </row>
    <row r="115" spans="1:4">
      <c r="A115" s="1">
        <v>43883</v>
      </c>
      <c r="B115">
        <v>4959</v>
      </c>
      <c r="C115">
        <v>12</v>
      </c>
      <c r="D115" t="s">
        <v>12</v>
      </c>
    </row>
    <row r="116" spans="1:4">
      <c r="A116" s="1">
        <v>44013</v>
      </c>
      <c r="B116">
        <v>4523</v>
      </c>
      <c r="C116">
        <v>46</v>
      </c>
      <c r="D116" t="s">
        <v>11</v>
      </c>
    </row>
    <row r="117" spans="1:4">
      <c r="A117" s="1">
        <v>43951</v>
      </c>
      <c r="B117">
        <v>1447</v>
      </c>
      <c r="C117">
        <v>10</v>
      </c>
      <c r="D117" t="s">
        <v>8</v>
      </c>
    </row>
    <row r="118" spans="1:4">
      <c r="A118" s="1">
        <v>44119</v>
      </c>
      <c r="B118">
        <v>4894</v>
      </c>
      <c r="C118">
        <v>24</v>
      </c>
      <c r="D118" t="s">
        <v>26</v>
      </c>
    </row>
    <row r="119" spans="1:4">
      <c r="A119" s="1">
        <v>43974</v>
      </c>
      <c r="B119">
        <v>3565</v>
      </c>
      <c r="C119">
        <v>35</v>
      </c>
      <c r="D119" t="s">
        <v>44</v>
      </c>
    </row>
    <row r="120" spans="1:4">
      <c r="A120" s="1">
        <v>43858</v>
      </c>
      <c r="B120">
        <v>3580</v>
      </c>
      <c r="C120">
        <v>37</v>
      </c>
      <c r="D120" t="s">
        <v>33</v>
      </c>
    </row>
    <row r="121" spans="1:4">
      <c r="A121" s="1">
        <v>44030</v>
      </c>
      <c r="B121">
        <v>3610</v>
      </c>
      <c r="C121">
        <v>41</v>
      </c>
      <c r="D121" t="s">
        <v>20</v>
      </c>
    </row>
    <row r="122" spans="1:4">
      <c r="A122" s="1">
        <v>43944</v>
      </c>
      <c r="B122">
        <v>2794</v>
      </c>
      <c r="C122">
        <v>5</v>
      </c>
      <c r="D122" t="s">
        <v>17</v>
      </c>
    </row>
    <row r="123" spans="1:4">
      <c r="A123" s="1">
        <v>44069</v>
      </c>
      <c r="B123">
        <v>4216</v>
      </c>
      <c r="C123">
        <v>2</v>
      </c>
      <c r="D123" t="s">
        <v>39</v>
      </c>
    </row>
    <row r="124" spans="1:4">
      <c r="A124" s="1">
        <v>44188</v>
      </c>
      <c r="B124">
        <v>3170</v>
      </c>
      <c r="C124">
        <v>29</v>
      </c>
      <c r="D124" t="s">
        <v>28</v>
      </c>
    </row>
    <row r="125" spans="1:4">
      <c r="A125" s="1">
        <v>44039</v>
      </c>
      <c r="B125">
        <v>3529</v>
      </c>
      <c r="C125">
        <v>26</v>
      </c>
      <c r="D125" t="s">
        <v>23</v>
      </c>
    </row>
    <row r="126" spans="1:4">
      <c r="A126" s="1">
        <v>44009</v>
      </c>
      <c r="B126">
        <v>3503</v>
      </c>
      <c r="C126">
        <v>15</v>
      </c>
      <c r="D126" t="s">
        <v>21</v>
      </c>
    </row>
    <row r="127" spans="1:4">
      <c r="A127" s="1">
        <v>43932</v>
      </c>
      <c r="B127">
        <v>2187</v>
      </c>
      <c r="C127">
        <v>23</v>
      </c>
      <c r="D127" t="s">
        <v>36</v>
      </c>
    </row>
    <row r="128" spans="1:4">
      <c r="A128" s="1">
        <v>44173</v>
      </c>
      <c r="B128">
        <v>3575</v>
      </c>
      <c r="C128">
        <v>26</v>
      </c>
      <c r="D128" t="s">
        <v>23</v>
      </c>
    </row>
    <row r="129" spans="1:4">
      <c r="A129" s="1">
        <v>43916</v>
      </c>
      <c r="B129">
        <v>3198</v>
      </c>
      <c r="C129">
        <v>8</v>
      </c>
      <c r="D129" t="s">
        <v>31</v>
      </c>
    </row>
    <row r="130" spans="1:4">
      <c r="A130" s="1">
        <v>44015</v>
      </c>
      <c r="B130">
        <v>3703</v>
      </c>
      <c r="C130">
        <v>47</v>
      </c>
      <c r="D130" t="s">
        <v>7</v>
      </c>
    </row>
    <row r="131" spans="1:4">
      <c r="A131" s="1">
        <v>43924</v>
      </c>
      <c r="B131">
        <v>1043</v>
      </c>
      <c r="C131">
        <v>18</v>
      </c>
      <c r="D131" t="s">
        <v>27</v>
      </c>
    </row>
    <row r="132" spans="1:4">
      <c r="A132" s="1">
        <v>44119</v>
      </c>
      <c r="B132">
        <v>1388</v>
      </c>
      <c r="C132">
        <v>14</v>
      </c>
      <c r="D132" t="s">
        <v>34</v>
      </c>
    </row>
    <row r="133" spans="1:4">
      <c r="A133" s="1">
        <v>43836</v>
      </c>
      <c r="B133">
        <v>4212</v>
      </c>
      <c r="C133">
        <v>39</v>
      </c>
      <c r="D133" t="s">
        <v>13</v>
      </c>
    </row>
    <row r="134" spans="1:4">
      <c r="A134" s="1">
        <v>44056</v>
      </c>
      <c r="B134">
        <v>984</v>
      </c>
      <c r="C134">
        <v>17</v>
      </c>
      <c r="D134" t="s">
        <v>15</v>
      </c>
    </row>
    <row r="135" spans="1:4">
      <c r="A135" s="1">
        <v>44053</v>
      </c>
      <c r="B135">
        <v>1831</v>
      </c>
      <c r="C135">
        <v>4</v>
      </c>
      <c r="D135" t="s">
        <v>30</v>
      </c>
    </row>
    <row r="136" spans="1:4">
      <c r="A136" s="1">
        <v>44031</v>
      </c>
      <c r="B136">
        <v>612</v>
      </c>
      <c r="C136">
        <v>40</v>
      </c>
      <c r="D136" t="s">
        <v>48</v>
      </c>
    </row>
    <row r="137" spans="1:4">
      <c r="A137" s="1">
        <v>43855</v>
      </c>
      <c r="B137">
        <v>2504</v>
      </c>
      <c r="C137">
        <v>22</v>
      </c>
      <c r="D137" t="s">
        <v>18</v>
      </c>
    </row>
    <row r="138" spans="1:4">
      <c r="A138" s="1">
        <v>43914</v>
      </c>
      <c r="B138">
        <v>2260</v>
      </c>
      <c r="C138">
        <v>23</v>
      </c>
      <c r="D138" t="s">
        <v>36</v>
      </c>
    </row>
    <row r="139" spans="1:4">
      <c r="A139" s="1">
        <v>44170</v>
      </c>
      <c r="B139">
        <v>569</v>
      </c>
      <c r="C139">
        <v>24</v>
      </c>
      <c r="D139" t="s">
        <v>26</v>
      </c>
    </row>
    <row r="140" spans="1:4">
      <c r="A140" s="1">
        <v>44146</v>
      </c>
      <c r="B140">
        <v>3940</v>
      </c>
      <c r="C140">
        <v>26</v>
      </c>
      <c r="D140" t="s">
        <v>23</v>
      </c>
    </row>
    <row r="141" spans="1:4">
      <c r="A141" s="1">
        <v>44112</v>
      </c>
      <c r="B141">
        <v>4956</v>
      </c>
      <c r="C141">
        <v>14</v>
      </c>
      <c r="D141" t="s">
        <v>34</v>
      </c>
    </row>
    <row r="142" spans="1:4">
      <c r="A142" s="1">
        <v>43870</v>
      </c>
      <c r="B142">
        <v>4908</v>
      </c>
      <c r="C142">
        <v>48</v>
      </c>
      <c r="D142" t="s">
        <v>49</v>
      </c>
    </row>
    <row r="143" spans="1:4">
      <c r="A143" s="1">
        <v>44163</v>
      </c>
      <c r="B143">
        <v>2826</v>
      </c>
      <c r="C143">
        <v>19</v>
      </c>
      <c r="D143" t="s">
        <v>50</v>
      </c>
    </row>
    <row r="144" spans="1:4">
      <c r="A144" s="1">
        <v>43847</v>
      </c>
      <c r="B144">
        <v>2832</v>
      </c>
      <c r="C144">
        <v>44</v>
      </c>
      <c r="D144" t="s">
        <v>47</v>
      </c>
    </row>
    <row r="145" spans="1:4">
      <c r="A145" s="1">
        <v>44177</v>
      </c>
      <c r="B145">
        <v>4289</v>
      </c>
      <c r="C145">
        <v>7</v>
      </c>
      <c r="D145" t="s">
        <v>16</v>
      </c>
    </row>
    <row r="146" spans="1:4">
      <c r="A146" s="1">
        <v>43920</v>
      </c>
      <c r="B146">
        <v>1729</v>
      </c>
      <c r="C146">
        <v>18</v>
      </c>
      <c r="D146" t="s">
        <v>27</v>
      </c>
    </row>
    <row r="147" spans="1:4">
      <c r="A147" s="1">
        <v>43975</v>
      </c>
      <c r="B147">
        <v>1843</v>
      </c>
      <c r="C147">
        <v>9</v>
      </c>
      <c r="D147" t="s">
        <v>22</v>
      </c>
    </row>
    <row r="148" spans="1:4">
      <c r="A148" s="1">
        <v>43888</v>
      </c>
      <c r="B148">
        <v>196</v>
      </c>
      <c r="C148">
        <v>38</v>
      </c>
      <c r="D148" t="s">
        <v>29</v>
      </c>
    </row>
    <row r="149" spans="1:4">
      <c r="A149" s="1">
        <v>44160</v>
      </c>
      <c r="B149">
        <v>1184</v>
      </c>
      <c r="C149">
        <v>19</v>
      </c>
      <c r="D149" t="s">
        <v>50</v>
      </c>
    </row>
    <row r="150" spans="1:4">
      <c r="A150" s="1">
        <v>44128</v>
      </c>
      <c r="B150">
        <v>1710</v>
      </c>
      <c r="C150">
        <v>24</v>
      </c>
      <c r="D150" t="s">
        <v>26</v>
      </c>
    </row>
    <row r="151" spans="1:4">
      <c r="A151" s="1">
        <v>43848</v>
      </c>
      <c r="B151">
        <v>616</v>
      </c>
      <c r="C151">
        <v>4</v>
      </c>
      <c r="D151" t="s">
        <v>30</v>
      </c>
    </row>
    <row r="152" spans="1:4">
      <c r="A152" s="1">
        <v>43862</v>
      </c>
      <c r="B152">
        <v>2991</v>
      </c>
      <c r="C152">
        <v>39</v>
      </c>
      <c r="D152" t="s">
        <v>13</v>
      </c>
    </row>
    <row r="153" spans="1:4">
      <c r="A153" s="1">
        <v>44168</v>
      </c>
      <c r="B153">
        <v>1997</v>
      </c>
      <c r="C153">
        <v>10</v>
      </c>
      <c r="D153" t="s">
        <v>8</v>
      </c>
    </row>
    <row r="154" spans="1:4">
      <c r="A154" s="1">
        <v>43983</v>
      </c>
      <c r="B154">
        <v>4869</v>
      </c>
      <c r="C154">
        <v>31</v>
      </c>
      <c r="D154" t="s">
        <v>25</v>
      </c>
    </row>
    <row r="155" spans="1:4">
      <c r="A155" s="1">
        <v>44177</v>
      </c>
      <c r="B155">
        <v>4597</v>
      </c>
      <c r="C155">
        <v>6</v>
      </c>
      <c r="D155" t="s">
        <v>40</v>
      </c>
    </row>
    <row r="156" spans="1:4">
      <c r="A156" s="1">
        <v>43930</v>
      </c>
      <c r="B156">
        <v>768</v>
      </c>
      <c r="C156">
        <v>31</v>
      </c>
      <c r="D156" t="s">
        <v>25</v>
      </c>
    </row>
    <row r="157" spans="1:4">
      <c r="A157" s="1">
        <v>44121</v>
      </c>
      <c r="B157">
        <v>691</v>
      </c>
      <c r="C157">
        <v>29</v>
      </c>
      <c r="D157" t="s">
        <v>28</v>
      </c>
    </row>
    <row r="158" spans="1:4">
      <c r="A158" s="1">
        <v>43923</v>
      </c>
      <c r="B158">
        <v>3397</v>
      </c>
      <c r="C158">
        <v>11</v>
      </c>
      <c r="D158" t="s">
        <v>19</v>
      </c>
    </row>
    <row r="159" spans="1:4">
      <c r="A159" s="1">
        <v>43921</v>
      </c>
      <c r="B159">
        <v>2773</v>
      </c>
      <c r="C159">
        <v>25</v>
      </c>
      <c r="D159" t="s">
        <v>5</v>
      </c>
    </row>
    <row r="160" spans="1:4">
      <c r="A160" s="1">
        <v>44033</v>
      </c>
      <c r="B160">
        <v>2294</v>
      </c>
      <c r="C160">
        <v>3</v>
      </c>
      <c r="D160" t="s">
        <v>43</v>
      </c>
    </row>
    <row r="161" spans="1:4">
      <c r="A161" s="1">
        <v>44138</v>
      </c>
      <c r="B161">
        <v>4209</v>
      </c>
      <c r="C161">
        <v>29</v>
      </c>
      <c r="D161" t="s">
        <v>28</v>
      </c>
    </row>
    <row r="162" spans="1:4">
      <c r="A162" s="1">
        <v>43909</v>
      </c>
      <c r="B162">
        <v>2145</v>
      </c>
      <c r="C162">
        <v>35</v>
      </c>
      <c r="D162" t="s">
        <v>44</v>
      </c>
    </row>
    <row r="163" spans="1:4">
      <c r="A163" s="1">
        <v>43857</v>
      </c>
      <c r="B163">
        <v>2046</v>
      </c>
      <c r="C163">
        <v>18</v>
      </c>
      <c r="D163" t="s">
        <v>27</v>
      </c>
    </row>
    <row r="164" spans="1:4">
      <c r="A164" s="1">
        <v>44165</v>
      </c>
      <c r="B164">
        <v>4520</v>
      </c>
      <c r="C164">
        <v>33</v>
      </c>
      <c r="D164" t="s">
        <v>51</v>
      </c>
    </row>
    <row r="165" spans="1:4">
      <c r="A165" s="1">
        <v>43961</v>
      </c>
      <c r="B165">
        <v>1911</v>
      </c>
      <c r="C165">
        <v>23</v>
      </c>
      <c r="D165" t="s">
        <v>36</v>
      </c>
    </row>
    <row r="166" spans="1:4">
      <c r="A166" s="1">
        <v>43957</v>
      </c>
      <c r="B166">
        <v>3928</v>
      </c>
      <c r="C166">
        <v>24</v>
      </c>
      <c r="D166" t="s">
        <v>26</v>
      </c>
    </row>
    <row r="167" spans="1:4">
      <c r="A167" s="1">
        <v>43835</v>
      </c>
      <c r="B167">
        <v>2494</v>
      </c>
      <c r="C167">
        <v>36</v>
      </c>
      <c r="D167" t="s">
        <v>14</v>
      </c>
    </row>
    <row r="168" spans="1:4">
      <c r="A168" s="1">
        <v>43973</v>
      </c>
      <c r="B168">
        <v>875</v>
      </c>
      <c r="C168">
        <v>28</v>
      </c>
      <c r="D168" t="s">
        <v>10</v>
      </c>
    </row>
    <row r="169" spans="1:4">
      <c r="A169" s="1">
        <v>44145</v>
      </c>
      <c r="B169">
        <v>1672</v>
      </c>
      <c r="C169">
        <v>10</v>
      </c>
      <c r="D169" t="s">
        <v>8</v>
      </c>
    </row>
    <row r="170" spans="1:4">
      <c r="A170" s="1">
        <v>44103</v>
      </c>
      <c r="B170">
        <v>1862</v>
      </c>
      <c r="C170">
        <v>48</v>
      </c>
      <c r="D170" t="s">
        <v>49</v>
      </c>
    </row>
    <row r="171" spans="1:4">
      <c r="A171" s="1">
        <v>44088</v>
      </c>
      <c r="B171">
        <v>1664</v>
      </c>
      <c r="C171">
        <v>27</v>
      </c>
      <c r="D171" t="s">
        <v>52</v>
      </c>
    </row>
    <row r="172" spans="1:4">
      <c r="A172" s="1">
        <v>44188</v>
      </c>
      <c r="B172">
        <v>155</v>
      </c>
      <c r="C172">
        <v>37</v>
      </c>
      <c r="D172" t="s">
        <v>33</v>
      </c>
    </row>
    <row r="173" spans="1:4">
      <c r="A173" s="1">
        <v>44047</v>
      </c>
      <c r="B173">
        <v>4260</v>
      </c>
      <c r="C173">
        <v>27</v>
      </c>
      <c r="D173" t="s">
        <v>52</v>
      </c>
    </row>
    <row r="174" spans="1:4">
      <c r="A174" s="1">
        <v>44073</v>
      </c>
      <c r="B174">
        <v>3373</v>
      </c>
      <c r="C174">
        <v>39</v>
      </c>
      <c r="D174" t="s">
        <v>13</v>
      </c>
    </row>
    <row r="175" spans="1:4">
      <c r="A175" s="1">
        <v>44194</v>
      </c>
      <c r="B175">
        <v>3548</v>
      </c>
      <c r="C175">
        <v>40</v>
      </c>
      <c r="D175" t="s">
        <v>48</v>
      </c>
    </row>
    <row r="176" spans="1:4">
      <c r="A176" s="1">
        <v>44153</v>
      </c>
      <c r="B176">
        <v>2174</v>
      </c>
      <c r="C176">
        <v>8</v>
      </c>
      <c r="D176" t="s">
        <v>31</v>
      </c>
    </row>
    <row r="177" spans="1:4">
      <c r="A177" s="1">
        <v>44160</v>
      </c>
      <c r="B177">
        <v>3446</v>
      </c>
      <c r="C177">
        <v>49</v>
      </c>
      <c r="D177" t="s">
        <v>9</v>
      </c>
    </row>
    <row r="178" spans="1:4">
      <c r="A178" s="1">
        <v>44039</v>
      </c>
      <c r="B178">
        <v>963</v>
      </c>
      <c r="C178">
        <v>12</v>
      </c>
      <c r="D178" t="s">
        <v>12</v>
      </c>
    </row>
    <row r="179" spans="1:4">
      <c r="A179" s="1">
        <v>43923</v>
      </c>
      <c r="B179">
        <v>4890</v>
      </c>
      <c r="C179">
        <v>10</v>
      </c>
      <c r="D179" t="s">
        <v>8</v>
      </c>
    </row>
    <row r="180" spans="1:4">
      <c r="A180" s="1">
        <v>44000</v>
      </c>
      <c r="B180">
        <v>1233</v>
      </c>
      <c r="C180">
        <v>37</v>
      </c>
      <c r="D180" t="s">
        <v>33</v>
      </c>
    </row>
    <row r="181" spans="1:4">
      <c r="A181" s="1">
        <v>43950</v>
      </c>
      <c r="B181">
        <v>373</v>
      </c>
      <c r="C181">
        <v>30</v>
      </c>
      <c r="D181" t="s">
        <v>32</v>
      </c>
    </row>
    <row r="182" spans="1:4">
      <c r="A182" s="1">
        <v>44132</v>
      </c>
      <c r="B182">
        <v>783</v>
      </c>
      <c r="C182">
        <v>2</v>
      </c>
      <c r="D182" t="s">
        <v>39</v>
      </c>
    </row>
    <row r="183" spans="1:4">
      <c r="A183" s="1">
        <v>43843</v>
      </c>
      <c r="B183">
        <v>897</v>
      </c>
      <c r="C183">
        <v>11</v>
      </c>
      <c r="D183" t="s">
        <v>19</v>
      </c>
    </row>
    <row r="184" spans="1:4">
      <c r="A184" s="1">
        <v>43952</v>
      </c>
      <c r="B184">
        <v>4012</v>
      </c>
      <c r="C184">
        <v>41</v>
      </c>
      <c r="D184" t="s">
        <v>20</v>
      </c>
    </row>
    <row r="185" spans="1:4">
      <c r="A185" s="1">
        <v>43832</v>
      </c>
      <c r="B185">
        <v>1333</v>
      </c>
      <c r="C185">
        <v>17</v>
      </c>
      <c r="D185" t="s">
        <v>15</v>
      </c>
    </row>
    <row r="186" spans="1:4">
      <c r="A186" s="1">
        <v>43857</v>
      </c>
      <c r="B186">
        <v>4466</v>
      </c>
      <c r="C186">
        <v>25</v>
      </c>
      <c r="D186" t="s">
        <v>5</v>
      </c>
    </row>
    <row r="187" spans="1:4">
      <c r="A187" s="1">
        <v>44181</v>
      </c>
      <c r="B187">
        <v>3971</v>
      </c>
      <c r="C187">
        <v>22</v>
      </c>
      <c r="D187" t="s">
        <v>18</v>
      </c>
    </row>
    <row r="188" spans="1:4">
      <c r="A188" s="1">
        <v>44191</v>
      </c>
      <c r="B188">
        <v>3573</v>
      </c>
      <c r="C188">
        <v>12</v>
      </c>
      <c r="D188" t="s">
        <v>12</v>
      </c>
    </row>
    <row r="189" spans="1:4">
      <c r="A189" s="1">
        <v>43951</v>
      </c>
      <c r="B189">
        <v>380</v>
      </c>
      <c r="C189">
        <v>42</v>
      </c>
      <c r="D189" t="s">
        <v>42</v>
      </c>
    </row>
    <row r="190" spans="1:4">
      <c r="A190" s="1">
        <v>43866</v>
      </c>
      <c r="B190">
        <v>4605</v>
      </c>
      <c r="C190">
        <v>3</v>
      </c>
      <c r="D190" t="s">
        <v>43</v>
      </c>
    </row>
    <row r="191" spans="1:4">
      <c r="A191" s="1">
        <v>44031</v>
      </c>
      <c r="B191">
        <v>1717</v>
      </c>
      <c r="C191">
        <v>18</v>
      </c>
      <c r="D191" t="s">
        <v>27</v>
      </c>
    </row>
    <row r="192" spans="1:4">
      <c r="A192" s="1">
        <v>44141</v>
      </c>
      <c r="B192">
        <v>2011</v>
      </c>
      <c r="C192">
        <v>29</v>
      </c>
      <c r="D192" t="s">
        <v>28</v>
      </c>
    </row>
    <row r="193" spans="1:4">
      <c r="A193" s="1">
        <v>43942</v>
      </c>
      <c r="B193">
        <v>382</v>
      </c>
      <c r="C193">
        <v>8</v>
      </c>
      <c r="D193" t="s">
        <v>31</v>
      </c>
    </row>
    <row r="194" spans="1:4">
      <c r="A194" s="1">
        <v>44153</v>
      </c>
      <c r="B194">
        <v>3501</v>
      </c>
      <c r="C194">
        <v>10</v>
      </c>
      <c r="D194" t="s">
        <v>8</v>
      </c>
    </row>
    <row r="195" spans="1:4">
      <c r="A195" s="1">
        <v>43919</v>
      </c>
      <c r="B195">
        <v>4287</v>
      </c>
      <c r="C195">
        <v>7</v>
      </c>
      <c r="D195" t="s">
        <v>16</v>
      </c>
    </row>
    <row r="196" spans="1:4">
      <c r="A196" s="1">
        <v>44004</v>
      </c>
      <c r="B196">
        <v>400</v>
      </c>
      <c r="C196">
        <v>7</v>
      </c>
      <c r="D196" t="s">
        <v>16</v>
      </c>
    </row>
    <row r="197" spans="1:4">
      <c r="A197" s="1">
        <v>43859</v>
      </c>
      <c r="B197">
        <v>239</v>
      </c>
      <c r="C197">
        <v>35</v>
      </c>
      <c r="D197" t="s">
        <v>44</v>
      </c>
    </row>
    <row r="198" spans="1:4">
      <c r="A198" s="1">
        <v>43833</v>
      </c>
      <c r="B198">
        <v>2877</v>
      </c>
      <c r="C198">
        <v>27</v>
      </c>
      <c r="D198" t="s">
        <v>52</v>
      </c>
    </row>
    <row r="199" spans="1:4">
      <c r="A199" s="1">
        <v>44165</v>
      </c>
      <c r="B199">
        <v>3118</v>
      </c>
      <c r="C199">
        <v>10</v>
      </c>
      <c r="D199" t="s">
        <v>8</v>
      </c>
    </row>
    <row r="200" spans="1:4">
      <c r="A200" s="1">
        <v>44137</v>
      </c>
      <c r="B200">
        <v>3373</v>
      </c>
      <c r="C200">
        <v>43</v>
      </c>
      <c r="D200" t="s">
        <v>46</v>
      </c>
    </row>
    <row r="201" spans="1:4">
      <c r="A201" s="1">
        <v>44142</v>
      </c>
      <c r="B201">
        <v>2231</v>
      </c>
      <c r="C201">
        <v>14</v>
      </c>
      <c r="D201" t="s">
        <v>34</v>
      </c>
    </row>
  </sheetData>
  <pageMargins left="0.7" right="0.7" top="0.75" bottom="0.75" header="0.3" footer="0.3"/>
  <pageSetup orientation="portrait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051F4-2A3A-4539-9059-CDF360E6A0D2}">
  <dimension ref="A1:H18"/>
  <sheetViews>
    <sheetView workbookViewId="0"/>
  </sheetViews>
  <sheetFormatPr defaultColWidth="11.42578125" defaultRowHeight="15"/>
  <cols>
    <col min="1" max="1" width="18.7109375" bestFit="1" customWidth="1"/>
    <col min="2" max="2" width="20.85546875" bestFit="1" customWidth="1"/>
    <col min="4" max="4" width="18.7109375" bestFit="1" customWidth="1"/>
    <col min="5" max="5" width="20.85546875" bestFit="1" customWidth="1"/>
    <col min="6" max="6" width="7.140625" bestFit="1" customWidth="1"/>
    <col min="7" max="7" width="18.7109375" bestFit="1" customWidth="1"/>
    <col min="8" max="8" width="20.85546875" bestFit="1" customWidth="1"/>
    <col min="9" max="18" width="9.140625" bestFit="1" customWidth="1"/>
    <col min="19" max="19" width="8.140625" bestFit="1" customWidth="1"/>
    <col min="20" max="29" width="9.140625" bestFit="1" customWidth="1"/>
    <col min="30" max="30" width="8.140625" bestFit="1" customWidth="1"/>
    <col min="31" max="40" width="9.140625" bestFit="1" customWidth="1"/>
    <col min="41" max="41" width="8.140625" bestFit="1" customWidth="1"/>
    <col min="42" max="51" width="9.140625" bestFit="1" customWidth="1"/>
    <col min="52" max="56" width="8.140625" bestFit="1" customWidth="1"/>
    <col min="57" max="57" width="12.5703125" bestFit="1" customWidth="1"/>
    <col min="58" max="67" width="6.5703125" bestFit="1" customWidth="1"/>
    <col min="68" max="78" width="7.42578125" bestFit="1" customWidth="1"/>
    <col min="79" max="89" width="6.5703125" bestFit="1" customWidth="1"/>
    <col min="90" max="105" width="6" bestFit="1" customWidth="1"/>
    <col min="106" max="126" width="6.85546875" bestFit="1" customWidth="1"/>
    <col min="127" max="138" width="6.42578125" bestFit="1" customWidth="1"/>
    <col min="139" max="151" width="7" bestFit="1" customWidth="1"/>
    <col min="152" max="163" width="6.28515625" bestFit="1" customWidth="1"/>
    <col min="164" max="164" width="12.5703125" bestFit="1" customWidth="1"/>
  </cols>
  <sheetData>
    <row r="1" spans="1:8">
      <c r="A1" s="2" t="s">
        <v>53</v>
      </c>
      <c r="B1" t="s">
        <v>54</v>
      </c>
      <c r="D1" s="2" t="s">
        <v>53</v>
      </c>
      <c r="E1" t="s">
        <v>54</v>
      </c>
      <c r="G1" s="2" t="s">
        <v>53</v>
      </c>
      <c r="H1" t="s">
        <v>54</v>
      </c>
    </row>
    <row r="2" spans="1:8">
      <c r="A2" s="4" t="s">
        <v>55</v>
      </c>
      <c r="B2" s="5">
        <v>58078</v>
      </c>
      <c r="D2" s="3" t="s">
        <v>56</v>
      </c>
      <c r="E2" s="5">
        <v>6794</v>
      </c>
      <c r="G2" s="4" t="s">
        <v>14</v>
      </c>
      <c r="H2" s="5">
        <v>3633</v>
      </c>
    </row>
    <row r="3" spans="1:8">
      <c r="A3" s="4" t="s">
        <v>57</v>
      </c>
      <c r="B3" s="5">
        <v>58078</v>
      </c>
      <c r="D3" s="3" t="s">
        <v>58</v>
      </c>
      <c r="E3" s="5">
        <v>5313</v>
      </c>
      <c r="G3" s="9">
        <v>43852</v>
      </c>
      <c r="H3" s="5">
        <v>3633</v>
      </c>
    </row>
    <row r="4" spans="1:8">
      <c r="D4" s="3" t="s">
        <v>59</v>
      </c>
      <c r="E4" s="5">
        <v>4935</v>
      </c>
      <c r="G4" s="4" t="s">
        <v>57</v>
      </c>
      <c r="H4" s="5">
        <v>3633</v>
      </c>
    </row>
    <row r="5" spans="1:8">
      <c r="D5" s="3" t="s">
        <v>60</v>
      </c>
      <c r="E5" s="5">
        <v>7482</v>
      </c>
    </row>
    <row r="6" spans="1:8">
      <c r="D6" s="3" t="s">
        <v>61</v>
      </c>
      <c r="E6" s="5">
        <v>4137</v>
      </c>
    </row>
    <row r="7" spans="1:8">
      <c r="D7" s="3" t="s">
        <v>57</v>
      </c>
      <c r="E7" s="5">
        <v>28661</v>
      </c>
    </row>
    <row r="17" spans="1:1">
      <c r="A17" t="s">
        <v>54</v>
      </c>
    </row>
    <row r="18" spans="1:1">
      <c r="A18" s="5">
        <v>3633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79644-06D2-4F8C-BE96-8D2ED0D6215D}">
  <dimension ref="C5:J37"/>
  <sheetViews>
    <sheetView tabSelected="1" zoomScale="95" zoomScaleNormal="95" workbookViewId="0">
      <selection activeCell="I14" sqref="I14"/>
    </sheetView>
  </sheetViews>
  <sheetFormatPr defaultColWidth="11.42578125" defaultRowHeight="15"/>
  <cols>
    <col min="3" max="3" width="15.28515625" bestFit="1" customWidth="1"/>
    <col min="9" max="9" width="12.5703125" bestFit="1" customWidth="1"/>
    <col min="10" max="10" width="29.7109375" bestFit="1" customWidth="1"/>
    <col min="11" max="11" width="13.85546875" bestFit="1" customWidth="1"/>
  </cols>
  <sheetData>
    <row r="5" spans="3:9">
      <c r="C5" s="6"/>
    </row>
    <row r="6" spans="3:9">
      <c r="C6" s="6"/>
      <c r="H6" t="s">
        <v>62</v>
      </c>
      <c r="I6">
        <f ca="1">GETPIVOTDATA("TOTALTICKET",'tablas dinamicas'!$A$17)</f>
        <v>3633</v>
      </c>
    </row>
    <row r="7" spans="3:9">
      <c r="C7" s="6"/>
    </row>
    <row r="8" spans="3:9">
      <c r="C8" s="6"/>
    </row>
    <row r="9" spans="3:9">
      <c r="C9" s="6"/>
    </row>
    <row r="10" spans="3:9">
      <c r="C10" s="6"/>
    </row>
    <row r="11" spans="3:9">
      <c r="C11" s="6"/>
    </row>
    <row r="12" spans="3:9">
      <c r="C12" s="6"/>
    </row>
    <row r="13" spans="3:9">
      <c r="C13" s="6"/>
    </row>
    <row r="14" spans="3:9">
      <c r="C14" s="6"/>
    </row>
    <row r="15" spans="3:9">
      <c r="C15" s="6"/>
    </row>
    <row r="16" spans="3:9">
      <c r="C16" s="6"/>
    </row>
    <row r="20" spans="8:10">
      <c r="H20" s="8" t="s">
        <v>63</v>
      </c>
      <c r="I20" s="8" t="s">
        <v>64</v>
      </c>
      <c r="J20" s="8" t="s">
        <v>65</v>
      </c>
    </row>
    <row r="21" spans="8:10">
      <c r="H21" s="1" t="str">
        <f>'tablas dinamicas'!D2</f>
        <v>03-ene</v>
      </c>
      <c r="I21">
        <f>GETPIVOTDATA("TOTALTICKET",'tablas dinamicas'!$D$1,"FECHA",H21)</f>
        <v>6794</v>
      </c>
      <c r="J21" s="7" t="str">
        <f>REPT("|",I21/MAX($I$21:$I$25)*100)</f>
        <v>||||||||||||||||||||||||||||||||||||||||||||||||||||||||||||||||||||||||||||||||||||||||||</v>
      </c>
    </row>
    <row r="22" spans="8:10">
      <c r="H22" s="1" t="str">
        <f>'tablas dinamicas'!D3</f>
        <v>06-ene</v>
      </c>
      <c r="I22">
        <f>GETPIVOTDATA("TOTALTICKET",'tablas dinamicas'!$D$1,"FECHA",H22)</f>
        <v>5313</v>
      </c>
      <c r="J22" s="7" t="str">
        <f>REPT("|",I22/MAX($I$21:$I$25)*100)</f>
        <v>|||||||||||||||||||||||||||||||||||||||||||||||||||||||||||||||||||||||</v>
      </c>
    </row>
    <row r="23" spans="8:10">
      <c r="H23" s="1" t="str">
        <f>'tablas dinamicas'!D4</f>
        <v>07-ene</v>
      </c>
      <c r="I23">
        <f>GETPIVOTDATA("TOTALTICKET",'tablas dinamicas'!$D$1,"FECHA",H23)</f>
        <v>4935</v>
      </c>
      <c r="J23" s="7" t="str">
        <f>REPT("|",I23/MAX($I$21:$I$25)*100)</f>
        <v>|||||||||||||||||||||||||||||||||||||||||||||||||||||||||||||||||</v>
      </c>
    </row>
    <row r="24" spans="8:10">
      <c r="H24" s="1" t="str">
        <f>'tablas dinamicas'!D5</f>
        <v>27-ene</v>
      </c>
      <c r="I24">
        <f>GETPIVOTDATA("TOTALTICKET",'tablas dinamicas'!$D$1,"FECHA",H24)</f>
        <v>7482</v>
      </c>
      <c r="J24" s="7" t="str">
        <f>REPT("|",I24/MAX($I$21:$I$25)*100)</f>
        <v>||||||||||||||||||||||||||||||||||||||||||||||||||||||||||||||||||||||||||||||||||||||||||||||||||||</v>
      </c>
    </row>
    <row r="25" spans="8:10">
      <c r="H25" s="1" t="str">
        <f>'tablas dinamicas'!D6</f>
        <v>28-ene</v>
      </c>
      <c r="I25">
        <f>GETPIVOTDATA("TOTALTICKET",'tablas dinamicas'!$D$1,"FECHA",H25)</f>
        <v>4137</v>
      </c>
      <c r="J25" s="7" t="str">
        <f>REPT("|",I25/MAX($I$21:$I$25)*100)</f>
        <v>|||||||||||||||||||||||||||||||||||||||||||||||||||||||</v>
      </c>
    </row>
    <row r="26" spans="8:10">
      <c r="H26" s="1" t="str">
        <f>'tablas dinamicas'!D7</f>
        <v>Total general</v>
      </c>
      <c r="I26">
        <f>GETPIVOTDATA("TOTALTICKET",'tablas dinamicas'!$D$1)</f>
        <v>28661</v>
      </c>
      <c r="J26" s="7"/>
    </row>
    <row r="31" spans="8:10">
      <c r="H31" s="8" t="s">
        <v>63</v>
      </c>
      <c r="I31" s="8" t="s">
        <v>64</v>
      </c>
      <c r="J31" s="8" t="s">
        <v>65</v>
      </c>
    </row>
    <row r="32" spans="8:10">
      <c r="H32" t="str">
        <f>'tablas dinamicas'!G2</f>
        <v>centro 36</v>
      </c>
      <c r="I32">
        <f>GETPIVOTDATA("TOTALTICKET",'tablas dinamicas'!$G$1,"DESCRIPCION",H32)</f>
        <v>3633</v>
      </c>
      <c r="J32" s="7" t="e">
        <f>REPT("|",I32/MAX($I$32:$I$36)*100)</f>
        <v>#REF!</v>
      </c>
    </row>
    <row r="33" spans="8:10">
      <c r="H33">
        <f>'tablas dinamicas'!G3</f>
        <v>43852</v>
      </c>
      <c r="I33" t="e">
        <f>GETPIVOTDATA("TOTALTICKET",'tablas dinamicas'!$G$1,"DESCRIPCION",H33)</f>
        <v>#REF!</v>
      </c>
      <c r="J33" s="7" t="e">
        <f t="shared" ref="J33:J36" si="0">REPT("|",I33/MAX($I$32:$I$36)*100)</f>
        <v>#REF!</v>
      </c>
    </row>
    <row r="34" spans="8:10">
      <c r="H34" t="str">
        <f>'tablas dinamicas'!G4</f>
        <v>Total general</v>
      </c>
      <c r="I34" t="e">
        <f>GETPIVOTDATA("TOTALTICKET",'tablas dinamicas'!$G$1,"DESCRIPCION",H34)</f>
        <v>#REF!</v>
      </c>
      <c r="J34" s="7" t="e">
        <f t="shared" si="0"/>
        <v>#REF!</v>
      </c>
    </row>
    <row r="35" spans="8:10">
      <c r="H35">
        <f>'tablas dinamicas'!G5</f>
        <v>0</v>
      </c>
      <c r="I35" t="e">
        <f>GETPIVOTDATA("TOTALTICKET",'tablas dinamicas'!$G$1,"DESCRIPCION",H35)</f>
        <v>#REF!</v>
      </c>
      <c r="J35" s="7" t="e">
        <f t="shared" si="0"/>
        <v>#REF!</v>
      </c>
    </row>
    <row r="36" spans="8:10">
      <c r="H36">
        <f>'tablas dinamicas'!G6</f>
        <v>0</v>
      </c>
      <c r="I36" t="e">
        <f>GETPIVOTDATA("TOTALTICKET",'tablas dinamicas'!$G$1,"DESCRIPCION",H36)</f>
        <v>#REF!</v>
      </c>
      <c r="J36" s="7" t="e">
        <f t="shared" si="0"/>
        <v>#REF!</v>
      </c>
    </row>
    <row r="37" spans="8:10">
      <c r="H37">
        <f>'tablas dinamicas'!G7</f>
        <v>0</v>
      </c>
      <c r="I37">
        <f>GETPIVOTDATA("TOTALTICKET",'tablas dinamicas'!$G$1)</f>
        <v>3633</v>
      </c>
    </row>
  </sheetData>
  <pageMargins left="0.7" right="0.7" top="0.75" bottom="0.75" header="0.3" footer="0.3"/>
  <pageSetup orientation="portrait" verticalDpi="300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79F31810540514DB91C2823036E9FB3" ma:contentTypeVersion="9" ma:contentTypeDescription="Crear nuevo documento." ma:contentTypeScope="" ma:versionID="aa05d4ba32c3ba1683f8597a751b471f">
  <xsd:schema xmlns:xsd="http://www.w3.org/2001/XMLSchema" xmlns:xs="http://www.w3.org/2001/XMLSchema" xmlns:p="http://schemas.microsoft.com/office/2006/metadata/properties" xmlns:ns2="bec19d46-fc67-4eca-9f69-d7c3bc5b36f6" targetNamespace="http://schemas.microsoft.com/office/2006/metadata/properties" ma:root="true" ma:fieldsID="446d45a94c6dfd210cfcbebded38f049" ns2:_="">
    <xsd:import namespace="bec19d46-fc67-4eca-9f69-d7c3bc5b36f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c19d46-fc67-4eca-9f69-d7c3bc5b36f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E54B63D-6F71-4BBD-915F-0EBF3B827A6B}"/>
</file>

<file path=customXml/itemProps2.xml><?xml version="1.0" encoding="utf-8"?>
<ds:datastoreItem xmlns:ds="http://schemas.openxmlformats.org/officeDocument/2006/customXml" ds:itemID="{DF1CAE8D-897D-4FCF-A0C0-736F8DE35D1D}"/>
</file>

<file path=customXml/itemProps3.xml><?xml version="1.0" encoding="utf-8"?>
<ds:datastoreItem xmlns:ds="http://schemas.openxmlformats.org/officeDocument/2006/customXml" ds:itemID="{7DC2AC28-369D-4F26-878C-F0D4C13E35B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Saul CN</dc:creator>
  <cp:keywords/>
  <dc:description/>
  <cp:lastModifiedBy>Rosa Maria Castilla Espinoza</cp:lastModifiedBy>
  <cp:revision/>
  <dcterms:created xsi:type="dcterms:W3CDTF">2020-11-05T23:39:08Z</dcterms:created>
  <dcterms:modified xsi:type="dcterms:W3CDTF">2020-11-09T02:08:16Z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0x010100279F31810540514DB91C2823036E9FB3</vt:lpwstr>
  </property>
</Properties>
</file>