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nan.khan\Documents\UC\Ads Khan\"/>
    </mc:Choice>
  </mc:AlternateContent>
  <xr:revisionPtr revIDLastSave="0" documentId="13_ncr:1_{3F1C8C08-FE7B-4920-A47D-78C87647F428}" xr6:coauthVersionLast="36" xr6:coauthVersionMax="36" xr10:uidLastSave="{00000000-0000-0000-0000-000000000000}"/>
  <bookViews>
    <workbookView xWindow="0" yWindow="0" windowWidth="28800" windowHeight="10875" activeTab="1" xr2:uid="{E4C4249B-493A-4B7A-B196-AC37BBCDE207}"/>
  </bookViews>
  <sheets>
    <sheet name="WorkFlow" sheetId="1" r:id="rId1"/>
    <sheet name="Queues" sheetId="3" r:id="rId2"/>
    <sheet name="Groups" sheetId="4" r:id="rId3"/>
    <sheet name="Data_Looku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5" i="4" l="1"/>
  <c r="U15" i="4"/>
  <c r="V15" i="4"/>
  <c r="W15" i="4"/>
  <c r="X15" i="4"/>
  <c r="Y15" i="4"/>
  <c r="Z15" i="4"/>
  <c r="M15" i="4"/>
  <c r="N15" i="4"/>
  <c r="O15" i="4"/>
  <c r="P15" i="4"/>
  <c r="Q15" i="4"/>
  <c r="R15" i="4"/>
  <c r="S15" i="4"/>
  <c r="F15" i="4"/>
  <c r="G15" i="4"/>
  <c r="H15" i="4"/>
  <c r="I15" i="4"/>
  <c r="J15" i="4"/>
  <c r="K15" i="4"/>
  <c r="L15" i="4"/>
  <c r="D15" i="4"/>
  <c r="E15" i="4"/>
  <c r="C15" i="4"/>
  <c r="V12" i="4"/>
  <c r="W12" i="4"/>
  <c r="X12" i="4"/>
  <c r="Y12" i="4"/>
  <c r="Z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12" i="4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 l="1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D16" i="3"/>
  <c r="C16" i="3"/>
  <c r="F62" i="1"/>
  <c r="D65" i="1"/>
  <c r="D58" i="1"/>
  <c r="D47" i="1"/>
  <c r="D31" i="1"/>
</calcChain>
</file>

<file path=xl/sharedStrings.xml><?xml version="1.0" encoding="utf-8"?>
<sst xmlns="http://schemas.openxmlformats.org/spreadsheetml/2006/main" count="543" uniqueCount="290">
  <si>
    <t>Workflow Name:</t>
  </si>
  <si>
    <t>Workflow SIP URI:</t>
  </si>
  <si>
    <t>Workflow LineURI:</t>
  </si>
  <si>
    <t>Workflow Display Number:</t>
  </si>
  <si>
    <t>Workflow Description:</t>
  </si>
  <si>
    <t>Workflow Type:</t>
  </si>
  <si>
    <t>Workflow Managers:</t>
  </si>
  <si>
    <t>Main_Number</t>
  </si>
  <si>
    <t>mainnumber@domain.com</t>
  </si>
  <si>
    <t>0117 9152237</t>
  </si>
  <si>
    <t>+441179152237</t>
  </si>
  <si>
    <t>SIP URIs:</t>
  </si>
  <si>
    <t>manager1@domain.com</t>
  </si>
  <si>
    <t>manager2@domain.com</t>
  </si>
  <si>
    <t>Activate Workflow:</t>
  </si>
  <si>
    <t>Enable for Federation:</t>
  </si>
  <si>
    <t>Enable Agent Anonymity:</t>
  </si>
  <si>
    <t>Workflow Language:</t>
  </si>
  <si>
    <t>Text-To-Speech:</t>
  </si>
  <si>
    <t>Example: Thank you for calling. We appreciate your business and will be with you shortly.</t>
  </si>
  <si>
    <t>Yes</t>
  </si>
  <si>
    <t>No</t>
  </si>
  <si>
    <t>Managed</t>
  </si>
  <si>
    <t>Unmanaged</t>
  </si>
  <si>
    <t>Play Welcome Message:</t>
  </si>
  <si>
    <t>Main Number Response Group</t>
  </si>
  <si>
    <t>Català (Català) (ca-ES)</t>
  </si>
  <si>
    <t>dansk (Danmark) (da-DK)</t>
  </si>
  <si>
    <t>Deutsch (Deutschland) (de-DE)</t>
  </si>
  <si>
    <t>English (Australia) (en-AU)</t>
  </si>
  <si>
    <t>English (Canada) (en-CA)</t>
  </si>
  <si>
    <t>English (United Kingdom) (en-GB)</t>
  </si>
  <si>
    <t>English (India) (en-IN)</t>
  </si>
  <si>
    <t>English (United States) (en-US)</t>
  </si>
  <si>
    <t>español (España, alfabetización internacional) (es-ES)</t>
  </si>
  <si>
    <t>español (México) (es-MX)</t>
  </si>
  <si>
    <t>suomi (Suomi) (fi-FI)</t>
  </si>
  <si>
    <t>français (Canada) (fr-CA)</t>
  </si>
  <si>
    <t>français (France) (fr-FR)</t>
  </si>
  <si>
    <t>italiano (Italia) (it-IT)</t>
  </si>
  <si>
    <t>日本語 (日本) (ja-JP)</t>
  </si>
  <si>
    <t>한국어(대한민국) (ko-KR)</t>
  </si>
  <si>
    <t>norsk, bokmål (Norge) (nb-NO)</t>
  </si>
  <si>
    <t>Nederlands (Nederland) (nl-NL)</t>
  </si>
  <si>
    <t>polski (Polska) (pl-PL)</t>
  </si>
  <si>
    <t>português (Brasil) (pt-BR)</t>
  </si>
  <si>
    <t>português (Portugal) (pt-PT)</t>
  </si>
  <si>
    <t>русский (Россия) (ru-RU)</t>
  </si>
  <si>
    <t>svenska (Sverige) (sv-SE)</t>
  </si>
  <si>
    <t>中文(中华人民共和国) (zh-CN)</t>
  </si>
  <si>
    <t>中文(香港特別行政區) (zh-HK)</t>
  </si>
  <si>
    <t>中文(繁體)(台灣) (zh-TW)</t>
  </si>
  <si>
    <t>(UTC-12:00) International Date Line West</t>
  </si>
  <si>
    <t>(UTC-11:00) Coordinated Universal Time-11</t>
  </si>
  <si>
    <t>(UTC-10:00) Aleutian Islands</t>
  </si>
  <si>
    <t>(UTC-10:00) Hawaii</t>
  </si>
  <si>
    <t>(UTC-09:30) Marquesas Islands</t>
  </si>
  <si>
    <t>(UTC-09:00) Alaska</t>
  </si>
  <si>
    <t>(UTC-09:00) Coordinated Universal Time-09</t>
  </si>
  <si>
    <t>(UTC-08:00) Baja California</t>
  </si>
  <si>
    <t>(UTC-08:00) Coordinated Universal Time-08</t>
  </si>
  <si>
    <t>(UTC-08:00) Pacific Time (US &amp;amp; Canada)</t>
  </si>
  <si>
    <t>(UTC-07:00) Arizona</t>
  </si>
  <si>
    <t>(UTC-07:00) Chihuahua, La Paz, Mazatlan</t>
  </si>
  <si>
    <t>(UTC-07:00) Mountain Time (US &amp;amp; Canada)</t>
  </si>
  <si>
    <t>(UTC-06:00) Central America</t>
  </si>
  <si>
    <t>(UTC-06:00) Central Time (US &amp;amp; Canada)</t>
  </si>
  <si>
    <t>(UTC-06:00) Easter Island</t>
  </si>
  <si>
    <t>(UTC-06:00) Guadalajara, Mexico City, Monterrey</t>
  </si>
  <si>
    <t>(UTC-06:00) Saskatchewan</t>
  </si>
  <si>
    <t>(UTC-05:00) Bogota, Lima, Quito, Rio Branco</t>
  </si>
  <si>
    <t>(UTC-05:00) Chetumal</t>
  </si>
  <si>
    <t>(UTC-05:00) Eastern Time (US &amp;amp; Canada)</t>
  </si>
  <si>
    <t>(UTC-05:00) Haiti</t>
  </si>
  <si>
    <t>(UTC-05:00) Havana</t>
  </si>
  <si>
    <t>(UTC-05:00) Indiana (East)</t>
  </si>
  <si>
    <t>(UTC-05:00) Turks and Caicos</t>
  </si>
  <si>
    <t>(UTC-04:00) Asuncion</t>
  </si>
  <si>
    <t>(UTC-04:00) Atlantic Time (Canada)</t>
  </si>
  <si>
    <t>(UTC-04:00) Caracas</t>
  </si>
  <si>
    <t>(UTC-04:00) Cuiaba</t>
  </si>
  <si>
    <t>(UTC-04:00) Georgetown, La Paz, Manaus, San Juan</t>
  </si>
  <si>
    <t>(UTC-04:00) Santiago</t>
  </si>
  <si>
    <t>(UTC-03:30) Newfoundland</t>
  </si>
  <si>
    <t>(UTC-03:00) Araguaina</t>
  </si>
  <si>
    <t>(UTC-03:00) Brasilia</t>
  </si>
  <si>
    <t>(UTC-03:00) Cayenne, Fortaleza</t>
  </si>
  <si>
    <t>(UTC-03:00) City of Buenos Aires</t>
  </si>
  <si>
    <t>(UTC-03:00) Greenland</t>
  </si>
  <si>
    <t>(UTC-03:00) Montevideo</t>
  </si>
  <si>
    <t>(UTC-03:00) Punta Arenas</t>
  </si>
  <si>
    <t>(UTC-03:00) Saint Pierre and Miquelon</t>
  </si>
  <si>
    <t>(UTC-03:00) Salvador</t>
  </si>
  <si>
    <t>(UTC-02:00) Coordinated Universal Time-02</t>
  </si>
  <si>
    <t>(UTC-02:00) Mid-Atlantic - Old</t>
  </si>
  <si>
    <t>(UTC-01:00) Azores</t>
  </si>
  <si>
    <t>(UTC-01:00) Cabo Verde Is.</t>
  </si>
  <si>
    <t>(UTC) Coordinated Universal Time</t>
  </si>
  <si>
    <t>(UTC+00:00) Dublin, Edinburgh, Lisbon, London</t>
  </si>
  <si>
    <t>(UTC+00:00) Monrovia, Reykjavik</t>
  </si>
  <si>
    <t>(UTC+00:00) Sao Tome</t>
  </si>
  <si>
    <t>(UTC+01:00) Amsterdam, Berlin, Bern, Rome, Stockholm, Vienna</t>
  </si>
  <si>
    <t>(UTC+01:00) Belgrade, Bratislava, Budapest, Ljubljana, Prague</t>
  </si>
  <si>
    <t>(UTC+01:00) Brussels, Copenhagen, Madrid, Paris</t>
  </si>
  <si>
    <t>(UTC+01:00) Casablanca</t>
  </si>
  <si>
    <t>(UTC+01:00) Sarajevo, Skopje, Warsaw, Zagreb</t>
  </si>
  <si>
    <t>(UTC+01:00) West Central Africa</t>
  </si>
  <si>
    <t>(UTC+02:00) Amman</t>
  </si>
  <si>
    <t>(UTC+02:00) Athens, Bucharest</t>
  </si>
  <si>
    <t>(UTC+02:00) Beirut</t>
  </si>
  <si>
    <t>(UTC+02:00) Cairo</t>
  </si>
  <si>
    <t>(UTC+02:00) Chisinau</t>
  </si>
  <si>
    <t>(UTC+02:00) Damascus</t>
  </si>
  <si>
    <t>(UTC+02:00) Gaza, Hebron</t>
  </si>
  <si>
    <t>(UTC+02:00) Harare, Pretoria</t>
  </si>
  <si>
    <t>(UTC+02:00) Helsinki, Kyiv, Riga, Sofia, Tallinn, Vilnius</t>
  </si>
  <si>
    <t>(UTC+02:00) Jerusalem</t>
  </si>
  <si>
    <t>(UTC+02:00) Kaliningrad</t>
  </si>
  <si>
    <t>(UTC+02:00) Khartoum</t>
  </si>
  <si>
    <t>(UTC+02:00) Tripoli</t>
  </si>
  <si>
    <t>(UTC+02:00) Windhoek</t>
  </si>
  <si>
    <t>(UTC+03:00) Baghdad</t>
  </si>
  <si>
    <t>(UTC+03:00) Istanbul</t>
  </si>
  <si>
    <t>(UTC+03:00) Kuwait, Riyadh</t>
  </si>
  <si>
    <t>(UTC+03:00) Minsk</t>
  </si>
  <si>
    <t>(UTC+03:00) Moscow, St. Petersburg</t>
  </si>
  <si>
    <t>(UTC+03:00) Nairobi</t>
  </si>
  <si>
    <t>(UTC+03:30) Tehran</t>
  </si>
  <si>
    <t>(UTC+04:00) Abu Dhabi, Muscat</t>
  </si>
  <si>
    <t>(UTC+04:00) Astrakhan, Ulyanovsk</t>
  </si>
  <si>
    <t>(UTC+04:00) Baku</t>
  </si>
  <si>
    <t>(UTC+04:00) Izhevsk, Samara</t>
  </si>
  <si>
    <t>(UTC+04:00) Port Louis</t>
  </si>
  <si>
    <t>(UTC+04:00) Saratov</t>
  </si>
  <si>
    <t>(UTC+04:00) Tbilisi</t>
  </si>
  <si>
    <t>(UTC+04:00) Volgograd</t>
  </si>
  <si>
    <t>(UTC+04:00) Yerevan</t>
  </si>
  <si>
    <t>(UTC+04:30) Kabul</t>
  </si>
  <si>
    <t>(UTC+05:00) Ashgabat, Tashkent</t>
  </si>
  <si>
    <t>(UTC+05:00) Ekaterinburg</t>
  </si>
  <si>
    <t>(UTC+05:00) Islamabad, Karachi</t>
  </si>
  <si>
    <t>(UTC+05:00) Qyzylorda</t>
  </si>
  <si>
    <t>(UTC+05:30) Chennai, Kolkata, Mumbai, New Delhi</t>
  </si>
  <si>
    <t>(UTC+05:30) Sri Jayawardenepura</t>
  </si>
  <si>
    <t>(UTC+05:45) Kathmandu</t>
  </si>
  <si>
    <t>(UTC+06:00) Astana</t>
  </si>
  <si>
    <t>(UTC+06:00) Dhaka</t>
  </si>
  <si>
    <t>(UTC+06:00) Omsk</t>
  </si>
  <si>
    <t>(UTC+06:30) Yangon (Rangoon)</t>
  </si>
  <si>
    <t>(UTC+07:00) Bangkok, Hanoi, Jakarta</t>
  </si>
  <si>
    <t>(UTC+07:00) Barnaul, Gorno-Altaysk</t>
  </si>
  <si>
    <t>(UTC+07:00) Hovd</t>
  </si>
  <si>
    <t>(UTC+07:00) Krasnoyarsk</t>
  </si>
  <si>
    <t>(UTC+07:00) Novosibirsk</t>
  </si>
  <si>
    <t>(UTC+07:00) Tomsk</t>
  </si>
  <si>
    <t>(UTC+08:00) Beijing, Chongqing, Hong Kong, Urumqi</t>
  </si>
  <si>
    <t>(UTC+08:00) Irkutsk</t>
  </si>
  <si>
    <t>(UTC+08:00) Kuala Lumpur, Singapore</t>
  </si>
  <si>
    <t>(UTC+08:00) Perth</t>
  </si>
  <si>
    <t>(UTC+08:00) Taipei</t>
  </si>
  <si>
    <t>(UTC+08:00) Ulaanbaatar</t>
  </si>
  <si>
    <t>(UTC+08:45) Eucla</t>
  </si>
  <si>
    <t>(UTC+09:00) Chita</t>
  </si>
  <si>
    <t>(UTC+09:00) Osaka, Sapporo, Tokyo</t>
  </si>
  <si>
    <t>(UTC+09:00) Pyongyang</t>
  </si>
  <si>
    <t>(UTC+09:00) Seoul</t>
  </si>
  <si>
    <t>(UTC+09:00) Yakutsk</t>
  </si>
  <si>
    <t>(UTC+09:30) Adelaide</t>
  </si>
  <si>
    <t>(UTC+09:30) Darwin</t>
  </si>
  <si>
    <t>(UTC+10:00) Brisbane</t>
  </si>
  <si>
    <t>(UTC+10:00) Canberra, Melbourne, Sydney</t>
  </si>
  <si>
    <t>(UTC+10:00) Guam, Port Moresby</t>
  </si>
  <si>
    <t>(UTC+10:00) Hobart</t>
  </si>
  <si>
    <t>(UTC+10:00) Vladivostok</t>
  </si>
  <si>
    <t>(UTC+10:30) Lord Howe Island</t>
  </si>
  <si>
    <t>(UTC+11:00) Bougainville Island</t>
  </si>
  <si>
    <t>(UTC+11:00) Chokurdakh</t>
  </si>
  <si>
    <t>(UTC+11:00) Magadan</t>
  </si>
  <si>
    <t>(UTC+11:00) Norfolk Island</t>
  </si>
  <si>
    <t>(UTC+11:00) Sakhalin</t>
  </si>
  <si>
    <t>(UTC+11:00) Solomon Is., New Caledonia</t>
  </si>
  <si>
    <t>(UTC+12:00) Anadyr, Petropavlovsk-Kamchatsky</t>
  </si>
  <si>
    <t>(UTC+12:00) Auckland, Wellington</t>
  </si>
  <si>
    <t>(UTC+12:00) Coordinated Universal Time+12</t>
  </si>
  <si>
    <t>(UTC+12:00) Fiji</t>
  </si>
  <si>
    <t>(UTC+12:00) Petropavlovsk-Kamchatsky - Old</t>
  </si>
  <si>
    <t>(UTC+12:45) Chatham Islands</t>
  </si>
  <si>
    <t>(UTC+13:00) Coordinated Universal Time+13</t>
  </si>
  <si>
    <t>(UTC+13:00) Nuku&amp;#39;alofa</t>
  </si>
  <si>
    <t>(UTC+13:00) Samoa</t>
  </si>
  <si>
    <t>(UTC+14:00) Kiritimati Island</t>
  </si>
  <si>
    <t>Workflow Time Zone:</t>
  </si>
  <si>
    <t>Sun</t>
  </si>
  <si>
    <t>Mon</t>
  </si>
  <si>
    <t>Tue</t>
  </si>
  <si>
    <t>Wed</t>
  </si>
  <si>
    <t>Thu</t>
  </si>
  <si>
    <t>Fri</t>
  </si>
  <si>
    <t>Sat</t>
  </si>
  <si>
    <t>Workflow Hours of Business</t>
  </si>
  <si>
    <t>Open</t>
  </si>
  <si>
    <t>Close</t>
  </si>
  <si>
    <t>Time Zone:</t>
  </si>
  <si>
    <t>Out of Hours Message:</t>
  </si>
  <si>
    <t>Text-To-Speech</t>
  </si>
  <si>
    <t>Example: Thank you for your calling. Our offices are currently closed</t>
  </si>
  <si>
    <t>Out of Hours Call Behavour:</t>
  </si>
  <si>
    <t>Call Actions:</t>
  </si>
  <si>
    <t>Language List:</t>
  </si>
  <si>
    <t>Disconnect Call</t>
  </si>
  <si>
    <t>Forward to Voice Mail</t>
  </si>
  <si>
    <t>Forward to Telephone Number</t>
  </si>
  <si>
    <t>Enter phone number or SIP address for above action:</t>
  </si>
  <si>
    <t>Affected by Public Holidays?</t>
  </si>
  <si>
    <t>Public Holiday Message:</t>
  </si>
  <si>
    <t>Example: Thank you for calling. Our offices are closed during public holidays, please call back later.</t>
  </si>
  <si>
    <t>Public Holiday Call Behaviour:</t>
  </si>
  <si>
    <t>44117123456789</t>
  </si>
  <si>
    <t>Workflow Music on Hold:</t>
  </si>
  <si>
    <t>Music On Hold:</t>
  </si>
  <si>
    <t>Use default</t>
  </si>
  <si>
    <t>Use custom</t>
  </si>
  <si>
    <t>Workflow is interactive (IVR)?</t>
  </si>
  <si>
    <t>Select Default Queue:</t>
  </si>
  <si>
    <t>Queue Name:</t>
  </si>
  <si>
    <t>Queue Description:</t>
  </si>
  <si>
    <t>Enable queue time-out:</t>
  </si>
  <si>
    <t>Enable queue overflow:</t>
  </si>
  <si>
    <t>Time-out period (seconds):</t>
  </si>
  <si>
    <t>Call action:</t>
  </si>
  <si>
    <t>Maximum no. of calls:</t>
  </si>
  <si>
    <t>Overflow candidate:</t>
  </si>
  <si>
    <t>Forward to SIP address</t>
  </si>
  <si>
    <t>Forward to another queue</t>
  </si>
  <si>
    <t>Main Queue</t>
  </si>
  <si>
    <t>This is the main queue for the RGS</t>
  </si>
  <si>
    <t>Group 1:</t>
  </si>
  <si>
    <t>Group 2:</t>
  </si>
  <si>
    <t>Group 3:</t>
  </si>
  <si>
    <t>Group 4:</t>
  </si>
  <si>
    <t>Blank Queue</t>
  </si>
  <si>
    <t>Enter Queue Description</t>
  </si>
  <si>
    <t>Group Name:</t>
  </si>
  <si>
    <t>Group Description:</t>
  </si>
  <si>
    <t>Participation policy:</t>
  </si>
  <si>
    <t>Alert time (seconds):</t>
  </si>
  <si>
    <t>Blank Group 1</t>
  </si>
  <si>
    <t>Blank Group 2</t>
  </si>
  <si>
    <t>Blank Group 3</t>
  </si>
  <si>
    <t>Blank Group 4</t>
  </si>
  <si>
    <t>Blank Group 5</t>
  </si>
  <si>
    <t>Blank Group 6</t>
  </si>
  <si>
    <t>Blank Group 7</t>
  </si>
  <si>
    <t>Blank Group 8</t>
  </si>
  <si>
    <t>Blank Group 9</t>
  </si>
  <si>
    <t>Blank Group 10</t>
  </si>
  <si>
    <t>Blank Group 11</t>
  </si>
  <si>
    <t>Blank Group 12</t>
  </si>
  <si>
    <t>Blank Group 13</t>
  </si>
  <si>
    <t>Blank Group 14</t>
  </si>
  <si>
    <t>Blank Group 15</t>
  </si>
  <si>
    <t>Blank Group 16</t>
  </si>
  <si>
    <t>Blank Group 17</t>
  </si>
  <si>
    <t>Blank Group 18</t>
  </si>
  <si>
    <t>Blank Group 19</t>
  </si>
  <si>
    <t>Blank Group 20</t>
  </si>
  <si>
    <t>Blank Group 21</t>
  </si>
  <si>
    <t>Blank Group 22</t>
  </si>
  <si>
    <t>Blank Group 23</t>
  </si>
  <si>
    <t>Blank Group 24</t>
  </si>
  <si>
    <t>Group description</t>
  </si>
  <si>
    <t>Group Participation Policy:</t>
  </si>
  <si>
    <t>Informal</t>
  </si>
  <si>
    <t>Formal</t>
  </si>
  <si>
    <t>Routing method:</t>
  </si>
  <si>
    <t>Routing Method:</t>
  </si>
  <si>
    <t>Longest idle</t>
  </si>
  <si>
    <t>Parallel</t>
  </si>
  <si>
    <t>Round Robin</t>
  </si>
  <si>
    <t>Serial</t>
  </si>
  <si>
    <t>Attendant</t>
  </si>
  <si>
    <t>Agents:</t>
  </si>
  <si>
    <t>Group Agents:</t>
  </si>
  <si>
    <t>Define a custom group of agents</t>
  </si>
  <si>
    <t>Use an existing email distribution list</t>
  </si>
  <si>
    <t>john.smith@domain.com</t>
  </si>
  <si>
    <t>Select Queue Name:</t>
  </si>
  <si>
    <t>Enter SIP or Phone Number:</t>
  </si>
  <si>
    <t>Distribution List Address:</t>
  </si>
  <si>
    <t>Agents by URI: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</si>
</sst>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1" applyAlignment="1"/>
    <xf numFmtId="1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top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2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0" borderId="0" xfId="1" applyAlignment="1">
      <alignment horizontal="left" vertical="top"/>
    </xf>
    <xf numFmtId="49" fontId="0" fillId="0" borderId="0" xfId="0" quotePrefix="1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/>
  </cellXfs>
  <cellStyles count="2">
    <cellStyle name="Hyperlink" xfId="1" builtinId="8"/>
    <cellStyle name="Normal" xfId="0" builtinId="0"/>
  </cellStyles>
  <dxfs count="57">
    <dxf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/>
        <strike/>
      </font>
      <fill>
        <patternFill>
          <bgColor theme="2" tint="-9.9948118533890809E-2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 val="0"/>
        <i/>
        <strike/>
      </font>
      <fill>
        <patternFill>
          <bgColor theme="2" tint="-9.9948118533890809E-2"/>
        </patternFill>
      </fill>
    </dxf>
    <dxf>
      <font>
        <b val="0"/>
        <i/>
        <strike/>
      </font>
      <fill>
        <patternFill>
          <bgColor theme="2" tint="-9.9948118533890809E-2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strike/>
      </font>
      <fill>
        <patternFill>
          <bgColor theme="2" tint="-9.9948118533890809E-2"/>
        </patternFill>
      </fill>
    </dxf>
    <dxf>
      <font>
        <strike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E$34" lockText="1" noThreeD="1"/>
</file>

<file path=xl/ctrlProps/ctrlProp10.xml><?xml version="1.0" encoding="utf-8"?>
<formControlPr xmlns="http://schemas.microsoft.com/office/spreadsheetml/2009/9/main" objectType="CheckBox" checked="Checked" fmlaLink="$E$62" lockText="1" noThreeD="1"/>
</file>

<file path=xl/ctrlProps/ctrlProp2.xml><?xml version="1.0" encoding="utf-8"?>
<formControlPr xmlns="http://schemas.microsoft.com/office/spreadsheetml/2009/9/main" objectType="CheckBox" checked="Checked" fmlaLink="$E$42" lockText="1" noThreeD="1"/>
</file>

<file path=xl/ctrlProps/ctrlProp3.xml><?xml version="1.0" encoding="utf-8"?>
<formControlPr xmlns="http://schemas.microsoft.com/office/spreadsheetml/2009/9/main" objectType="CheckBox" fmlaLink="$F$42" lockText="1" noThreeD="1"/>
</file>

<file path=xl/ctrlProps/ctrlProp4.xml><?xml version="1.0" encoding="utf-8"?>
<formControlPr xmlns="http://schemas.microsoft.com/office/spreadsheetml/2009/9/main" objectType="CheckBox" checked="Checked" fmlaLink="$G$42" lockText="1" noThreeD="1"/>
</file>

<file path=xl/ctrlProps/ctrlProp5.xml><?xml version="1.0" encoding="utf-8"?>
<formControlPr xmlns="http://schemas.microsoft.com/office/spreadsheetml/2009/9/main" objectType="CheckBox" fmlaLink="$H$42" lockText="1" noThreeD="1"/>
</file>

<file path=xl/ctrlProps/ctrlProp6.xml><?xml version="1.0" encoding="utf-8"?>
<formControlPr xmlns="http://schemas.microsoft.com/office/spreadsheetml/2009/9/main" objectType="CheckBox" checked="Checked" fmlaLink="$I$42" lockText="1" noThreeD="1"/>
</file>

<file path=xl/ctrlProps/ctrlProp7.xml><?xml version="1.0" encoding="utf-8"?>
<formControlPr xmlns="http://schemas.microsoft.com/office/spreadsheetml/2009/9/main" objectType="CheckBox" fmlaLink="$J$42" lockText="1" noThreeD="1"/>
</file>

<file path=xl/ctrlProps/ctrlProp8.xml><?xml version="1.0" encoding="utf-8"?>
<formControlPr xmlns="http://schemas.microsoft.com/office/spreadsheetml/2009/9/main" objectType="CheckBox" checked="Checked" fmlaLink="$K$42" lockText="1" noThreeD="1"/>
</file>

<file path=xl/ctrlProps/ctrlProp9.xml><?xml version="1.0" encoding="utf-8"?>
<formControlPr xmlns="http://schemas.microsoft.com/office/spreadsheetml/2009/9/main" objectType="CheckBox" checked="Checked" fmlaLink="$E$5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180975</xdr:rowOff>
        </xdr:from>
        <xdr:to>
          <xdr:col>3</xdr:col>
          <xdr:colOff>1685925</xdr:colOff>
          <xdr:row>30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8AD1761-A32F-46B1-B33C-99B79F6E0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 Recording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36</xdr:row>
          <xdr:rowOff>95250</xdr:rowOff>
        </xdr:from>
        <xdr:to>
          <xdr:col>4</xdr:col>
          <xdr:colOff>571500</xdr:colOff>
          <xdr:row>37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E7940C2-B873-42AD-9197-D27AF0BD4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36</xdr:row>
          <xdr:rowOff>95250</xdr:rowOff>
        </xdr:from>
        <xdr:to>
          <xdr:col>5</xdr:col>
          <xdr:colOff>600075</xdr:colOff>
          <xdr:row>37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C012051-FE7D-4B47-8354-FECEA2A56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36</xdr:row>
          <xdr:rowOff>95250</xdr:rowOff>
        </xdr:from>
        <xdr:to>
          <xdr:col>6</xdr:col>
          <xdr:colOff>552450</xdr:colOff>
          <xdr:row>37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72B5A79-8127-4BB6-B83A-EB9BA4B80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36</xdr:row>
          <xdr:rowOff>104775</xdr:rowOff>
        </xdr:from>
        <xdr:to>
          <xdr:col>7</xdr:col>
          <xdr:colOff>619125</xdr:colOff>
          <xdr:row>37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F08356F-EF39-4F8B-8B50-61E788894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36</xdr:row>
          <xdr:rowOff>104775</xdr:rowOff>
        </xdr:from>
        <xdr:to>
          <xdr:col>8</xdr:col>
          <xdr:colOff>571500</xdr:colOff>
          <xdr:row>37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A6389DD-43CC-485C-A46E-0280A017C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36</xdr:row>
          <xdr:rowOff>95250</xdr:rowOff>
        </xdr:from>
        <xdr:to>
          <xdr:col>9</xdr:col>
          <xdr:colOff>514350</xdr:colOff>
          <xdr:row>37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DF823E2-56F1-40D3-A32B-E0ED8C53A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36</xdr:row>
          <xdr:rowOff>95250</xdr:rowOff>
        </xdr:from>
        <xdr:to>
          <xdr:col>10</xdr:col>
          <xdr:colOff>533400</xdr:colOff>
          <xdr:row>37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6C489ED3-9835-4CE5-A212-7C96F0244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171450</xdr:rowOff>
        </xdr:from>
        <xdr:to>
          <xdr:col>3</xdr:col>
          <xdr:colOff>971550</xdr:colOff>
          <xdr:row>46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DD4675FD-4668-42FA-9688-E73B44EC0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 Recording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55</xdr:row>
          <xdr:rowOff>180975</xdr:rowOff>
        </xdr:from>
        <xdr:to>
          <xdr:col>3</xdr:col>
          <xdr:colOff>1009650</xdr:colOff>
          <xdr:row>57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7D4E16E-4D0C-41D7-B480-30C0D829D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 Recording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BD3E3-CA8A-41C5-A92F-43603D2B3163}" name="Table1" displayName="Table1" ref="D10:D19" totalsRowShown="0">
  <autoFilter ref="D10:D19" xr:uid="{A2DE18B0-A761-4185-8F92-252BC631272D}"/>
  <tableColumns count="1">
    <tableColumn id="1" xr3:uid="{8F65FF3E-0D36-4FC5-9C0F-276666394531}" name="SIP URIs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table" Target="../tables/table1.xml"/><Relationship Id="rId3" Type="http://schemas.openxmlformats.org/officeDocument/2006/relationships/hyperlink" Target="mailto:manager2@domain.com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" Type="http://schemas.openxmlformats.org/officeDocument/2006/relationships/hyperlink" Target="mailto:manager1@domain.com" TargetMode="External"/><Relationship Id="rId16" Type="http://schemas.openxmlformats.org/officeDocument/2006/relationships/ctrlProp" Target="../ctrlProps/ctrlProp9.xml"/><Relationship Id="rId1" Type="http://schemas.openxmlformats.org/officeDocument/2006/relationships/hyperlink" Target="mailto:mainnumber@domain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4" Type="http://schemas.openxmlformats.org/officeDocument/2006/relationships/hyperlink" Target="mailto:john.smith@domain.com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DE13-AE5E-43B4-94F7-AB1658DCDDA8}">
  <sheetPr codeName="Sheet1"/>
  <dimension ref="C4:K69"/>
  <sheetViews>
    <sheetView topLeftCell="A61" workbookViewId="0">
      <selection activeCell="D67" sqref="D67"/>
    </sheetView>
  </sheetViews>
  <sheetFormatPr defaultRowHeight="15" x14ac:dyDescent="0.25"/>
  <cols>
    <col min="3" max="3" width="28" bestFit="1" customWidth="1"/>
    <col min="4" max="4" width="59" bestFit="1" customWidth="1"/>
    <col min="5" max="5" width="12" customWidth="1"/>
    <col min="6" max="6" width="12.28515625" customWidth="1"/>
    <col min="7" max="7" width="12.140625" customWidth="1"/>
    <col min="8" max="8" width="12.5703125" customWidth="1"/>
    <col min="9" max="10" width="12.28515625" customWidth="1"/>
    <col min="11" max="11" width="11.7109375" customWidth="1"/>
  </cols>
  <sheetData>
    <row r="4" spans="3:4" x14ac:dyDescent="0.25">
      <c r="C4" s="2" t="s">
        <v>0</v>
      </c>
      <c r="D4" s="2" t="s">
        <v>7</v>
      </c>
    </row>
    <row r="5" spans="3:4" x14ac:dyDescent="0.25">
      <c r="C5" s="2" t="s">
        <v>1</v>
      </c>
      <c r="D5" s="3" t="s">
        <v>8</v>
      </c>
    </row>
    <row r="6" spans="3:4" x14ac:dyDescent="0.25">
      <c r="C6" t="s">
        <v>2</v>
      </c>
      <c r="D6" s="5" t="s">
        <v>10</v>
      </c>
    </row>
    <row r="7" spans="3:4" x14ac:dyDescent="0.25">
      <c r="C7" t="s">
        <v>3</v>
      </c>
      <c r="D7" t="s">
        <v>9</v>
      </c>
    </row>
    <row r="8" spans="3:4" ht="41.25" customHeight="1" x14ac:dyDescent="0.25">
      <c r="C8" s="6" t="s">
        <v>4</v>
      </c>
      <c r="D8" s="9" t="s">
        <v>25</v>
      </c>
    </row>
    <row r="9" spans="3:4" x14ac:dyDescent="0.25">
      <c r="C9" t="s">
        <v>5</v>
      </c>
      <c r="D9" t="s">
        <v>23</v>
      </c>
    </row>
    <row r="10" spans="3:4" x14ac:dyDescent="0.25">
      <c r="C10" t="s">
        <v>6</v>
      </c>
      <c r="D10" t="s">
        <v>11</v>
      </c>
    </row>
    <row r="11" spans="3:4" x14ac:dyDescent="0.25">
      <c r="D11" s="7" t="s">
        <v>12</v>
      </c>
    </row>
    <row r="12" spans="3:4" x14ac:dyDescent="0.25">
      <c r="D12" s="7" t="s">
        <v>13</v>
      </c>
    </row>
    <row r="21" spans="3:8" x14ac:dyDescent="0.25">
      <c r="C21" t="s">
        <v>14</v>
      </c>
      <c r="D21" t="s">
        <v>20</v>
      </c>
    </row>
    <row r="22" spans="3:8" x14ac:dyDescent="0.25">
      <c r="C22" t="s">
        <v>15</v>
      </c>
      <c r="D22" t="s">
        <v>20</v>
      </c>
    </row>
    <row r="23" spans="3:8" x14ac:dyDescent="0.25">
      <c r="C23" t="s">
        <v>16</v>
      </c>
      <c r="D23" t="s">
        <v>21</v>
      </c>
    </row>
    <row r="25" spans="3:8" x14ac:dyDescent="0.25">
      <c r="C25" t="s">
        <v>17</v>
      </c>
      <c r="D25" t="s">
        <v>36</v>
      </c>
    </row>
    <row r="26" spans="3:8" x14ac:dyDescent="0.25">
      <c r="C26" t="s">
        <v>191</v>
      </c>
      <c r="D26" t="s">
        <v>59</v>
      </c>
    </row>
    <row r="28" spans="3:8" x14ac:dyDescent="0.25">
      <c r="C28" t="s">
        <v>24</v>
      </c>
      <c r="D28" t="s">
        <v>20</v>
      </c>
    </row>
    <row r="29" spans="3:8" x14ac:dyDescent="0.25">
      <c r="D29" t="s">
        <v>18</v>
      </c>
      <c r="E29" s="8" t="s">
        <v>19</v>
      </c>
      <c r="F29" s="8"/>
      <c r="G29" s="8"/>
      <c r="H29" s="8"/>
    </row>
    <row r="30" spans="3:8" x14ac:dyDescent="0.25">
      <c r="E30" s="8"/>
      <c r="F30" s="8"/>
      <c r="G30" s="8"/>
      <c r="H30" s="8"/>
    </row>
    <row r="31" spans="3:8" x14ac:dyDescent="0.25">
      <c r="D31" t="str">
        <f>IF($E$34=TRUE,"Please ensure you provide the file for the recorded message",".")</f>
        <v>Please ensure you provide the file for the recorded message</v>
      </c>
      <c r="E31" s="8"/>
      <c r="F31" s="8"/>
      <c r="G31" s="8"/>
      <c r="H31" s="8"/>
    </row>
    <row r="32" spans="3:8" x14ac:dyDescent="0.25">
      <c r="E32" s="8"/>
      <c r="F32" s="8"/>
      <c r="G32" s="8"/>
      <c r="H32" s="8"/>
    </row>
    <row r="33" spans="3:11" x14ac:dyDescent="0.25">
      <c r="E33" s="8"/>
      <c r="F33" s="8"/>
      <c r="G33" s="8"/>
      <c r="H33" s="8"/>
    </row>
    <row r="34" spans="3:11" x14ac:dyDescent="0.25">
      <c r="E34" s="15" t="b">
        <v>1</v>
      </c>
      <c r="F34" s="15"/>
      <c r="G34" s="15"/>
      <c r="H34" s="15"/>
    </row>
    <row r="35" spans="3:11" x14ac:dyDescent="0.25">
      <c r="E35" s="15"/>
      <c r="F35" s="15"/>
      <c r="G35" s="15"/>
      <c r="H35" s="15"/>
    </row>
    <row r="37" spans="3:11" ht="24" customHeight="1" x14ac:dyDescent="0.25">
      <c r="D37" t="s">
        <v>199</v>
      </c>
      <c r="E37" s="11" t="s">
        <v>192</v>
      </c>
      <c r="F37" s="11" t="s">
        <v>193</v>
      </c>
      <c r="G37" s="11" t="s">
        <v>194</v>
      </c>
      <c r="H37" s="11" t="s">
        <v>195</v>
      </c>
      <c r="I37" s="11" t="s">
        <v>196</v>
      </c>
      <c r="J37" s="11" t="s">
        <v>197</v>
      </c>
      <c r="K37" s="11" t="s">
        <v>198</v>
      </c>
    </row>
    <row r="38" spans="3:11" x14ac:dyDescent="0.25">
      <c r="D38" t="s">
        <v>200</v>
      </c>
      <c r="E38" s="10">
        <v>2</v>
      </c>
      <c r="F38" s="10">
        <v>0.35416666666666669</v>
      </c>
      <c r="G38" s="10">
        <v>0.35416666666666669</v>
      </c>
      <c r="H38" s="10">
        <v>8.3333333333333329E-2</v>
      </c>
      <c r="I38" s="10">
        <v>0.35416666666666669</v>
      </c>
      <c r="J38" s="10">
        <v>0.35416666666666669</v>
      </c>
      <c r="K38" s="10">
        <v>0</v>
      </c>
    </row>
    <row r="39" spans="3:11" x14ac:dyDescent="0.25">
      <c r="D39" t="s">
        <v>201</v>
      </c>
      <c r="E39" s="10">
        <v>5</v>
      </c>
      <c r="F39" s="10">
        <v>0.72916666666666663</v>
      </c>
      <c r="G39" s="10">
        <v>0.72916666666666663</v>
      </c>
      <c r="H39" s="10">
        <v>0.72916666666666663</v>
      </c>
      <c r="I39" s="10">
        <v>0.72916666666666663</v>
      </c>
      <c r="J39" s="10">
        <v>0.72916666666666663</v>
      </c>
      <c r="K39" s="10">
        <v>0</v>
      </c>
    </row>
    <row r="40" spans="3:11" x14ac:dyDescent="0.25">
      <c r="D40" t="s">
        <v>200</v>
      </c>
      <c r="E40" s="10">
        <v>0</v>
      </c>
      <c r="F40" s="10">
        <v>0</v>
      </c>
      <c r="G40" s="10">
        <v>0</v>
      </c>
      <c r="H40" s="10">
        <v>5</v>
      </c>
      <c r="I40" s="10">
        <v>0</v>
      </c>
      <c r="J40" s="10">
        <v>0</v>
      </c>
      <c r="K40" s="10">
        <v>0</v>
      </c>
    </row>
    <row r="41" spans="3:11" x14ac:dyDescent="0.25">
      <c r="D41" t="s">
        <v>201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</row>
    <row r="42" spans="3:11" hidden="1" x14ac:dyDescent="0.25">
      <c r="E42" t="b">
        <v>1</v>
      </c>
      <c r="F42" t="b">
        <v>0</v>
      </c>
      <c r="G42" t="b">
        <v>1</v>
      </c>
      <c r="H42" t="b">
        <v>0</v>
      </c>
      <c r="I42" t="b">
        <v>1</v>
      </c>
      <c r="J42" t="b">
        <v>0</v>
      </c>
      <c r="K42" t="b">
        <v>1</v>
      </c>
    </row>
    <row r="44" spans="3:11" x14ac:dyDescent="0.25">
      <c r="C44" t="s">
        <v>203</v>
      </c>
    </row>
    <row r="45" spans="3:11" x14ac:dyDescent="0.25">
      <c r="D45" t="s">
        <v>204</v>
      </c>
      <c r="E45" s="16" t="s">
        <v>205</v>
      </c>
      <c r="F45" s="16"/>
      <c r="G45" s="16"/>
      <c r="H45" s="16"/>
    </row>
    <row r="46" spans="3:11" x14ac:dyDescent="0.25">
      <c r="E46" s="16"/>
      <c r="F46" s="16"/>
      <c r="G46" s="16"/>
      <c r="H46" s="16"/>
    </row>
    <row r="47" spans="3:11" x14ac:dyDescent="0.25">
      <c r="D47" t="str">
        <f>IF($E$50=TRUE,"Please ensure you provide the file for the recorded message",".")</f>
        <v>Please ensure you provide the file for the recorded message</v>
      </c>
      <c r="E47" s="16"/>
      <c r="F47" s="16"/>
      <c r="G47" s="16"/>
      <c r="H47" s="16"/>
    </row>
    <row r="48" spans="3:11" x14ac:dyDescent="0.25">
      <c r="E48" s="16"/>
      <c r="F48" s="16"/>
      <c r="G48" s="16"/>
      <c r="H48" s="16"/>
    </row>
    <row r="49" spans="3:8" x14ac:dyDescent="0.25">
      <c r="E49" s="16"/>
      <c r="F49" s="16"/>
      <c r="G49" s="16"/>
      <c r="H49" s="16"/>
    </row>
    <row r="50" spans="3:8" x14ac:dyDescent="0.25">
      <c r="E50" s="15" t="b">
        <v>1</v>
      </c>
      <c r="F50" s="15"/>
      <c r="G50" s="15"/>
      <c r="H50" s="15"/>
    </row>
    <row r="51" spans="3:8" x14ac:dyDescent="0.25">
      <c r="E51" s="15"/>
      <c r="F51" s="15"/>
      <c r="G51" s="15"/>
      <c r="H51" s="15"/>
    </row>
    <row r="52" spans="3:8" x14ac:dyDescent="0.25">
      <c r="C52" t="s">
        <v>206</v>
      </c>
      <c r="D52" t="s">
        <v>211</v>
      </c>
    </row>
    <row r="53" spans="3:8" ht="30" x14ac:dyDescent="0.25">
      <c r="C53" s="12" t="s">
        <v>212</v>
      </c>
      <c r="D53" s="13" t="s">
        <v>285</v>
      </c>
    </row>
    <row r="55" spans="3:8" x14ac:dyDescent="0.25">
      <c r="C55" t="s">
        <v>213</v>
      </c>
      <c r="D55" t="s">
        <v>21</v>
      </c>
    </row>
    <row r="56" spans="3:8" x14ac:dyDescent="0.25">
      <c r="C56" t="s">
        <v>214</v>
      </c>
      <c r="D56" t="s">
        <v>18</v>
      </c>
      <c r="E56" s="8" t="s">
        <v>215</v>
      </c>
      <c r="F56" s="8"/>
      <c r="G56" s="8"/>
      <c r="H56" s="8"/>
    </row>
    <row r="57" spans="3:8" x14ac:dyDescent="0.25">
      <c r="E57" s="8"/>
      <c r="F57" s="8"/>
      <c r="G57" s="8"/>
      <c r="H57" s="8"/>
    </row>
    <row r="58" spans="3:8" x14ac:dyDescent="0.25">
      <c r="D58" t="str">
        <f>IF($E$62=TRUE,"Please ensure you provide the file for the recorded message",".")</f>
        <v>Please ensure you provide the file for the recorded message</v>
      </c>
      <c r="E58" s="8"/>
      <c r="F58" s="8"/>
      <c r="G58" s="8"/>
      <c r="H58" s="8"/>
    </row>
    <row r="59" spans="3:8" x14ac:dyDescent="0.25">
      <c r="C59" t="s">
        <v>216</v>
      </c>
      <c r="D59" t="s">
        <v>211</v>
      </c>
      <c r="E59" s="8"/>
      <c r="F59" s="8"/>
      <c r="G59" s="8"/>
      <c r="H59" s="8"/>
    </row>
    <row r="60" spans="3:8" ht="30" x14ac:dyDescent="0.25">
      <c r="C60" s="12" t="s">
        <v>212</v>
      </c>
      <c r="D60" s="14" t="s">
        <v>217</v>
      </c>
      <c r="E60" s="8"/>
      <c r="F60" s="8"/>
      <c r="G60" s="8"/>
      <c r="H60" s="8"/>
    </row>
    <row r="61" spans="3:8" x14ac:dyDescent="0.25">
      <c r="E61" s="8"/>
      <c r="F61" s="8"/>
      <c r="G61" s="8"/>
      <c r="H61" s="8"/>
    </row>
    <row r="62" spans="3:8" x14ac:dyDescent="0.25">
      <c r="E62" t="b">
        <v>1</v>
      </c>
      <c r="F62" t="b">
        <f>IF($D$64="Use custom",TRUE,FALSE)</f>
        <v>1</v>
      </c>
    </row>
    <row r="64" spans="3:8" x14ac:dyDescent="0.25">
      <c r="C64" t="s">
        <v>218</v>
      </c>
      <c r="D64" t="s">
        <v>221</v>
      </c>
    </row>
    <row r="65" spans="3:4" x14ac:dyDescent="0.25">
      <c r="D65" t="str">
        <f>IF($D$64="Use custom","Please provide the file for Music on Hold",".")</f>
        <v>Please provide the file for Music on Hold</v>
      </c>
    </row>
    <row r="67" spans="3:4" x14ac:dyDescent="0.25">
      <c r="C67" t="s">
        <v>222</v>
      </c>
      <c r="D67" t="s">
        <v>20</v>
      </c>
    </row>
    <row r="69" spans="3:4" x14ac:dyDescent="0.25">
      <c r="C69" t="s">
        <v>223</v>
      </c>
      <c r="D69" t="s">
        <v>234</v>
      </c>
    </row>
  </sheetData>
  <mergeCells count="3">
    <mergeCell ref="E29:H33"/>
    <mergeCell ref="E45:H49"/>
    <mergeCell ref="E56:H61"/>
  </mergeCells>
  <conditionalFormatting sqref="E37:E41">
    <cfRule type="expression" dxfId="56" priority="14">
      <formula>$E$42</formula>
    </cfRule>
  </conditionalFormatting>
  <conditionalFormatting sqref="F37:F41">
    <cfRule type="expression" dxfId="55" priority="13">
      <formula>$F$42</formula>
    </cfRule>
  </conditionalFormatting>
  <conditionalFormatting sqref="G37:G41">
    <cfRule type="expression" dxfId="54" priority="12">
      <formula>$G$42</formula>
    </cfRule>
  </conditionalFormatting>
  <conditionalFormatting sqref="I37:I41">
    <cfRule type="expression" dxfId="53" priority="11">
      <formula>$I$42</formula>
    </cfRule>
  </conditionalFormatting>
  <conditionalFormatting sqref="J37:J41">
    <cfRule type="expression" dxfId="52" priority="10">
      <formula>$J$42</formula>
    </cfRule>
  </conditionalFormatting>
  <conditionalFormatting sqref="K37:K41">
    <cfRule type="expression" dxfId="51" priority="9">
      <formula>$K$42</formula>
    </cfRule>
  </conditionalFormatting>
  <conditionalFormatting sqref="E29:H33">
    <cfRule type="expression" dxfId="50" priority="8">
      <formula>$E$34</formula>
    </cfRule>
  </conditionalFormatting>
  <conditionalFormatting sqref="E45:H49">
    <cfRule type="expression" dxfId="49" priority="7">
      <formula>$E$50</formula>
    </cfRule>
  </conditionalFormatting>
  <conditionalFormatting sqref="D31">
    <cfRule type="expression" dxfId="48" priority="6">
      <formula>$E$34</formula>
    </cfRule>
  </conditionalFormatting>
  <conditionalFormatting sqref="D47">
    <cfRule type="expression" dxfId="47" priority="5">
      <formula>$E$50</formula>
    </cfRule>
  </conditionalFormatting>
  <conditionalFormatting sqref="E56:H61">
    <cfRule type="expression" dxfId="46" priority="4">
      <formula>$E$62</formula>
    </cfRule>
  </conditionalFormatting>
  <conditionalFormatting sqref="D58">
    <cfRule type="expression" dxfId="45" priority="3">
      <formula>$E$62</formula>
    </cfRule>
  </conditionalFormatting>
  <conditionalFormatting sqref="D64">
    <cfRule type="expression" dxfId="44" priority="2">
      <formula>"$D$64=""Use custom"""</formula>
    </cfRule>
  </conditionalFormatting>
  <conditionalFormatting sqref="D65">
    <cfRule type="expression" dxfId="43" priority="1">
      <formula>$F$62</formula>
    </cfRule>
  </conditionalFormatting>
  <hyperlinks>
    <hyperlink ref="D5" r:id="rId1" xr:uid="{C029172D-64E7-4DDB-BACD-45E392530419}"/>
    <hyperlink ref="D11" r:id="rId2" xr:uid="{CE2F2BAD-469C-4283-8B6D-340BDFF41A11}"/>
    <hyperlink ref="D12" r:id="rId3" xr:uid="{E9361EBF-0A84-4E67-817D-1E77B8A45056}"/>
    <hyperlink ref="D53" r:id="rId4" xr:uid="{DC14633B-0D06-4221-957E-A89D965ECEF2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Check Box 2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180975</xdr:rowOff>
                  </from>
                  <to>
                    <xdr:col>3</xdr:col>
                    <xdr:colOff>1685925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4</xdr:col>
                    <xdr:colOff>238125</xdr:colOff>
                    <xdr:row>36</xdr:row>
                    <xdr:rowOff>95250</xdr:rowOff>
                  </from>
                  <to>
                    <xdr:col>4</xdr:col>
                    <xdr:colOff>571500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5</xdr:col>
                    <xdr:colOff>266700</xdr:colOff>
                    <xdr:row>36</xdr:row>
                    <xdr:rowOff>95250</xdr:rowOff>
                  </from>
                  <to>
                    <xdr:col>5</xdr:col>
                    <xdr:colOff>600075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6</xdr:col>
                    <xdr:colOff>219075</xdr:colOff>
                    <xdr:row>36</xdr:row>
                    <xdr:rowOff>95250</xdr:rowOff>
                  </from>
                  <to>
                    <xdr:col>6</xdr:col>
                    <xdr:colOff>552450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7</xdr:col>
                    <xdr:colOff>285750</xdr:colOff>
                    <xdr:row>36</xdr:row>
                    <xdr:rowOff>104775</xdr:rowOff>
                  </from>
                  <to>
                    <xdr:col>7</xdr:col>
                    <xdr:colOff>619125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8</xdr:col>
                    <xdr:colOff>238125</xdr:colOff>
                    <xdr:row>36</xdr:row>
                    <xdr:rowOff>104775</xdr:rowOff>
                  </from>
                  <to>
                    <xdr:col>8</xdr:col>
                    <xdr:colOff>571500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9</xdr:col>
                    <xdr:colOff>180975</xdr:colOff>
                    <xdr:row>36</xdr:row>
                    <xdr:rowOff>95250</xdr:rowOff>
                  </from>
                  <to>
                    <xdr:col>9</xdr:col>
                    <xdr:colOff>514350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10</xdr:col>
                    <xdr:colOff>200025</xdr:colOff>
                    <xdr:row>36</xdr:row>
                    <xdr:rowOff>95250</xdr:rowOff>
                  </from>
                  <to>
                    <xdr:col>10</xdr:col>
                    <xdr:colOff>533400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171450</xdr:rowOff>
                  </from>
                  <to>
                    <xdr:col>3</xdr:col>
                    <xdr:colOff>971550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Check Box 24">
              <controlPr defaultSize="0" autoFill="0" autoLine="0" autoPict="0">
                <anchor moveWithCells="1">
                  <from>
                    <xdr:col>3</xdr:col>
                    <xdr:colOff>19050</xdr:colOff>
                    <xdr:row>55</xdr:row>
                    <xdr:rowOff>180975</xdr:rowOff>
                  </from>
                  <to>
                    <xdr:col>3</xdr:col>
                    <xdr:colOff>1009650</xdr:colOff>
                    <xdr:row>57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18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A6BDB62-8DFF-47F0-8C6A-8FC598D6F659}">
          <x14:formula1>
            <xm:f>Data_Lookup!$A$7:$A$8</xm:f>
          </x14:formula1>
          <xm:sqref>D9</xm:sqref>
        </x14:dataValidation>
        <x14:dataValidation type="list" allowBlank="1" showInputMessage="1" showErrorMessage="1" xr:uid="{E765C543-A9BA-46A9-BDFC-5595E860BC7C}">
          <x14:formula1>
            <xm:f>Data_Lookup!$A$5:$A$6</xm:f>
          </x14:formula1>
          <xm:sqref>D21:D23 D27 D55 D67</xm:sqref>
        </x14:dataValidation>
        <x14:dataValidation type="list" allowBlank="1" showInputMessage="1" showErrorMessage="1" xr:uid="{0D129EE8-59AE-499E-8621-80E60A23CA5E}">
          <x14:formula1>
            <xm:f>Data_Lookup!$C$5:$C$30</xm:f>
          </x14:formula1>
          <xm:sqref>D25</xm:sqref>
        </x14:dataValidation>
        <x14:dataValidation type="list" allowBlank="1" showInputMessage="1" showErrorMessage="1" xr:uid="{7E8856F4-8DDE-43FE-BEC8-9A2F27D97D84}">
          <x14:formula1>
            <xm:f>Data_Lookup!$D$5:$D$143</xm:f>
          </x14:formula1>
          <xm:sqref>D26</xm:sqref>
        </x14:dataValidation>
        <x14:dataValidation type="list" allowBlank="1" showInputMessage="1" showErrorMessage="1" xr:uid="{7A8E6B93-EE61-49FE-BFA2-DE4F02A26301}">
          <x14:formula1>
            <xm:f>Data_Lookup!$E$5:$E$8</xm:f>
          </x14:formula1>
          <xm:sqref>D59</xm:sqref>
        </x14:dataValidation>
        <x14:dataValidation type="list" allowBlank="1" showInputMessage="1" showErrorMessage="1" xr:uid="{30CC1693-BF6D-4315-B78E-435171351B3C}">
          <x14:formula1>
            <xm:f>Data_Lookup!$F$5:$F$6</xm:f>
          </x14:formula1>
          <xm:sqref>D64</xm:sqref>
        </x14:dataValidation>
        <x14:dataValidation type="list" allowBlank="1" showInputMessage="1" showErrorMessage="1" xr:uid="{60504D9C-22B1-4707-BE2F-732B5B525AD4}">
          <x14:formula1>
            <xm:f>Data_Lookup!$E$5:$E$8</xm:f>
          </x14:formula1>
          <xm:sqref>D52</xm:sqref>
        </x14:dataValidation>
        <x14:dataValidation type="list" allowBlank="1" showInputMessage="1" showErrorMessage="1" xr:uid="{297E4B12-002B-497C-AFEB-49410E5E6EA3}">
          <x14:formula1>
            <xm:f>Queues!$C$5:$Z$5</xm:f>
          </x14:formula1>
          <xm:sqref>D69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FCCA-2808-41C4-B9CD-A443BAC3041F}">
  <dimension ref="B5:Z24"/>
  <sheetViews>
    <sheetView tabSelected="1" zoomScaleNormal="100" workbookViewId="0">
      <selection activeCell="C13" sqref="C13"/>
    </sheetView>
  </sheetViews>
  <sheetFormatPr defaultRowHeight="15" x14ac:dyDescent="0.25"/>
  <cols>
    <col min="2" max="2" width="32.28515625" customWidth="1"/>
    <col min="3" max="26" width="41.5703125" customWidth="1"/>
  </cols>
  <sheetData>
    <row r="5" spans="2:26" ht="45" customHeight="1" x14ac:dyDescent="0.25">
      <c r="B5" s="19" t="s">
        <v>224</v>
      </c>
      <c r="C5" s="17" t="s">
        <v>234</v>
      </c>
      <c r="D5" s="17" t="s">
        <v>240</v>
      </c>
      <c r="E5" s="17" t="s">
        <v>240</v>
      </c>
      <c r="F5" s="17" t="s">
        <v>240</v>
      </c>
      <c r="G5" s="17" t="s">
        <v>240</v>
      </c>
      <c r="H5" s="17" t="s">
        <v>240</v>
      </c>
      <c r="I5" s="17" t="s">
        <v>240</v>
      </c>
      <c r="J5" s="17" t="s">
        <v>240</v>
      </c>
      <c r="K5" s="17" t="s">
        <v>240</v>
      </c>
      <c r="L5" s="17" t="s">
        <v>240</v>
      </c>
      <c r="M5" s="17" t="s">
        <v>240</v>
      </c>
      <c r="N5" s="17" t="s">
        <v>240</v>
      </c>
      <c r="O5" s="17" t="s">
        <v>240</v>
      </c>
      <c r="P5" s="17" t="s">
        <v>240</v>
      </c>
      <c r="Q5" s="17" t="s">
        <v>240</v>
      </c>
      <c r="R5" s="17" t="s">
        <v>240</v>
      </c>
      <c r="S5" s="17" t="s">
        <v>240</v>
      </c>
      <c r="T5" s="17" t="s">
        <v>240</v>
      </c>
      <c r="U5" s="17" t="s">
        <v>240</v>
      </c>
      <c r="V5" s="17" t="s">
        <v>240</v>
      </c>
      <c r="W5" s="17" t="s">
        <v>240</v>
      </c>
      <c r="X5" s="17" t="s">
        <v>240</v>
      </c>
      <c r="Y5" s="17" t="s">
        <v>240</v>
      </c>
      <c r="Z5" s="17" t="s">
        <v>240</v>
      </c>
    </row>
    <row r="6" spans="2:26" ht="46.5" customHeight="1" x14ac:dyDescent="0.25">
      <c r="B6" s="19" t="s">
        <v>225</v>
      </c>
      <c r="C6" s="15" t="s">
        <v>235</v>
      </c>
      <c r="D6" s="15" t="s">
        <v>241</v>
      </c>
      <c r="E6" s="15" t="s">
        <v>241</v>
      </c>
      <c r="F6" s="15" t="s">
        <v>241</v>
      </c>
      <c r="G6" s="15" t="s">
        <v>241</v>
      </c>
      <c r="H6" s="15" t="s">
        <v>241</v>
      </c>
      <c r="I6" s="15" t="s">
        <v>241</v>
      </c>
      <c r="J6" s="15" t="s">
        <v>241</v>
      </c>
      <c r="K6" s="15" t="s">
        <v>241</v>
      </c>
      <c r="L6" s="15" t="s">
        <v>241</v>
      </c>
      <c r="M6" s="15" t="s">
        <v>241</v>
      </c>
      <c r="N6" s="15" t="s">
        <v>241</v>
      </c>
      <c r="O6" s="15" t="s">
        <v>241</v>
      </c>
      <c r="P6" s="15" t="s">
        <v>241</v>
      </c>
      <c r="Q6" s="15" t="s">
        <v>241</v>
      </c>
      <c r="R6" s="15" t="s">
        <v>241</v>
      </c>
      <c r="S6" s="15" t="s">
        <v>241</v>
      </c>
      <c r="T6" s="15" t="s">
        <v>241</v>
      </c>
      <c r="U6" s="15" t="s">
        <v>241</v>
      </c>
      <c r="V6" s="15" t="s">
        <v>241</v>
      </c>
      <c r="W6" s="15" t="s">
        <v>241</v>
      </c>
      <c r="X6" s="15" t="s">
        <v>241</v>
      </c>
      <c r="Y6" s="15" t="s">
        <v>241</v>
      </c>
      <c r="Z6" s="15" t="s">
        <v>241</v>
      </c>
    </row>
    <row r="7" spans="2:26" x14ac:dyDescent="0.25">
      <c r="B7" s="19" t="s">
        <v>236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2:26" x14ac:dyDescent="0.25">
      <c r="B8" s="19" t="s">
        <v>237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2:26" x14ac:dyDescent="0.25">
      <c r="B9" s="19" t="s">
        <v>238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2:26" x14ac:dyDescent="0.25">
      <c r="B10" s="19" t="s">
        <v>239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2:26" x14ac:dyDescent="0.25">
      <c r="B11" s="19"/>
    </row>
    <row r="12" spans="2:26" x14ac:dyDescent="0.25">
      <c r="B12" s="19" t="s">
        <v>226</v>
      </c>
      <c r="C12" s="4" t="s">
        <v>20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4" t="s">
        <v>21</v>
      </c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4" t="s">
        <v>21</v>
      </c>
      <c r="X12" s="4" t="s">
        <v>21</v>
      </c>
      <c r="Y12" s="4" t="s">
        <v>21</v>
      </c>
      <c r="Z12" s="4" t="s">
        <v>21</v>
      </c>
    </row>
    <row r="13" spans="2:26" x14ac:dyDescent="0.25">
      <c r="B13" s="19"/>
    </row>
    <row r="14" spans="2:26" x14ac:dyDescent="0.25">
      <c r="B14" s="19" t="s">
        <v>228</v>
      </c>
      <c r="C14" s="1">
        <v>10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  <c r="P14" s="1">
        <v>20</v>
      </c>
      <c r="Q14" s="1">
        <v>20</v>
      </c>
      <c r="R14" s="1">
        <v>20</v>
      </c>
      <c r="S14" s="1">
        <v>20</v>
      </c>
      <c r="T14" s="1">
        <v>20</v>
      </c>
      <c r="U14" s="1">
        <v>20</v>
      </c>
      <c r="V14" s="1">
        <v>20</v>
      </c>
      <c r="W14" s="1">
        <v>20</v>
      </c>
      <c r="X14" s="1">
        <v>20</v>
      </c>
      <c r="Y14" s="1">
        <v>20</v>
      </c>
      <c r="Z14" s="1">
        <v>20</v>
      </c>
    </row>
    <row r="15" spans="2:26" x14ac:dyDescent="0.25">
      <c r="B15" s="19" t="s">
        <v>229</v>
      </c>
      <c r="C15" t="s">
        <v>233</v>
      </c>
      <c r="D15" t="s">
        <v>210</v>
      </c>
      <c r="E15" t="s">
        <v>210</v>
      </c>
      <c r="F15" t="s">
        <v>209</v>
      </c>
      <c r="G15" t="s">
        <v>211</v>
      </c>
      <c r="H15" t="s">
        <v>209</v>
      </c>
      <c r="I15" t="s">
        <v>209</v>
      </c>
      <c r="J15" t="s">
        <v>209</v>
      </c>
      <c r="K15" t="s">
        <v>233</v>
      </c>
      <c r="L15" t="s">
        <v>209</v>
      </c>
      <c r="M15" t="s">
        <v>209</v>
      </c>
      <c r="N15" t="s">
        <v>233</v>
      </c>
      <c r="O15" t="s">
        <v>209</v>
      </c>
      <c r="P15" t="s">
        <v>233</v>
      </c>
      <c r="Q15" t="s">
        <v>209</v>
      </c>
      <c r="R15" t="s">
        <v>209</v>
      </c>
      <c r="S15" t="s">
        <v>209</v>
      </c>
      <c r="T15" t="s">
        <v>209</v>
      </c>
      <c r="U15" t="s">
        <v>211</v>
      </c>
      <c r="V15" t="s">
        <v>209</v>
      </c>
      <c r="W15" t="s">
        <v>210</v>
      </c>
      <c r="X15" t="s">
        <v>232</v>
      </c>
      <c r="Y15" t="s">
        <v>209</v>
      </c>
      <c r="Z15" t="s">
        <v>209</v>
      </c>
    </row>
    <row r="16" spans="2:26" x14ac:dyDescent="0.25">
      <c r="B16" s="19"/>
      <c r="C16" t="str">
        <f>IF($C$15="Forward to another queue","Select Queue Below:",
IF($C15="Disconnect Call","Call will be disconnected",
IF($C$15="Forward to Voice Mail","Enter SIP URI below for voice mail",
IF($C$15="Forward to SIP address","Enter SIP URI below for forward",
IF($C15="Forward to Telephone Number","Enter full E164 number below:",".")))))</f>
        <v>Select Queue Below:</v>
      </c>
      <c r="D16" t="str">
        <f>IF($D$15="Forward to another queue","Select Queue Below:",
IF($D15="Disconnect Call","Call will be disconnected",
IF($D$15="Forward to Voice Mail","Enter SIP URI below for voice mail",
IF($D$15="Forward to SIP address","Enter SIP URI below for forward",
IF($D15="Forward to Telephone Number","Enter full E164 number below:",".")))))</f>
        <v>Enter SIP URI below for voice mail</v>
      </c>
      <c r="E16" t="str">
        <f>IF($E$15="Forward to another queue","Select Queue Below:",
IF($E15="Disconnect Call","Call will be disconnected",
IF($E$15="Forward to Voice Mail","Enter SIP URI below for voice mail",
IF($E$15="Forward to SIP address","Enter SIP URI below for forward",
IF($E15="Forward to Telephone Number","Enter full E164 number below:",".")))))</f>
        <v>Enter SIP URI below for voice mail</v>
      </c>
      <c r="F16" t="str">
        <f>IF($F$15="Forward to another queue","Select Queue Below:",
IF($F15="Disconnect Call","Call will be disconnected",
IF($F$15="Forward to Voice Mail","Enter SIP URI below for voice mail",
IF($F$15="Forward to SIP address","Enter SIP URI below for forward",
IF($F15="Forward to Telephone Number","Enter full E164 number below:",".")))))</f>
        <v>Call will be disconnected</v>
      </c>
      <c r="G16" t="str">
        <f>IF($G$15="Forward to another queue","Select Queue Below:",
IF($G15="Disconnect Call","Call will be disconnected",
IF($G$15="Forward to Voice Mail","Enter SIP URI below for voice mail",
IF($G$15="Forward to SIP address","Enter SIP URI below for forward",
IF($G15="Forward to Telephone Number","Enter full E164 number below:",".")))))</f>
        <v>Enter full E164 number below:</v>
      </c>
      <c r="H16" t="str">
        <f>IF($H$15="Forward to another queue","Select Queue Below:",
IF($H15="Disconnect Call","Call will be disconnected",
IF($H$15="Forward to Voice Mail","Enter SIP URI below for voice mail",
IF($H$15="Forward to SIP address","Enter SIP URI below for forward",
IF($H15="Forward to Telephone Number","Enter full E164 number below:",".")))))</f>
        <v>Call will be disconnected</v>
      </c>
      <c r="I16" t="str">
        <f>IF($I$15="Forward to another queue","Select Queue Below:",
IF($I15="Disconnect Call","Call will be disconnected",
IF($I$15="Forward to Voice Mail","Enter SIP URI below for voice mail",
IF($I$15="Forward to SIP address","Enter SIP URI below for forward",
IF($I15="Forward to Telephone Number","Enter full E164 number below:",".")))))</f>
        <v>Call will be disconnected</v>
      </c>
      <c r="J16" t="str">
        <f>IF($J$15="Forward to another queue","Select Queue Below:",
IF($J15="Disconnect Call","Call will be disconnected",
IF($J$15="Forward to Voice Mail","Enter SIP URI below for voice mail",
IF($J$15="Forward to SIP address","Enter SIP URI below for forward",
IF($J15="Forward to Telephone Number","Enter full E164 number below:",".")))))</f>
        <v>Call will be disconnected</v>
      </c>
      <c r="K16" t="str">
        <f>IF($K$15="Forward to another queue","Select Queue Below:",
IF($K15="Disconnect Call","Call will be disconnected",
IF($K$15="Forward to Voice Mail","Enter SIP URI below for voice mail",
IF($K$15="Forward to SIP address","Enter SIP URI below for forward",
IF($K15="Forward to Telephone Number","Enter full E164 number below:",".")))))</f>
        <v>Select Queue Below:</v>
      </c>
      <c r="L16" t="str">
        <f>IF($L$15="Forward to another queue","Select Queue Below:",
IF($L15="Disconnect Call","Call will be disconnected",
IF($L$15="Forward to Voice Mail","Enter SIP URI below for voice mail",
IF($L$15="Forward to SIP address","Enter SIP URI below for forward",
IF($L15="Forward to Telephone Number","Enter full E164 number below:",".")))))</f>
        <v>Call will be disconnected</v>
      </c>
      <c r="M16" t="str">
        <f>IF($M$15="Forward to another queue","Select Queue Below:",
IF($M15="Disconnect Call","Call will be disconnected",
IF($M$15="Forward to Voice Mail","Enter SIP URI below for voice mail",
IF($M$15="Forward to SIP address","Enter SIP URI below for forward",
IF($M$15="Forward to Telephone Number","Enter full E164 number below:",".")))))</f>
        <v>Call will be disconnected</v>
      </c>
      <c r="N16" t="str">
        <f>IF($N$15="Forward to another queue","Select Queue Below:",
IF($N$15="Disconnect Call","Call will be disconnected",
IF($N$15="Forward to Voice Mail","Enter SIP URI below for voice mail",
IF($N$15="Forward to SIP address","Enter SIP URI below for forward",
IF($N$15="Forward to Telephone Number","Enter full E164 number below:",".")))))</f>
        <v>Select Queue Below:</v>
      </c>
      <c r="O16" t="str">
        <f>IF($O$15="Forward to another queue","Select Queue Below:",
IF($O15="Disconnect Call","Call will be disconnected",
IF($O$15="Forward to Voice Mail","Enter SIP URI below for voice mail",
IF($O$15="Forward to SIP address","Enter SIP URI below for forward",
IF($O$15="Forward to Telephone Number","Enter full E164 number below:",".")))))</f>
        <v>Call will be disconnected</v>
      </c>
      <c r="P16" t="str">
        <f>IF($P$15="Forward to another queue","Select Queue Below:",
IF($P$15="Disconnect Call","Call will be disconnected",
IF($P$15="Forward to Voice Mail","Enter SIP URI below for voice mail",
IF($P$15="Forward to SIP address","Enter SIP URI below for forward",
IF($P$15="Forward to Telephone Number","Enter full E164 number below:",".")))))</f>
        <v>Select Queue Below:</v>
      </c>
      <c r="Q16" t="str">
        <f>IF($Q$15="Forward to another queue","Select Queue Below:",
IF($Q$15="Disconnect Call","Call will be disconnected",
IF($Q$15="Forward to Voice Mail","Enter SIP URI below for voice mail",
IF($Q$15="Forward to SIP address","Enter SIP URI below for forward",
IF($Q$15="Forward to Telephone Number","Enter full E164 number below:",".")))))</f>
        <v>Call will be disconnected</v>
      </c>
      <c r="R16" t="str">
        <f>IF($R$15="Forward to another queue","Select Queue Below:",
IF($R$15="Disconnect Call","Call will be disconnected",
IF($R$15="Forward to Voice Mail","Enter SIP URI below for voice mail",
IF($R$15="Forward to SIP address","Enter SIP URI below for forward",
IF($R$15="Forward to Telephone Number","Enter full E164 number below:",".")))))</f>
        <v>Call will be disconnected</v>
      </c>
      <c r="S16" t="str">
        <f>IF($S$15="Forward to another queue","Select Queue Below:",
IF($S$15="Disconnect Call","Call will be disconnected",
IF($S$15="Forward to Voice Mail","Enter SIP URI below for voice mail",
IF($S$15="Forward to SIP address","Enter SIP URI below for forward",
IF($S$15="Forward to Telephone Number","Enter full E164 number below:",".")))))</f>
        <v>Call will be disconnected</v>
      </c>
      <c r="T16" t="str">
        <f>IF($T$15="Forward to another queue","Select Queue Below:",
IF($T$15="Disconnect Call","Call will be disconnected",
IF($T$15="Forward to Voice Mail","Enter SIP URI below for voice mail",
IF($T$15="Forward to SIP address","Enter SIP URI below for forward",
IF($T$15="Forward to Telephone Number","Enter full E164 number below:",".")))))</f>
        <v>Call will be disconnected</v>
      </c>
      <c r="U16" t="str">
        <f>IF($U$15="Forward to another queue","Select Queue Below:",
IF($U$15="Disconnect Call","Call will be disconnected",
IF($U$15="Forward to Voice Mail","Enter SIP URI below for voice mail",
IF($U$15="Forward to SIP address","Enter SIP URI below for forward",
IF($U$15="Forward to Telephone Number","Enter full E164 number below:",".")))))</f>
        <v>Enter full E164 number below:</v>
      </c>
      <c r="V16" t="str">
        <f>IF($V$15="Forward to another queue","Select Queue Below:",
IF($V$15="Disconnect Call","Call will be disconnected",
IF($V$15="Forward to Voice Mail","Enter SIP URI below for voice mail",
IF($V$15="Forward to SIP address","Enter SIP URI below for forward",
IF($V$15="Forward to Telephone Number","Enter full E164 number below:",".")))))</f>
        <v>Call will be disconnected</v>
      </c>
      <c r="W16" t="str">
        <f>IF($W$15="Forward to another queue","Select Queue Below:",
IF($W$15="Disconnect Call","Call will be disconnected",
IF($W$15="Forward to Voice Mail","Enter SIP URI below for voice mail",
IF($W$15="Forward to SIP address","Enter SIP URI below for forward",
IF($W$15="Forward to Telephone Number","Enter full E164 number below:",".")))))</f>
        <v>Enter SIP URI below for voice mail</v>
      </c>
      <c r="X16" t="str">
        <f>IF($X$15="Forward to another queue","Select Queue Below:",
IF($X$15="Disconnect Call","Call will be disconnected",
IF($X$15="Forward to Voice Mail","Enter SIP URI below for voice mail",
IF($X$15="Forward to SIP address","Enter SIP URI below for forward",
IF($X$15="Forward to Telephone Number","Enter full E164 number below:",".")))))</f>
        <v>Enter SIP URI below for forward</v>
      </c>
      <c r="Y16" t="str">
        <f>IF($Y$15="Forward to another queue","Select Queue Below:",
IF($Y$15="Disconnect Call","Call will be disconnected",
IF($Y$15="Forward to Voice Mail","Enter SIP URI below for voice mail",
IF($Y$15="Forward to SIP address","Enter SIP URI below for forward",
IF($Y$15="Forward to Telephone Number","Enter full E164 number below:",".")))))</f>
        <v>Call will be disconnected</v>
      </c>
      <c r="Z16" t="str">
        <f>IF($Z$15="Forward to another queue","Select Queue Below:",
IF($Z$15="Disconnect Call","Call will be disconnected",
IF($Z$15="Forward to Voice Mail","Enter SIP URI below for voice mail",
IF($Z$15="Forward to SIP address","Enter SIP URI below for forward",
IF($Z$15="Forward to Telephone Number","Enter full E164 number below:",".")))))</f>
        <v>Call will be disconnected</v>
      </c>
    </row>
    <row r="17" spans="2:26" x14ac:dyDescent="0.25">
      <c r="B17" s="19" t="s">
        <v>287</v>
      </c>
    </row>
    <row r="18" spans="2:26" x14ac:dyDescent="0.25">
      <c r="B18" s="19" t="s">
        <v>286</v>
      </c>
      <c r="C18" t="s">
        <v>224</v>
      </c>
      <c r="D18" t="s">
        <v>224</v>
      </c>
      <c r="E18" t="s">
        <v>224</v>
      </c>
      <c r="F18" t="s">
        <v>224</v>
      </c>
      <c r="G18" t="s">
        <v>224</v>
      </c>
      <c r="H18" t="s">
        <v>224</v>
      </c>
      <c r="I18" t="s">
        <v>224</v>
      </c>
      <c r="J18" t="s">
        <v>224</v>
      </c>
      <c r="K18" t="s">
        <v>224</v>
      </c>
      <c r="L18" t="s">
        <v>224</v>
      </c>
      <c r="M18" t="s">
        <v>224</v>
      </c>
      <c r="N18" t="s">
        <v>224</v>
      </c>
      <c r="O18" t="s">
        <v>224</v>
      </c>
      <c r="P18" t="s">
        <v>224</v>
      </c>
      <c r="Q18" t="s">
        <v>224</v>
      </c>
      <c r="R18" t="s">
        <v>224</v>
      </c>
      <c r="S18" t="s">
        <v>224</v>
      </c>
      <c r="T18" t="s">
        <v>224</v>
      </c>
      <c r="U18" t="s">
        <v>224</v>
      </c>
      <c r="V18" t="s">
        <v>224</v>
      </c>
      <c r="W18" t="s">
        <v>224</v>
      </c>
      <c r="X18" t="s">
        <v>224</v>
      </c>
      <c r="Y18" t="s">
        <v>224</v>
      </c>
      <c r="Z18" t="s">
        <v>224</v>
      </c>
    </row>
    <row r="19" spans="2:26" x14ac:dyDescent="0.25">
      <c r="B19" s="19"/>
    </row>
    <row r="20" spans="2:26" x14ac:dyDescent="0.25">
      <c r="B20" s="19" t="s">
        <v>227</v>
      </c>
    </row>
    <row r="21" spans="2:26" x14ac:dyDescent="0.25">
      <c r="B21" s="19" t="s">
        <v>230</v>
      </c>
      <c r="C21" s="4"/>
    </row>
    <row r="22" spans="2:26" x14ac:dyDescent="0.25">
      <c r="B22" s="19" t="s">
        <v>231</v>
      </c>
    </row>
    <row r="23" spans="2:26" x14ac:dyDescent="0.25">
      <c r="B23" s="19" t="s">
        <v>229</v>
      </c>
      <c r="C23" t="s">
        <v>209</v>
      </c>
      <c r="D23" t="s">
        <v>232</v>
      </c>
      <c r="E23" t="s">
        <v>209</v>
      </c>
      <c r="F23" t="s">
        <v>209</v>
      </c>
      <c r="G23" t="s">
        <v>209</v>
      </c>
      <c r="H23" t="s">
        <v>209</v>
      </c>
      <c r="I23" t="s">
        <v>209</v>
      </c>
      <c r="J23" t="s">
        <v>209</v>
      </c>
      <c r="K23" t="s">
        <v>209</v>
      </c>
      <c r="L23" t="s">
        <v>233</v>
      </c>
      <c r="M23" t="s">
        <v>209</v>
      </c>
      <c r="N23" t="s">
        <v>209</v>
      </c>
      <c r="O23" t="s">
        <v>209</v>
      </c>
      <c r="P23" t="s">
        <v>209</v>
      </c>
      <c r="Q23" t="s">
        <v>209</v>
      </c>
      <c r="R23" t="s">
        <v>209</v>
      </c>
      <c r="S23" t="s">
        <v>209</v>
      </c>
      <c r="T23" t="s">
        <v>209</v>
      </c>
      <c r="U23" t="s">
        <v>209</v>
      </c>
      <c r="V23" t="s">
        <v>209</v>
      </c>
      <c r="W23" t="s">
        <v>209</v>
      </c>
      <c r="X23" t="s">
        <v>209</v>
      </c>
      <c r="Y23" t="s">
        <v>209</v>
      </c>
      <c r="Z23" t="s">
        <v>209</v>
      </c>
    </row>
    <row r="24" spans="2:26" x14ac:dyDescent="0.25">
      <c r="C24" t="str">
        <f>IF($C$23="Forward to another queue","Select Queue Below:",
IF($C$23="Disconnect Call","Call will be disconnected",
IF($C$23="Forward to Voice Mail","Enter SIP URI below for voice mail",
IF($C$23="Forward to SIP address","Enter SIP URI below for forward",
IF($C$23="Forward to Telephone Number","Enter full E164 number below:",".")))))</f>
        <v>Call will be disconnected</v>
      </c>
      <c r="D24" t="str">
        <f>IF($D$23="Forward to another queue","Select Queue Below:",
IF($D$23="Disconnect Call","Call will be disconnected",
IF($D$23="Forward to Voice Mail","Enter SIP URI below for voice mail",
IF($D$23="Forward to SIP address","Enter SIP URI below for forward",
IF($D$23="Forward to Telephone Number","Enter full E164 number below:",".")))))</f>
        <v>Enter SIP URI below for forward</v>
      </c>
      <c r="E24" t="str">
        <f>IF($E$23="Forward to another queue","Select Queue Below:",
IF($E$23="Disconnect Call","Call will be disconnected",
IF($E$23="Forward to Voice Mail","Enter SIP URI below for voice mail",
IF($E$23="Forward to SIP address","Enter SIP URI below for forward",
IF($E$23="Forward to Telephone Number","Enter full E164 number below:",".")))))</f>
        <v>Call will be disconnected</v>
      </c>
      <c r="F24" t="str">
        <f>IF($F$23="Forward to another queue","Select Queue Below:",
IF($F$23="Disconnect Call","Call will be disconnected",
IF($F$23="Forward to Voice Mail","Enter SIP URI below for voice mail",
IF($F$23="Forward to SIP address","Enter SIP URI below for forward",
IF($F$23="Forward to Telephone Number","Enter full E164 number below:",".")))))</f>
        <v>Call will be disconnected</v>
      </c>
      <c r="G24" t="str">
        <f>IF($G$23="Forward to another queue","Select Queue Below:",
IF($G$23="Disconnect Call","Call will be disconnected",
IF($G$23="Forward to Voice Mail","Enter SIP URI below for voice mail",
IF($G$23="Forward to SIP address","Enter SIP URI below for forward",
IF($G$23="Forward to Telephone Number","Enter full E164 number below:",".")))))</f>
        <v>Call will be disconnected</v>
      </c>
      <c r="H24" t="str">
        <f>IF($H$23="Forward to another queue","Select Queue Below:",
IF($H$23="Disconnect Call","Call will be disconnected",
IF($H$23="Forward to Voice Mail","Enter SIP URI below for voice mail",
IF($H$23="Forward to SIP address","Enter SIP URI below for forward",
IF($H$23="Forward to Telephone Number","Enter full E164 number below:",".")))))</f>
        <v>Call will be disconnected</v>
      </c>
      <c r="I24" t="str">
        <f>IF($I$23="Forward to another queue","Select Queue Below:",
IF($I$23="Disconnect Call","Call will be disconnected",
IF($I$23="Forward to Voice Mail","Enter SIP URI below for voice mail",
IF($I$23="Forward to SIP address","Enter SIP URI below for forward",
IF($I$23="Forward to Telephone Number","Enter full E164 number below:",".")))))</f>
        <v>Call will be disconnected</v>
      </c>
      <c r="J24" t="str">
        <f>IF($J$23="Forward to another queue","Select Queue Below:",
IF($J$23="Disconnect Call","Call will be disconnected",
IF($J$23="Forward to Voice Mail","Enter SIP URI below for voice mail",
IF($J$23="Forward to SIP address","Enter SIP URI below for forward",
IF($J$23="Forward to Telephone Number","Enter full E164 number below:",".")))))</f>
        <v>Call will be disconnected</v>
      </c>
      <c r="K24" t="str">
        <f>IF($K$23="Forward to another queue","Select Queue Below:",
IF($K$23="Disconnect Call","Call will be disconnected",
IF($K$23="Forward to Voice Mail","Enter SIP URI below for voice mail",
IF($K$23="Forward to SIP address","Enter SIP URI below for forward",
IF($K$23="Forward to Telephone Number","Enter full E164 number below:",".")))))</f>
        <v>Call will be disconnected</v>
      </c>
      <c r="L24" t="str">
        <f>IF($L$23="Forward to another queue","Select Queue Below:",
IF($L$23="Disconnect Call","Call will be disconnected",
IF($L$23="Forward to Voice Mail","Enter SIP URI below for voice mail",
IF($L$23="Forward to SIP address","Enter SIP URI below for forward",
IF($L$23="Forward to Telephone Number","Enter full E164 number below:",".")))))</f>
        <v>Select Queue Below:</v>
      </c>
      <c r="M24" t="str">
        <f>IF($M$23="Forward to another queue","Select Queue Below:",
IF($M$23="Disconnect Call","Call will be disconnected",
IF($M$23="Forward to Voice Mail","Enter SIP URI below for voice mail",
IF($M$23="Forward to SIP address","Enter SIP URI below for forward",
IF($M$23="Forward to Telephone Number","Enter full E164 number below:",".")))))</f>
        <v>Call will be disconnected</v>
      </c>
      <c r="N24" t="str">
        <f>IF($N$23="Forward to another queue","Select Queue Below:",
IF($N$23="Disconnect Call","Call will be disconnected",
IF($N$23="Forward to Voice Mail","Enter SIP URI below for voice mail",
IF($N$23="Forward to SIP address","Enter SIP URI below for forward",
IF($N$23="Forward to Telephone Number","Enter full E164 number below:",".")))))</f>
        <v>Call will be disconnected</v>
      </c>
      <c r="O24" t="str">
        <f>IF($O$23="Forward to another queue","Select Queue Below:",
IF($O$23="Disconnect Call","Call will be disconnected",
IF($O$23="Forward to Voice Mail","Enter SIP URI below for voice mail",
IF($O$23="Forward to SIP address","Enter SIP URI below for forward",
IF($O$23="Forward to Telephone Number","Enter full E164 number below:",".")))))</f>
        <v>Call will be disconnected</v>
      </c>
      <c r="P24" t="str">
        <f>IF($P$23="Forward to another queue","Select Queue Below:",
IF($P$23="Disconnect Call","Call will be disconnected",
IF($P$23="Forward to Voice Mail","Enter SIP URI below for voice mail",
IF($P$23="Forward to SIP address","Enter SIP URI below for forward",
IF($P$23="Forward to Telephone Number","Enter full E164 number below:",".")))))</f>
        <v>Call will be disconnected</v>
      </c>
      <c r="Q24" t="str">
        <f>IF($Q$23="Forward to another queue","Select Queue Below:",
IF($Q$23="Disconnect Call","Call will be disconnected",
IF($Q$23="Forward to Voice Mail","Enter SIP URI below for voice mail",
IF($Q$23="Forward to SIP address","Enter SIP URI below for forward",
IF($Q$23="Forward to Telephone Number","Enter full E164 number below:",".")))))</f>
        <v>Call will be disconnected</v>
      </c>
      <c r="R24" t="str">
        <f>IF($R$23="Forward to another queue","Select Queue Below:",
IF($R$23="Disconnect Call","Call will be disconnected",
IF($R$23="Forward to Voice Mail","Enter SIP URI below for voice mail",
IF($R$23="Forward to SIP address","Enter SIP URI below for forward",
IF($R$23="Forward to Telephone Number","Enter full E164 number below:",".")))))</f>
        <v>Call will be disconnected</v>
      </c>
      <c r="S24" t="str">
        <f>IF($S$23="Forward to another queue","Select Queue Below:",
IF($S$23="Disconnect Call","Call will be disconnected",
IF($S$23="Forward to Voice Mail","Enter SIP URI below for voice mail",
IF($S$23="Forward to SIP address","Enter SIP URI below for forward",
IF($S$23="Forward to Telephone Number","Enter full E164 number below:",".")))))</f>
        <v>Call will be disconnected</v>
      </c>
      <c r="T24" t="str">
        <f>IF($T$23="Forward to another queue","Select Queue Below:",
IF($T$23="Disconnect Call","Call will be disconnected",
IF($T$23="Forward to Voice Mail","Enter SIP URI below for voice mail",
IF($T$23="Forward to SIP address","Enter SIP URI below for forward",
IF($T$23="Forward to Telephone Number","Enter full E164 number below:",".")))))</f>
        <v>Call will be disconnected</v>
      </c>
      <c r="U24" t="str">
        <f>IF($U$23="Forward to another queue","Select Queue Below:",
IF($U$23="Disconnect Call","Call will be disconnected",
IF($U$23="Forward to Voice Mail","Enter SIP URI below for voice mail",
IF($U$23="Forward to SIP address","Enter SIP URI below for forward",
IF($U$23="Forward to Telephone Number","Enter full E164 number below:",".")))))</f>
        <v>Call will be disconnected</v>
      </c>
      <c r="V24" t="str">
        <f>IF($V$23="Forward to another queue","Select Queue Below:",
IF($V$23="Disconnect Call","Call will be disconnected",
IF($V$23="Forward to Voice Mail","Enter SIP URI below for voice mail",
IF($V$23="Forward to SIP address","Enter SIP URI below for forward",
IF($V$23="Forward to Telephone Number","Enter full E164 number below:",".")))))</f>
        <v>Call will be disconnected</v>
      </c>
      <c r="W24" t="str">
        <f>IF($W$23="Forward to another queue","Select Queue Below:",
IF($W$23="Disconnect Call","Call will be disconnected",
IF($W$23="Forward to Voice Mail","Enter SIP URI below for voice mail",
IF($W$23="Forward to SIP address","Enter SIP URI below for forward",
IF($W$23="Forward to Telephone Number","Enter full E164 number below:",".")))))</f>
        <v>Call will be disconnected</v>
      </c>
      <c r="X24" t="str">
        <f>IF($X$23="Forward to another queue","Select Queue Below:",
IF($X$23="Disconnect Call","Call will be disconnected",
IF($X$23="Forward to Voice Mail","Enter SIP URI below for voice mail",
IF($X$23="Forward to SIP address","Enter SIP URI below for forward",
IF($X$23="Forward to Telephone Number","Enter full E164 number below:",".")))))</f>
        <v>Call will be disconnected</v>
      </c>
      <c r="Y24" t="str">
        <f>IF($Y$23="Forward to another queue","Select Queue Below:",
IF($Y$23="Disconnect Call","Call will be disconnected",
IF($Y$23="Forward to Voice Mail","Enter SIP URI below for voice mail",
IF($Y$23="Forward to SIP address","Enter SIP URI below for forward",
IF($Y$23="Forward to Telephone Number","Enter full E164 number below:",".")))))</f>
        <v>Call will be disconnected</v>
      </c>
      <c r="Z24" t="str">
        <f>IF($Z$23="Forward to another queue","Select Queue Below:",
IF($Z$23="Disconnect Call","Call will be disconnected",
IF($Z$23="Forward to Voice Mail","Enter SIP URI below for voice mail",
IF($Z$23="Forward to SIP address","Enter SIP URI below for forward",
IF($Z$23="Forward to Telephone Number","Enter full E164 number below:",".")))))</f>
        <v>Call will be disconnected</v>
      </c>
    </row>
  </sheetData>
  <conditionalFormatting sqref="C16">
    <cfRule type="cellIs" dxfId="41" priority="41" operator="equal">
      <formula>"Select Queue Below:"</formula>
    </cfRule>
    <cfRule type="cellIs" dxfId="40" priority="39" operator="equal">
      <formula>"Call will be disconnected"</formula>
    </cfRule>
    <cfRule type="cellIs" dxfId="39" priority="38" operator="equal">
      <formula>"Enter SIP URI below for voice mail"</formula>
    </cfRule>
    <cfRule type="cellIs" dxfId="38" priority="37" operator="equal">
      <formula>"Enter full E164 number below:"</formula>
    </cfRule>
    <cfRule type="cellIs" dxfId="37" priority="36" operator="equal">
      <formula>"Enter SIP URI below for forward"</formula>
    </cfRule>
  </conditionalFormatting>
  <conditionalFormatting sqref="D16">
    <cfRule type="cellIs" dxfId="31" priority="31" operator="equal">
      <formula>"Enter SIP URI below for forward"</formula>
    </cfRule>
    <cfRule type="cellIs" dxfId="32" priority="32" operator="equal">
      <formula>"Enter full E164 number below:"</formula>
    </cfRule>
    <cfRule type="cellIs" dxfId="33" priority="33" operator="equal">
      <formula>"Enter SIP URI below for voice mail"</formula>
    </cfRule>
    <cfRule type="cellIs" dxfId="34" priority="34" operator="equal">
      <formula>"Call will be disconnected"</formula>
    </cfRule>
    <cfRule type="cellIs" dxfId="35" priority="35" operator="equal">
      <formula>"Select Queue Below:"</formula>
    </cfRule>
  </conditionalFormatting>
  <conditionalFormatting sqref="E16:G16">
    <cfRule type="cellIs" dxfId="26" priority="26" operator="equal">
      <formula>"Enter SIP URI below for forward"</formula>
    </cfRule>
    <cfRule type="cellIs" dxfId="27" priority="27" operator="equal">
      <formula>"Enter full E164 number below:"</formula>
    </cfRule>
    <cfRule type="cellIs" dxfId="28" priority="28" operator="equal">
      <formula>"Enter SIP URI below for voice mail"</formula>
    </cfRule>
    <cfRule type="cellIs" dxfId="29" priority="29" operator="equal">
      <formula>"Call will be disconnected"</formula>
    </cfRule>
    <cfRule type="cellIs" dxfId="30" priority="30" operator="equal">
      <formula>"Select Queue Below:"</formula>
    </cfRule>
  </conditionalFormatting>
  <conditionalFormatting sqref="H16:I16">
    <cfRule type="cellIs" dxfId="21" priority="21" operator="equal">
      <formula>"Enter SIP URI below for forward"</formula>
    </cfRule>
    <cfRule type="cellIs" dxfId="22" priority="22" operator="equal">
      <formula>"Enter full E164 number below:"</formula>
    </cfRule>
    <cfRule type="cellIs" dxfId="23" priority="23" operator="equal">
      <formula>"Enter SIP URI below for voice mail"</formula>
    </cfRule>
    <cfRule type="cellIs" dxfId="24" priority="24" operator="equal">
      <formula>"Call will be disconnected"</formula>
    </cfRule>
    <cfRule type="cellIs" dxfId="25" priority="25" operator="equal">
      <formula>"Select Queue Below:"</formula>
    </cfRule>
  </conditionalFormatting>
  <conditionalFormatting sqref="J16:P16">
    <cfRule type="cellIs" dxfId="20" priority="16" operator="equal">
      <formula>"Enter SIP URI below for forward"</formula>
    </cfRule>
    <cfRule type="cellIs" dxfId="19" priority="17" operator="equal">
      <formula>"Enter full E164 number below:"</formula>
    </cfRule>
    <cfRule type="cellIs" dxfId="18" priority="18" operator="equal">
      <formula>"Enter SIP URI below for voice mail"</formula>
    </cfRule>
    <cfRule type="cellIs" dxfId="17" priority="19" operator="equal">
      <formula>"Call will be disconnected"</formula>
    </cfRule>
    <cfRule type="cellIs" dxfId="16" priority="20" operator="equal">
      <formula>"Select Queue Below:"</formula>
    </cfRule>
  </conditionalFormatting>
  <conditionalFormatting sqref="Q16:W16">
    <cfRule type="cellIs" dxfId="15" priority="11" operator="equal">
      <formula>"Enter SIP URI below for forward"</formula>
    </cfRule>
    <cfRule type="cellIs" dxfId="14" priority="12" operator="equal">
      <formula>"Enter full E164 number below:"</formula>
    </cfRule>
    <cfRule type="cellIs" dxfId="13" priority="13" operator="equal">
      <formula>"Enter SIP URI below for voice mail"</formula>
    </cfRule>
    <cfRule type="cellIs" dxfId="12" priority="14" operator="equal">
      <formula>"Call will be disconnected"</formula>
    </cfRule>
    <cfRule type="cellIs" dxfId="11" priority="15" operator="equal">
      <formula>"Select Queue Below:"</formula>
    </cfRule>
  </conditionalFormatting>
  <conditionalFormatting sqref="X16:Z16">
    <cfRule type="cellIs" dxfId="10" priority="6" operator="equal">
      <formula>"Enter SIP URI below for forward"</formula>
    </cfRule>
    <cfRule type="cellIs" dxfId="9" priority="7" operator="equal">
      <formula>"Enter full E164 number below:"</formula>
    </cfRule>
    <cfRule type="cellIs" dxfId="8" priority="8" operator="equal">
      <formula>"Enter SIP URI below for voice mail"</formula>
    </cfRule>
    <cfRule type="cellIs" dxfId="7" priority="9" operator="equal">
      <formula>"Call will be disconnected"</formula>
    </cfRule>
    <cfRule type="cellIs" dxfId="6" priority="10" operator="equal">
      <formula>"Select Queue Below:"</formula>
    </cfRule>
  </conditionalFormatting>
  <conditionalFormatting sqref="C24:Z24">
    <cfRule type="cellIs" dxfId="1" priority="1" operator="equal">
      <formula>"Enter SIP URI below for forward"</formula>
    </cfRule>
    <cfRule type="cellIs" dxfId="2" priority="2" operator="equal">
      <formula>"Enter full E164 number below:"</formula>
    </cfRule>
    <cfRule type="cellIs" dxfId="3" priority="3" operator="equal">
      <formula>"Enter SIP URI below for voice mail"</formula>
    </cfRule>
    <cfRule type="cellIs" dxfId="4" priority="4" operator="equal">
      <formula>"Call will be disconnected"</formula>
    </cfRule>
    <cfRule type="cellIs" dxfId="5" priority="5" operator="equal">
      <formula>"Select Queue Below:"</formula>
    </cfRule>
  </conditionalFormatting>
  <dataValidations count="2">
    <dataValidation type="whole" allowBlank="1" showInputMessage="1" showErrorMessage="1" errorTitle="Error" error="Please enter a minimum of 10 seconds or a maximum of 1000 seconds timeout value" promptTitle="Specify timeout value in seconds" sqref="C14:Z14" xr:uid="{EE32570A-C4CB-4E5E-B2F6-EF99FB30C928}">
      <formula1>10</formula1>
      <formula2>1000</formula2>
    </dataValidation>
    <dataValidation type="list" allowBlank="1" showInputMessage="1" showErrorMessage="1" sqref="C18:Z18" xr:uid="{05571F76-2827-4852-8697-58DBDA62FEB8}">
      <formula1>$B$5:$Z$5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F2E6BD-B5A4-4BA5-B692-FF91C50697AC}">
          <x14:formula1>
            <xm:f>Data_Lookup!$E$5:$E$9</xm:f>
          </x14:formula1>
          <xm:sqref>C15:Z15 C23:Z23</xm:sqref>
        </x14:dataValidation>
        <x14:dataValidation type="list" allowBlank="1" showInputMessage="1" showErrorMessage="1" xr:uid="{1977FFDA-8707-4C74-94A6-903AEEEDF461}">
          <x14:formula1>
            <xm:f>Data_Lookup!$A$5:$A$6</xm:f>
          </x14:formula1>
          <xm:sqref>C12:Z12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F4DC-DBB0-4FBB-8C64-94BEECE6931A}">
  <dimension ref="B5:Z15"/>
  <sheetViews>
    <sheetView zoomScaleNormal="100" workbookViewId="0">
      <selection activeCell="C17" sqref="C17"/>
    </sheetView>
  </sheetViews>
  <sheetFormatPr defaultRowHeight="15" x14ac:dyDescent="0.25"/>
  <cols>
    <col min="2" max="2" width="27.42578125" customWidth="1"/>
    <col min="3" max="26" width="33.5703125" customWidth="1"/>
  </cols>
  <sheetData>
    <row r="5" spans="2:26" x14ac:dyDescent="0.25">
      <c r="B5" s="20" t="s">
        <v>242</v>
      </c>
      <c r="C5" t="s">
        <v>246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255</v>
      </c>
      <c r="M5" t="s">
        <v>256</v>
      </c>
      <c r="N5" t="s">
        <v>257</v>
      </c>
      <c r="O5" t="s">
        <v>258</v>
      </c>
      <c r="P5" t="s">
        <v>259</v>
      </c>
      <c r="Q5" t="s">
        <v>260</v>
      </c>
      <c r="R5" t="s">
        <v>261</v>
      </c>
      <c r="S5" t="s">
        <v>262</v>
      </c>
      <c r="T5" t="s">
        <v>263</v>
      </c>
      <c r="U5" t="s">
        <v>264</v>
      </c>
      <c r="V5" t="s">
        <v>265</v>
      </c>
      <c r="W5" t="s">
        <v>266</v>
      </c>
      <c r="X5" t="s">
        <v>267</v>
      </c>
      <c r="Y5" t="s">
        <v>268</v>
      </c>
      <c r="Z5" t="s">
        <v>269</v>
      </c>
    </row>
    <row r="6" spans="2:26" x14ac:dyDescent="0.25">
      <c r="B6" s="20" t="s">
        <v>243</v>
      </c>
      <c r="C6" t="s">
        <v>270</v>
      </c>
      <c r="D6" t="s">
        <v>270</v>
      </c>
      <c r="E6" t="s">
        <v>270</v>
      </c>
      <c r="F6" t="s">
        <v>270</v>
      </c>
      <c r="G6" t="s">
        <v>270</v>
      </c>
      <c r="H6" t="s">
        <v>270</v>
      </c>
      <c r="I6" t="s">
        <v>270</v>
      </c>
      <c r="J6" t="s">
        <v>270</v>
      </c>
      <c r="K6" t="s">
        <v>270</v>
      </c>
      <c r="L6" t="s">
        <v>270</v>
      </c>
      <c r="M6" t="s">
        <v>270</v>
      </c>
      <c r="N6" t="s">
        <v>270</v>
      </c>
      <c r="O6" t="s">
        <v>270</v>
      </c>
      <c r="P6" t="s">
        <v>270</v>
      </c>
      <c r="Q6" t="s">
        <v>270</v>
      </c>
      <c r="R6" t="s">
        <v>270</v>
      </c>
      <c r="S6" t="s">
        <v>270</v>
      </c>
      <c r="T6" t="s">
        <v>270</v>
      </c>
      <c r="U6" t="s">
        <v>270</v>
      </c>
      <c r="V6" t="s">
        <v>270</v>
      </c>
      <c r="W6" t="s">
        <v>270</v>
      </c>
      <c r="X6" t="s">
        <v>270</v>
      </c>
      <c r="Y6" t="s">
        <v>270</v>
      </c>
      <c r="Z6" t="s">
        <v>270</v>
      </c>
    </row>
    <row r="7" spans="2:26" x14ac:dyDescent="0.25">
      <c r="B7" s="20" t="s">
        <v>244</v>
      </c>
      <c r="C7" t="s">
        <v>272</v>
      </c>
      <c r="D7" t="s">
        <v>272</v>
      </c>
      <c r="E7" t="s">
        <v>272</v>
      </c>
      <c r="F7" t="s">
        <v>272</v>
      </c>
      <c r="G7" t="s">
        <v>272</v>
      </c>
      <c r="H7" t="s">
        <v>272</v>
      </c>
      <c r="I7" t="s">
        <v>272</v>
      </c>
      <c r="J7" t="s">
        <v>272</v>
      </c>
      <c r="K7" t="s">
        <v>272</v>
      </c>
      <c r="L7" t="s">
        <v>272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272</v>
      </c>
      <c r="T7" t="s">
        <v>272</v>
      </c>
      <c r="U7" t="s">
        <v>272</v>
      </c>
      <c r="V7" t="s">
        <v>272</v>
      </c>
      <c r="W7" t="s">
        <v>272</v>
      </c>
      <c r="X7" t="s">
        <v>272</v>
      </c>
      <c r="Y7" t="s">
        <v>272</v>
      </c>
      <c r="Z7" t="s">
        <v>272</v>
      </c>
    </row>
    <row r="8" spans="2:26" x14ac:dyDescent="0.25">
      <c r="B8" s="20" t="s">
        <v>245</v>
      </c>
      <c r="C8" s="18">
        <v>20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>
        <v>10</v>
      </c>
      <c r="S8" s="18">
        <v>10</v>
      </c>
      <c r="T8" s="18">
        <v>10</v>
      </c>
      <c r="U8" s="18">
        <v>10</v>
      </c>
      <c r="V8" s="18">
        <v>10</v>
      </c>
      <c r="W8" s="18">
        <v>10</v>
      </c>
      <c r="X8" s="18">
        <v>10</v>
      </c>
      <c r="Y8" s="18">
        <v>10</v>
      </c>
      <c r="Z8" s="18">
        <v>10</v>
      </c>
    </row>
    <row r="9" spans="2:26" x14ac:dyDescent="0.25">
      <c r="B9" s="20" t="s">
        <v>274</v>
      </c>
      <c r="C9" t="s">
        <v>276</v>
      </c>
      <c r="D9" t="s">
        <v>276</v>
      </c>
      <c r="E9" t="s">
        <v>276</v>
      </c>
      <c r="F9" t="s">
        <v>276</v>
      </c>
      <c r="G9" t="s">
        <v>276</v>
      </c>
      <c r="H9" t="s">
        <v>276</v>
      </c>
      <c r="I9" t="s">
        <v>276</v>
      </c>
      <c r="J9" t="s">
        <v>276</v>
      </c>
      <c r="K9" t="s">
        <v>276</v>
      </c>
      <c r="L9" t="s">
        <v>276</v>
      </c>
      <c r="M9" t="s">
        <v>276</v>
      </c>
      <c r="N9" t="s">
        <v>276</v>
      </c>
      <c r="O9" t="s">
        <v>276</v>
      </c>
      <c r="P9" t="s">
        <v>276</v>
      </c>
      <c r="Q9" t="s">
        <v>276</v>
      </c>
      <c r="R9" t="s">
        <v>276</v>
      </c>
      <c r="S9" t="s">
        <v>276</v>
      </c>
      <c r="T9" t="s">
        <v>276</v>
      </c>
      <c r="U9" t="s">
        <v>276</v>
      </c>
      <c r="V9" t="s">
        <v>276</v>
      </c>
      <c r="W9" t="s">
        <v>276</v>
      </c>
      <c r="X9" t="s">
        <v>276</v>
      </c>
      <c r="Y9" t="s">
        <v>276</v>
      </c>
      <c r="Z9" t="s">
        <v>276</v>
      </c>
    </row>
    <row r="10" spans="2:26" x14ac:dyDescent="0.25">
      <c r="B10" s="20"/>
    </row>
    <row r="11" spans="2:26" x14ac:dyDescent="0.25">
      <c r="B11" s="20" t="s">
        <v>281</v>
      </c>
      <c r="C11" t="s">
        <v>283</v>
      </c>
      <c r="D11" t="s">
        <v>283</v>
      </c>
      <c r="E11" t="s">
        <v>283</v>
      </c>
      <c r="F11" t="s">
        <v>283</v>
      </c>
      <c r="G11" t="s">
        <v>283</v>
      </c>
      <c r="H11" t="s">
        <v>283</v>
      </c>
      <c r="I11" t="s">
        <v>283</v>
      </c>
      <c r="J11" t="s">
        <v>284</v>
      </c>
      <c r="K11" t="s">
        <v>283</v>
      </c>
      <c r="L11" t="s">
        <v>283</v>
      </c>
      <c r="M11" t="s">
        <v>283</v>
      </c>
      <c r="N11" t="s">
        <v>283</v>
      </c>
      <c r="O11" t="s">
        <v>283</v>
      </c>
      <c r="P11" t="s">
        <v>283</v>
      </c>
      <c r="Q11" t="s">
        <v>283</v>
      </c>
      <c r="R11" t="s">
        <v>283</v>
      </c>
      <c r="S11" t="s">
        <v>283</v>
      </c>
      <c r="T11" t="s">
        <v>283</v>
      </c>
      <c r="U11" t="s">
        <v>283</v>
      </c>
      <c r="V11" t="s">
        <v>283</v>
      </c>
      <c r="W11" t="s">
        <v>283</v>
      </c>
      <c r="X11" t="s">
        <v>283</v>
      </c>
      <c r="Y11" t="s">
        <v>283</v>
      </c>
      <c r="Z11" t="s">
        <v>283</v>
      </c>
    </row>
    <row r="12" spans="2:26" x14ac:dyDescent="0.25">
      <c r="C12" t="str">
        <f>IF(C11="Use an existing email distribution list","Enter distribution address below:",
IF(C11="Define a custom group of agents","Specify agents in below table","."))</f>
        <v>Specify agents in below table</v>
      </c>
      <c r="D12" t="str">
        <f t="shared" ref="D12:U12" si="0">IF(D11="Use an existing email distribution list","Enter distribution address below:",
IF(D11="Define a custom group of agents","Specify agents in below table","."))</f>
        <v>Specify agents in below table</v>
      </c>
      <c r="E12" t="str">
        <f t="shared" si="0"/>
        <v>Specify agents in below table</v>
      </c>
      <c r="F12" t="str">
        <f t="shared" si="0"/>
        <v>Specify agents in below table</v>
      </c>
      <c r="G12" t="str">
        <f t="shared" si="0"/>
        <v>Specify agents in below table</v>
      </c>
      <c r="H12" t="str">
        <f t="shared" si="0"/>
        <v>Specify agents in below table</v>
      </c>
      <c r="I12" t="str">
        <f t="shared" si="0"/>
        <v>Specify agents in below table</v>
      </c>
      <c r="J12" t="str">
        <f t="shared" si="0"/>
        <v>Enter distribution address below:</v>
      </c>
      <c r="K12" t="str">
        <f t="shared" si="0"/>
        <v>Specify agents in below table</v>
      </c>
      <c r="L12" t="str">
        <f t="shared" si="0"/>
        <v>Specify agents in below table</v>
      </c>
      <c r="M12" t="str">
        <f t="shared" si="0"/>
        <v>Specify agents in below table</v>
      </c>
      <c r="N12" t="str">
        <f t="shared" si="0"/>
        <v>Specify agents in below table</v>
      </c>
      <c r="O12" t="str">
        <f t="shared" si="0"/>
        <v>Specify agents in below table</v>
      </c>
      <c r="P12" t="str">
        <f t="shared" si="0"/>
        <v>Specify agents in below table</v>
      </c>
      <c r="Q12" t="str">
        <f t="shared" si="0"/>
        <v>Specify agents in below table</v>
      </c>
      <c r="R12" t="str">
        <f t="shared" si="0"/>
        <v>Specify agents in below table</v>
      </c>
      <c r="S12" t="str">
        <f t="shared" si="0"/>
        <v>Specify agents in below table</v>
      </c>
      <c r="T12" t="str">
        <f t="shared" si="0"/>
        <v>Specify agents in below table</v>
      </c>
      <c r="U12" t="str">
        <f t="shared" si="0"/>
        <v>Specify agents in below table</v>
      </c>
      <c r="V12" t="str">
        <f t="shared" ref="V12" si="1">IF(V11="Use an existing email distribution list","Enter distribution address below:",
IF(V11="Define a custom group of agents","Specify agents in below table","."))</f>
        <v>Specify agents in below table</v>
      </c>
      <c r="W12" t="str">
        <f t="shared" ref="W12" si="2">IF(W11="Use an existing email distribution list","Enter distribution address below:",
IF(W11="Define a custom group of agents","Specify agents in below table","."))</f>
        <v>Specify agents in below table</v>
      </c>
      <c r="X12" t="str">
        <f t="shared" ref="X12" si="3">IF(X11="Use an existing email distribution list","Enter distribution address below:",
IF(X11="Define a custom group of agents","Specify agents in below table","."))</f>
        <v>Specify agents in below table</v>
      </c>
      <c r="Y12" t="str">
        <f t="shared" ref="Y12" si="4">IF(Y11="Use an existing email distribution list","Enter distribution address below:",
IF(Y11="Define a custom group of agents","Specify agents in below table","."))</f>
        <v>Specify agents in below table</v>
      </c>
      <c r="Z12" t="str">
        <f t="shared" ref="Z12" si="5">IF(Z11="Use an existing email distribution list","Enter distribution address below:",
IF(Z11="Define a custom group of agents","Specify agents in below table","."))</f>
        <v>Specify agents in below table</v>
      </c>
    </row>
    <row r="13" spans="2:26" x14ac:dyDescent="0.25">
      <c r="B13" s="20" t="s">
        <v>288</v>
      </c>
    </row>
    <row r="15" spans="2:26" x14ac:dyDescent="0.25">
      <c r="B15" s="20" t="s">
        <v>289</v>
      </c>
      <c r="C15" t="str">
        <f>CONCATENATE("Agents for group " &amp; C5)</f>
        <v>Agents for group Blank Group 1</v>
      </c>
      <c r="D15" t="str">
        <f t="shared" ref="D15:Z15" si="6">CONCATENATE("Agents for group " &amp; D5)</f>
        <v>Agents for group Blank Group 2</v>
      </c>
      <c r="E15" t="str">
        <f t="shared" si="6"/>
        <v>Agents for group Blank Group 3</v>
      </c>
      <c r="F15" t="str">
        <f t="shared" si="6"/>
        <v>Agents for group Blank Group 4</v>
      </c>
      <c r="G15" t="str">
        <f t="shared" si="6"/>
        <v>Agents for group Blank Group 5</v>
      </c>
      <c r="H15" t="str">
        <f t="shared" si="6"/>
        <v>Agents for group Blank Group 6</v>
      </c>
      <c r="I15" t="str">
        <f t="shared" si="6"/>
        <v>Agents for group Blank Group 7</v>
      </c>
      <c r="J15" t="str">
        <f t="shared" si="6"/>
        <v>Agents for group Blank Group 8</v>
      </c>
      <c r="K15" t="str">
        <f t="shared" si="6"/>
        <v>Agents for group Blank Group 9</v>
      </c>
      <c r="L15" t="str">
        <f t="shared" si="6"/>
        <v>Agents for group Blank Group 10</v>
      </c>
      <c r="M15" t="str">
        <f t="shared" si="6"/>
        <v>Agents for group Blank Group 11</v>
      </c>
      <c r="N15" t="str">
        <f t="shared" si="6"/>
        <v>Agents for group Blank Group 12</v>
      </c>
      <c r="O15" t="str">
        <f t="shared" si="6"/>
        <v>Agents for group Blank Group 13</v>
      </c>
      <c r="P15" t="str">
        <f t="shared" si="6"/>
        <v>Agents for group Blank Group 14</v>
      </c>
      <c r="Q15" t="str">
        <f t="shared" si="6"/>
        <v>Agents for group Blank Group 15</v>
      </c>
      <c r="R15" t="str">
        <f t="shared" si="6"/>
        <v>Agents for group Blank Group 16</v>
      </c>
      <c r="S15" t="str">
        <f t="shared" si="6"/>
        <v>Agents for group Blank Group 17</v>
      </c>
      <c r="T15" t="str">
        <f t="shared" si="6"/>
        <v>Agents for group Blank Group 18</v>
      </c>
      <c r="U15" t="str">
        <f t="shared" si="6"/>
        <v>Agents for group Blank Group 19</v>
      </c>
      <c r="V15" t="str">
        <f t="shared" si="6"/>
        <v>Agents for group Blank Group 20</v>
      </c>
      <c r="W15" t="str">
        <f t="shared" si="6"/>
        <v>Agents for group Blank Group 21</v>
      </c>
      <c r="X15" t="str">
        <f t="shared" si="6"/>
        <v>Agents for group Blank Group 22</v>
      </c>
      <c r="Y15" t="str">
        <f t="shared" si="6"/>
        <v>Agents for group Blank Group 23</v>
      </c>
      <c r="Z15" t="str">
        <f t="shared" si="6"/>
        <v>Agents for group Blank Group 24</v>
      </c>
    </row>
  </sheetData>
  <dataValidations count="1">
    <dataValidation type="whole" allowBlank="1" showInputMessage="1" showErrorMessage="1" errorTitle="Error" error="Enter a minimum of 10 seconds or maximum of 600 seconds alert time value." promptTitle="Enter alert time in seconds" sqref="C8:Z8" xr:uid="{F14F30A4-9D42-4164-BB95-3FCA38DB0BBB}">
      <formula1>10</formula1>
      <formula2>600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87EAE3-2113-4B45-80F3-7064E7563B88}">
          <x14:formula1>
            <xm:f>Data_Lookup!$G$5:$G$6</xm:f>
          </x14:formula1>
          <xm:sqref>C7:Z7</xm:sqref>
        </x14:dataValidation>
        <x14:dataValidation type="list" allowBlank="1" showInputMessage="1" showErrorMessage="1" xr:uid="{3625C47E-1AA2-4CB8-B9DA-381D751EB5B6}">
          <x14:formula1>
            <xm:f>Data_Lookup!$H$5:$H$9</xm:f>
          </x14:formula1>
          <xm:sqref>C9:Z9</xm:sqref>
        </x14:dataValidation>
        <x14:dataValidation type="list" showInputMessage="1" showErrorMessage="1" xr:uid="{FD5ABFFC-DAEF-4487-B986-9E04BCE8CF86}">
          <x14:formula1>
            <xm:f>Data_Lookup!$I$5:$I$6</xm:f>
          </x14:formula1>
          <xm:sqref>C11:Z11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C9CF-1052-4110-81E1-1A79CE8C33B0}">
  <sheetPr codeName="Sheet2"/>
  <dimension ref="A4:I143"/>
  <sheetViews>
    <sheetView workbookViewId="0">
      <selection activeCell="I9" sqref="I9"/>
    </sheetView>
  </sheetViews>
  <sheetFormatPr defaultRowHeight="15" x14ac:dyDescent="0.25"/>
  <cols>
    <col min="3" max="3" width="49.42578125" bestFit="1" customWidth="1"/>
    <col min="4" max="5" width="59" bestFit="1" customWidth="1"/>
    <col min="6" max="6" width="14.42578125" bestFit="1" customWidth="1"/>
    <col min="7" max="7" width="24.85546875" bestFit="1" customWidth="1"/>
    <col min="8" max="8" width="16" bestFit="1" customWidth="1"/>
    <col min="9" max="9" width="13.7109375" bestFit="1" customWidth="1"/>
  </cols>
  <sheetData>
    <row r="4" spans="1:9" x14ac:dyDescent="0.25">
      <c r="C4" t="s">
        <v>208</v>
      </c>
      <c r="D4" t="s">
        <v>202</v>
      </c>
      <c r="E4" t="s">
        <v>207</v>
      </c>
      <c r="F4" t="s">
        <v>219</v>
      </c>
      <c r="G4" t="s">
        <v>271</v>
      </c>
      <c r="H4" t="s">
        <v>275</v>
      </c>
      <c r="I4" t="s">
        <v>282</v>
      </c>
    </row>
    <row r="5" spans="1:9" x14ac:dyDescent="0.25">
      <c r="A5" t="s">
        <v>20</v>
      </c>
      <c r="C5" t="s">
        <v>26</v>
      </c>
      <c r="D5" t="s">
        <v>52</v>
      </c>
      <c r="E5" t="s">
        <v>209</v>
      </c>
      <c r="F5" t="s">
        <v>220</v>
      </c>
      <c r="G5" t="s">
        <v>272</v>
      </c>
      <c r="H5" t="s">
        <v>276</v>
      </c>
      <c r="I5" t="s">
        <v>283</v>
      </c>
    </row>
    <row r="6" spans="1:9" x14ac:dyDescent="0.25">
      <c r="A6" t="s">
        <v>21</v>
      </c>
      <c r="C6" t="s">
        <v>27</v>
      </c>
      <c r="D6" t="s">
        <v>53</v>
      </c>
      <c r="E6" t="s">
        <v>210</v>
      </c>
      <c r="F6" t="s">
        <v>221</v>
      </c>
      <c r="G6" t="s">
        <v>273</v>
      </c>
      <c r="H6" t="s">
        <v>277</v>
      </c>
      <c r="I6" t="s">
        <v>284</v>
      </c>
    </row>
    <row r="7" spans="1:9" x14ac:dyDescent="0.25">
      <c r="A7" t="s">
        <v>22</v>
      </c>
      <c r="C7" t="s">
        <v>28</v>
      </c>
      <c r="D7" t="s">
        <v>54</v>
      </c>
      <c r="E7" t="s">
        <v>211</v>
      </c>
      <c r="H7" t="s">
        <v>278</v>
      </c>
    </row>
    <row r="8" spans="1:9" x14ac:dyDescent="0.25">
      <c r="A8" t="s">
        <v>23</v>
      </c>
      <c r="C8" t="s">
        <v>29</v>
      </c>
      <c r="D8" t="s">
        <v>55</v>
      </c>
      <c r="E8" t="s">
        <v>232</v>
      </c>
      <c r="H8" t="s">
        <v>279</v>
      </c>
    </row>
    <row r="9" spans="1:9" x14ac:dyDescent="0.25">
      <c r="C9" t="s">
        <v>30</v>
      </c>
      <c r="D9" t="s">
        <v>56</v>
      </c>
      <c r="E9" t="s">
        <v>233</v>
      </c>
      <c r="H9" t="s">
        <v>280</v>
      </c>
    </row>
    <row r="10" spans="1:9" x14ac:dyDescent="0.25">
      <c r="C10" t="s">
        <v>31</v>
      </c>
      <c r="D10" t="s">
        <v>57</v>
      </c>
    </row>
    <row r="11" spans="1:9" x14ac:dyDescent="0.25">
      <c r="C11" t="s">
        <v>32</v>
      </c>
      <c r="D11" t="s">
        <v>58</v>
      </c>
    </row>
    <row r="12" spans="1:9" x14ac:dyDescent="0.25">
      <c r="C12" t="s">
        <v>33</v>
      </c>
      <c r="D12" t="s">
        <v>59</v>
      </c>
    </row>
    <row r="13" spans="1:9" x14ac:dyDescent="0.25">
      <c r="C13" t="s">
        <v>34</v>
      </c>
      <c r="D13" t="s">
        <v>60</v>
      </c>
    </row>
    <row r="14" spans="1:9" x14ac:dyDescent="0.25">
      <c r="C14" t="s">
        <v>35</v>
      </c>
      <c r="D14" t="s">
        <v>61</v>
      </c>
    </row>
    <row r="15" spans="1:9" x14ac:dyDescent="0.25">
      <c r="C15" t="s">
        <v>36</v>
      </c>
      <c r="D15" t="s">
        <v>62</v>
      </c>
    </row>
    <row r="16" spans="1:9" x14ac:dyDescent="0.25">
      <c r="C16" t="s">
        <v>37</v>
      </c>
      <c r="D16" t="s">
        <v>63</v>
      </c>
    </row>
    <row r="17" spans="3:4" x14ac:dyDescent="0.25">
      <c r="C17" t="s">
        <v>38</v>
      </c>
      <c r="D17" t="s">
        <v>64</v>
      </c>
    </row>
    <row r="18" spans="3:4" x14ac:dyDescent="0.25">
      <c r="C18" t="s">
        <v>39</v>
      </c>
      <c r="D18" t="s">
        <v>65</v>
      </c>
    </row>
    <row r="19" spans="3:4" x14ac:dyDescent="0.25">
      <c r="C19" t="s">
        <v>40</v>
      </c>
      <c r="D19" t="s">
        <v>66</v>
      </c>
    </row>
    <row r="20" spans="3:4" x14ac:dyDescent="0.25">
      <c r="C20" t="s">
        <v>41</v>
      </c>
      <c r="D20" t="s">
        <v>67</v>
      </c>
    </row>
    <row r="21" spans="3:4" x14ac:dyDescent="0.25">
      <c r="C21" t="s">
        <v>42</v>
      </c>
      <c r="D21" t="s">
        <v>68</v>
      </c>
    </row>
    <row r="22" spans="3:4" x14ac:dyDescent="0.25">
      <c r="C22" t="s">
        <v>43</v>
      </c>
      <c r="D22" t="s">
        <v>69</v>
      </c>
    </row>
    <row r="23" spans="3:4" x14ac:dyDescent="0.25">
      <c r="C23" t="s">
        <v>44</v>
      </c>
      <c r="D23" t="s">
        <v>70</v>
      </c>
    </row>
    <row r="24" spans="3:4" x14ac:dyDescent="0.25">
      <c r="C24" t="s">
        <v>45</v>
      </c>
      <c r="D24" t="s">
        <v>71</v>
      </c>
    </row>
    <row r="25" spans="3:4" x14ac:dyDescent="0.25">
      <c r="C25" t="s">
        <v>46</v>
      </c>
      <c r="D25" t="s">
        <v>72</v>
      </c>
    </row>
    <row r="26" spans="3:4" x14ac:dyDescent="0.25">
      <c r="C26" t="s">
        <v>47</v>
      </c>
      <c r="D26" t="s">
        <v>73</v>
      </c>
    </row>
    <row r="27" spans="3:4" x14ac:dyDescent="0.25">
      <c r="C27" t="s">
        <v>48</v>
      </c>
      <c r="D27" t="s">
        <v>74</v>
      </c>
    </row>
    <row r="28" spans="3:4" x14ac:dyDescent="0.25">
      <c r="C28" t="s">
        <v>49</v>
      </c>
      <c r="D28" t="s">
        <v>75</v>
      </c>
    </row>
    <row r="29" spans="3:4" x14ac:dyDescent="0.25">
      <c r="C29" t="s">
        <v>50</v>
      </c>
      <c r="D29" t="s">
        <v>76</v>
      </c>
    </row>
    <row r="30" spans="3:4" x14ac:dyDescent="0.25">
      <c r="C30" t="s">
        <v>51</v>
      </c>
      <c r="D30" t="s">
        <v>77</v>
      </c>
    </row>
    <row r="31" spans="3:4" x14ac:dyDescent="0.25">
      <c r="D31" t="s">
        <v>78</v>
      </c>
    </row>
    <row r="32" spans="3:4" x14ac:dyDescent="0.25">
      <c r="D32" t="s">
        <v>79</v>
      </c>
    </row>
    <row r="33" spans="4:4" x14ac:dyDescent="0.25">
      <c r="D33" t="s">
        <v>80</v>
      </c>
    </row>
    <row r="34" spans="4:4" x14ac:dyDescent="0.25">
      <c r="D34" t="s">
        <v>81</v>
      </c>
    </row>
    <row r="35" spans="4:4" x14ac:dyDescent="0.25">
      <c r="D35" t="s">
        <v>82</v>
      </c>
    </row>
    <row r="36" spans="4:4" x14ac:dyDescent="0.25">
      <c r="D36" t="s">
        <v>83</v>
      </c>
    </row>
    <row r="37" spans="4:4" x14ac:dyDescent="0.25">
      <c r="D37" t="s">
        <v>84</v>
      </c>
    </row>
    <row r="38" spans="4:4" x14ac:dyDescent="0.25">
      <c r="D38" t="s">
        <v>85</v>
      </c>
    </row>
    <row r="39" spans="4:4" x14ac:dyDescent="0.25">
      <c r="D39" t="s">
        <v>86</v>
      </c>
    </row>
    <row r="40" spans="4:4" x14ac:dyDescent="0.25">
      <c r="D40" t="s">
        <v>87</v>
      </c>
    </row>
    <row r="41" spans="4:4" x14ac:dyDescent="0.25">
      <c r="D41" t="s">
        <v>88</v>
      </c>
    </row>
    <row r="42" spans="4:4" x14ac:dyDescent="0.25">
      <c r="D42" t="s">
        <v>89</v>
      </c>
    </row>
    <row r="43" spans="4:4" x14ac:dyDescent="0.25">
      <c r="D43" t="s">
        <v>90</v>
      </c>
    </row>
    <row r="44" spans="4:4" x14ac:dyDescent="0.25">
      <c r="D44" t="s">
        <v>91</v>
      </c>
    </row>
    <row r="45" spans="4:4" x14ac:dyDescent="0.25">
      <c r="D45" t="s">
        <v>92</v>
      </c>
    </row>
    <row r="46" spans="4:4" x14ac:dyDescent="0.25">
      <c r="D46" t="s">
        <v>93</v>
      </c>
    </row>
    <row r="47" spans="4:4" x14ac:dyDescent="0.25">
      <c r="D47" t="s">
        <v>94</v>
      </c>
    </row>
    <row r="48" spans="4:4" x14ac:dyDescent="0.25">
      <c r="D48" t="s">
        <v>95</v>
      </c>
    </row>
    <row r="49" spans="4:4" x14ac:dyDescent="0.25">
      <c r="D49" t="s">
        <v>96</v>
      </c>
    </row>
    <row r="50" spans="4:4" x14ac:dyDescent="0.25">
      <c r="D50" t="s">
        <v>97</v>
      </c>
    </row>
    <row r="51" spans="4:4" x14ac:dyDescent="0.25">
      <c r="D51" t="s">
        <v>98</v>
      </c>
    </row>
    <row r="52" spans="4:4" x14ac:dyDescent="0.25">
      <c r="D52" t="s">
        <v>99</v>
      </c>
    </row>
    <row r="53" spans="4:4" x14ac:dyDescent="0.25">
      <c r="D53" t="s">
        <v>100</v>
      </c>
    </row>
    <row r="54" spans="4:4" x14ac:dyDescent="0.25">
      <c r="D54" t="s">
        <v>101</v>
      </c>
    </row>
    <row r="55" spans="4:4" x14ac:dyDescent="0.25">
      <c r="D55" t="s">
        <v>102</v>
      </c>
    </row>
    <row r="56" spans="4:4" x14ac:dyDescent="0.25">
      <c r="D56" t="s">
        <v>103</v>
      </c>
    </row>
    <row r="57" spans="4:4" x14ac:dyDescent="0.25">
      <c r="D57" t="s">
        <v>104</v>
      </c>
    </row>
    <row r="58" spans="4:4" x14ac:dyDescent="0.25">
      <c r="D58" t="s">
        <v>105</v>
      </c>
    </row>
    <row r="59" spans="4:4" x14ac:dyDescent="0.25">
      <c r="D59" t="s">
        <v>106</v>
      </c>
    </row>
    <row r="60" spans="4:4" x14ac:dyDescent="0.25">
      <c r="D60" t="s">
        <v>107</v>
      </c>
    </row>
    <row r="61" spans="4:4" x14ac:dyDescent="0.25">
      <c r="D61" t="s">
        <v>108</v>
      </c>
    </row>
    <row r="62" spans="4:4" x14ac:dyDescent="0.25">
      <c r="D62" t="s">
        <v>109</v>
      </c>
    </row>
    <row r="63" spans="4:4" x14ac:dyDescent="0.25">
      <c r="D63" t="s">
        <v>110</v>
      </c>
    </row>
    <row r="64" spans="4:4" x14ac:dyDescent="0.25">
      <c r="D64" t="s">
        <v>111</v>
      </c>
    </row>
    <row r="65" spans="4:4" x14ac:dyDescent="0.25">
      <c r="D65" t="s">
        <v>112</v>
      </c>
    </row>
    <row r="66" spans="4:4" x14ac:dyDescent="0.25">
      <c r="D66" t="s">
        <v>113</v>
      </c>
    </row>
    <row r="67" spans="4:4" x14ac:dyDescent="0.25">
      <c r="D67" t="s">
        <v>114</v>
      </c>
    </row>
    <row r="68" spans="4:4" x14ac:dyDescent="0.25">
      <c r="D68" t="s">
        <v>115</v>
      </c>
    </row>
    <row r="69" spans="4:4" x14ac:dyDescent="0.25">
      <c r="D69" t="s">
        <v>116</v>
      </c>
    </row>
    <row r="70" spans="4:4" x14ac:dyDescent="0.25">
      <c r="D70" t="s">
        <v>117</v>
      </c>
    </row>
    <row r="71" spans="4:4" x14ac:dyDescent="0.25">
      <c r="D71" t="s">
        <v>118</v>
      </c>
    </row>
    <row r="72" spans="4:4" x14ac:dyDescent="0.25">
      <c r="D72" t="s">
        <v>119</v>
      </c>
    </row>
    <row r="73" spans="4:4" x14ac:dyDescent="0.25">
      <c r="D73" t="s">
        <v>120</v>
      </c>
    </row>
    <row r="74" spans="4:4" x14ac:dyDescent="0.25">
      <c r="D74" t="s">
        <v>121</v>
      </c>
    </row>
    <row r="75" spans="4:4" x14ac:dyDescent="0.25">
      <c r="D75" t="s">
        <v>122</v>
      </c>
    </row>
    <row r="76" spans="4:4" x14ac:dyDescent="0.25">
      <c r="D76" t="s">
        <v>123</v>
      </c>
    </row>
    <row r="77" spans="4:4" x14ac:dyDescent="0.25">
      <c r="D77" t="s">
        <v>124</v>
      </c>
    </row>
    <row r="78" spans="4:4" x14ac:dyDescent="0.25">
      <c r="D78" t="s">
        <v>125</v>
      </c>
    </row>
    <row r="79" spans="4:4" x14ac:dyDescent="0.25">
      <c r="D79" t="s">
        <v>126</v>
      </c>
    </row>
    <row r="80" spans="4:4" x14ac:dyDescent="0.25">
      <c r="D80" t="s">
        <v>127</v>
      </c>
    </row>
    <row r="81" spans="4:4" x14ac:dyDescent="0.25">
      <c r="D81" t="s">
        <v>128</v>
      </c>
    </row>
    <row r="82" spans="4:4" x14ac:dyDescent="0.25">
      <c r="D82" t="s">
        <v>129</v>
      </c>
    </row>
    <row r="83" spans="4:4" x14ac:dyDescent="0.25">
      <c r="D83" t="s">
        <v>130</v>
      </c>
    </row>
    <row r="84" spans="4:4" x14ac:dyDescent="0.25">
      <c r="D84" t="s">
        <v>131</v>
      </c>
    </row>
    <row r="85" spans="4:4" x14ac:dyDescent="0.25">
      <c r="D85" t="s">
        <v>132</v>
      </c>
    </row>
    <row r="86" spans="4:4" x14ac:dyDescent="0.25">
      <c r="D86" t="s">
        <v>133</v>
      </c>
    </row>
    <row r="87" spans="4:4" x14ac:dyDescent="0.25">
      <c r="D87" t="s">
        <v>134</v>
      </c>
    </row>
    <row r="88" spans="4:4" x14ac:dyDescent="0.25">
      <c r="D88" t="s">
        <v>135</v>
      </c>
    </row>
    <row r="89" spans="4:4" x14ac:dyDescent="0.25">
      <c r="D89" t="s">
        <v>136</v>
      </c>
    </row>
    <row r="90" spans="4:4" x14ac:dyDescent="0.25">
      <c r="D90" t="s">
        <v>137</v>
      </c>
    </row>
    <row r="91" spans="4:4" x14ac:dyDescent="0.25">
      <c r="D91" t="s">
        <v>138</v>
      </c>
    </row>
    <row r="92" spans="4:4" x14ac:dyDescent="0.25">
      <c r="D92" t="s">
        <v>139</v>
      </c>
    </row>
    <row r="93" spans="4:4" x14ac:dyDescent="0.25">
      <c r="D93" t="s">
        <v>140</v>
      </c>
    </row>
    <row r="94" spans="4:4" x14ac:dyDescent="0.25">
      <c r="D94" t="s">
        <v>141</v>
      </c>
    </row>
    <row r="95" spans="4:4" x14ac:dyDescent="0.25">
      <c r="D95" t="s">
        <v>142</v>
      </c>
    </row>
    <row r="96" spans="4:4" x14ac:dyDescent="0.25">
      <c r="D96" t="s">
        <v>143</v>
      </c>
    </row>
    <row r="97" spans="4:4" x14ac:dyDescent="0.25">
      <c r="D97" t="s">
        <v>144</v>
      </c>
    </row>
    <row r="98" spans="4:4" x14ac:dyDescent="0.25">
      <c r="D98" t="s">
        <v>145</v>
      </c>
    </row>
    <row r="99" spans="4:4" x14ac:dyDescent="0.25">
      <c r="D99" t="s">
        <v>146</v>
      </c>
    </row>
    <row r="100" spans="4:4" x14ac:dyDescent="0.25">
      <c r="D100" t="s">
        <v>147</v>
      </c>
    </row>
    <row r="101" spans="4:4" x14ac:dyDescent="0.25">
      <c r="D101" t="s">
        <v>148</v>
      </c>
    </row>
    <row r="102" spans="4:4" x14ac:dyDescent="0.25">
      <c r="D102" t="s">
        <v>149</v>
      </c>
    </row>
    <row r="103" spans="4:4" x14ac:dyDescent="0.25">
      <c r="D103" t="s">
        <v>150</v>
      </c>
    </row>
    <row r="104" spans="4:4" x14ac:dyDescent="0.25">
      <c r="D104" t="s">
        <v>151</v>
      </c>
    </row>
    <row r="105" spans="4:4" x14ac:dyDescent="0.25">
      <c r="D105" t="s">
        <v>152</v>
      </c>
    </row>
    <row r="106" spans="4:4" x14ac:dyDescent="0.25">
      <c r="D106" t="s">
        <v>153</v>
      </c>
    </row>
    <row r="107" spans="4:4" x14ac:dyDescent="0.25">
      <c r="D107" t="s">
        <v>154</v>
      </c>
    </row>
    <row r="108" spans="4:4" x14ac:dyDescent="0.25">
      <c r="D108" t="s">
        <v>155</v>
      </c>
    </row>
    <row r="109" spans="4:4" x14ac:dyDescent="0.25">
      <c r="D109" t="s">
        <v>156</v>
      </c>
    </row>
    <row r="110" spans="4:4" x14ac:dyDescent="0.25">
      <c r="D110" t="s">
        <v>157</v>
      </c>
    </row>
    <row r="111" spans="4:4" x14ac:dyDescent="0.25">
      <c r="D111" t="s">
        <v>158</v>
      </c>
    </row>
    <row r="112" spans="4:4" x14ac:dyDescent="0.25">
      <c r="D112" t="s">
        <v>159</v>
      </c>
    </row>
    <row r="113" spans="4:4" x14ac:dyDescent="0.25">
      <c r="D113" t="s">
        <v>160</v>
      </c>
    </row>
    <row r="114" spans="4:4" x14ac:dyDescent="0.25">
      <c r="D114" t="s">
        <v>161</v>
      </c>
    </row>
    <row r="115" spans="4:4" x14ac:dyDescent="0.25">
      <c r="D115" t="s">
        <v>162</v>
      </c>
    </row>
    <row r="116" spans="4:4" x14ac:dyDescent="0.25">
      <c r="D116" t="s">
        <v>163</v>
      </c>
    </row>
    <row r="117" spans="4:4" x14ac:dyDescent="0.25">
      <c r="D117" t="s">
        <v>164</v>
      </c>
    </row>
    <row r="118" spans="4:4" x14ac:dyDescent="0.25">
      <c r="D118" t="s">
        <v>165</v>
      </c>
    </row>
    <row r="119" spans="4:4" x14ac:dyDescent="0.25">
      <c r="D119" t="s">
        <v>166</v>
      </c>
    </row>
    <row r="120" spans="4:4" x14ac:dyDescent="0.25">
      <c r="D120" t="s">
        <v>167</v>
      </c>
    </row>
    <row r="121" spans="4:4" x14ac:dyDescent="0.25">
      <c r="D121" t="s">
        <v>168</v>
      </c>
    </row>
    <row r="122" spans="4:4" x14ac:dyDescent="0.25">
      <c r="D122" t="s">
        <v>169</v>
      </c>
    </row>
    <row r="123" spans="4:4" x14ac:dyDescent="0.25">
      <c r="D123" t="s">
        <v>170</v>
      </c>
    </row>
    <row r="124" spans="4:4" x14ac:dyDescent="0.25">
      <c r="D124" t="s">
        <v>171</v>
      </c>
    </row>
    <row r="125" spans="4:4" x14ac:dyDescent="0.25">
      <c r="D125" t="s">
        <v>172</v>
      </c>
    </row>
    <row r="126" spans="4:4" x14ac:dyDescent="0.25">
      <c r="D126" t="s">
        <v>173</v>
      </c>
    </row>
    <row r="127" spans="4:4" x14ac:dyDescent="0.25">
      <c r="D127" t="s">
        <v>174</v>
      </c>
    </row>
    <row r="128" spans="4:4" x14ac:dyDescent="0.25">
      <c r="D128" t="s">
        <v>175</v>
      </c>
    </row>
    <row r="129" spans="4:4" x14ac:dyDescent="0.25">
      <c r="D129" t="s">
        <v>176</v>
      </c>
    </row>
    <row r="130" spans="4:4" x14ac:dyDescent="0.25">
      <c r="D130" t="s">
        <v>177</v>
      </c>
    </row>
    <row r="131" spans="4:4" x14ac:dyDescent="0.25">
      <c r="D131" t="s">
        <v>178</v>
      </c>
    </row>
    <row r="132" spans="4:4" x14ac:dyDescent="0.25">
      <c r="D132" t="s">
        <v>179</v>
      </c>
    </row>
    <row r="133" spans="4:4" x14ac:dyDescent="0.25">
      <c r="D133" t="s">
        <v>180</v>
      </c>
    </row>
    <row r="134" spans="4:4" x14ac:dyDescent="0.25">
      <c r="D134" t="s">
        <v>181</v>
      </c>
    </row>
    <row r="135" spans="4:4" x14ac:dyDescent="0.25">
      <c r="D135" t="s">
        <v>182</v>
      </c>
    </row>
    <row r="136" spans="4:4" x14ac:dyDescent="0.25">
      <c r="D136" t="s">
        <v>183</v>
      </c>
    </row>
    <row r="137" spans="4:4" x14ac:dyDescent="0.25">
      <c r="D137" t="s">
        <v>184</v>
      </c>
    </row>
    <row r="138" spans="4:4" x14ac:dyDescent="0.25">
      <c r="D138" t="s">
        <v>185</v>
      </c>
    </row>
    <row r="139" spans="4:4" x14ac:dyDescent="0.25">
      <c r="D139" t="s">
        <v>186</v>
      </c>
    </row>
    <row r="140" spans="4:4" x14ac:dyDescent="0.25">
      <c r="D140" t="s">
        <v>187</v>
      </c>
    </row>
    <row r="141" spans="4:4" x14ac:dyDescent="0.25">
      <c r="D141" t="s">
        <v>188</v>
      </c>
    </row>
    <row r="142" spans="4:4" x14ac:dyDescent="0.25">
      <c r="D142" t="s">
        <v>189</v>
      </c>
    </row>
    <row r="143" spans="4:4" x14ac:dyDescent="0.25">
      <c r="D143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WorkFlow</vt:lpstr>
      <vt:lpstr>Queues</vt:lpstr>
      <vt:lpstr>Groups</vt:lpstr>
      <vt:lpstr>Data_Lookup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 Khan</dc:creator>
  <cp:lastModifiedBy>Ads Khan</cp:lastModifiedBy>
  <dcterms:created xsi:type="dcterms:W3CDTF">2019-05-23T09:43:10Z</dcterms:created>
  <dcterms:modified xsi:type="dcterms:W3CDTF">2019-05-23T16:16:08Z</dcterms:modified>
</cp:coreProperties>
</file>