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heckCompatibility="1" defaultThemeVersion="124226"/>
  <bookViews>
    <workbookView xWindow="360" yWindow="270" windowWidth="14940" windowHeight="9150"/>
  </bookViews>
  <sheets>
    <sheet name="Прил_4" sheetId="1" r:id="rId1"/>
  </sheets>
  <definedNames>
    <definedName name="_xlnm._FilterDatabase" localSheetId="0" hidden="1">Прил_4!$A$8:$U$1446</definedName>
    <definedName name="Z_12A59F05_8C0C_4BD4_B681_457E9D5BCE16_.wvu.FilterData" localSheetId="0" hidden="1">Прил_4!$A$8:$U$1446</definedName>
    <definedName name="Z_29E8EFBB_C29D_478E_9CDD_D1DACBE3225E_.wvu.FilterData" localSheetId="0" hidden="1">Прил_4!$A$8:$U$1446</definedName>
    <definedName name="Z_29E8EFBB_C29D_478E_9CDD_D1DACBE3225E_.wvu.PrintArea" localSheetId="0" hidden="1">Прил_4!$A$1:$H$1451</definedName>
    <definedName name="Z_29E8EFBB_C29D_478E_9CDD_D1DACBE3225E_.wvu.PrintTitles" localSheetId="0" hidden="1">Прил_4!$7:$8</definedName>
    <definedName name="Z_76BDC766_83E3_470C_A573_F6A7FDAE06DF_.wvu.FilterData" localSheetId="0" hidden="1">Прил_4!$A$8:$U$1446</definedName>
    <definedName name="Z_B4396BE3_AB91_48D5_81CE_28FFD0FCCA62_.wvu.FilterData" localSheetId="0" hidden="1">Прил_4!$A$8:$U$1446</definedName>
    <definedName name="Z_D5E91C1C_C740_4192_8E40_061AFC02F705_.wvu.FilterData" localSheetId="0" hidden="1">Прил_4!$A$8:$U$1446</definedName>
    <definedName name="Z_EB111696_3A5D_40DC_A2B2_48040135CE2E_.wvu.FilterData" localSheetId="0" hidden="1">Прил_4!$A$8:$U$1446</definedName>
    <definedName name="Z_EB111696_3A5D_40DC_A2B2_48040135CE2E_.wvu.PrintArea" localSheetId="0" hidden="1">Прил_4!$A$1:$H$1451</definedName>
    <definedName name="Z_EB111696_3A5D_40DC_A2B2_48040135CE2E_.wvu.PrintTitles" localSheetId="0" hidden="1">Прил_4!$7:$8</definedName>
    <definedName name="_xlnm.Print_Titles" localSheetId="0">Прил_4!$7:$8</definedName>
    <definedName name="_xlnm.Print_Area" localSheetId="0">Прил_4!$A$1:$H$1451</definedName>
  </definedNames>
  <calcPr calcId="125725"/>
  <customWorkbookViews>
    <customWorkbookView name="Дроздова - Личное представление" guid="{EB111696-3A5D-40DC-A2B2-48040135CE2E}" mergeInterval="0" personalView="1" maximized="1" windowWidth="1916" windowHeight="814" activeSheetId="1"/>
    <customWorkbookView name="Иванова - Личное представление" guid="{E6D29C01-2C66-446E-BB14-99015FCD130A}" mergeInterval="0" personalView="1" maximized="1" xWindow="1" yWindow="1" windowWidth="1916" windowHeight="850" activeSheetId="2"/>
    <customWorkbookView name="Утропова - Личное представление" guid="{29E8EFBB-C29D-478E-9CDD-D1DACBE3225E}" mergeInterval="0" personalView="1" maximized="1" xWindow="1" yWindow="1" windowWidth="1916" windowHeight="850" activeSheetId="1"/>
    <customWorkbookView name="Курятникова - Личное представление" guid="{12A59F05-8C0C-4BD4-B681-457E9D5BCE16}" mergeInterval="0" personalView="1" maximized="1" xWindow="1" yWindow="1" windowWidth="1916" windowHeight="818" activeSheetId="1"/>
    <customWorkbookView name="Tarabrina - Личное представление" guid="{B4396BE3-AB91-48D5-81CE-28FFD0FCCA62}" mergeInterval="0" personalView="1" maximized="1" xWindow="1" yWindow="1" windowWidth="1916" windowHeight="711" activeSheetId="1" showComments="commIndAndComment"/>
  </customWorkbookViews>
</workbook>
</file>

<file path=xl/calcChain.xml><?xml version="1.0" encoding="utf-8"?>
<calcChain xmlns="http://schemas.openxmlformats.org/spreadsheetml/2006/main">
  <c r="H1376" i="1"/>
  <c r="H1427"/>
  <c r="H1191"/>
  <c r="H1385" l="1"/>
  <c r="H1383" s="1"/>
  <c r="H758" l="1"/>
  <c r="H1185" l="1"/>
  <c r="H590"/>
  <c r="H466"/>
  <c r="H349"/>
  <c r="H226"/>
  <c r="H1444"/>
  <c r="H1443" s="1"/>
  <c r="H1442" s="1"/>
  <c r="H1441" s="1"/>
  <c r="H1440" s="1"/>
  <c r="H1438"/>
  <c r="H1437" s="1"/>
  <c r="H1434"/>
  <c r="H1433" s="1"/>
  <c r="H1432" s="1"/>
  <c r="H1431" s="1"/>
  <c r="H1424"/>
  <c r="H1423" s="1"/>
  <c r="H1421"/>
  <c r="H1420" s="1"/>
  <c r="H1414"/>
  <c r="H1413" s="1"/>
  <c r="H1408"/>
  <c r="H1405"/>
  <c r="H1404" s="1"/>
  <c r="H1403" s="1"/>
  <c r="H1402" s="1"/>
  <c r="H1401" s="1"/>
  <c r="H1419" l="1"/>
  <c r="H1417" s="1"/>
  <c r="H1416" s="1"/>
  <c r="H1412" s="1"/>
  <c r="H1411" s="1"/>
  <c r="H1400" s="1"/>
  <c r="H1430"/>
  <c r="H1429" s="1"/>
  <c r="H1428" s="1"/>
  <c r="H1399" l="1"/>
  <c r="H1395"/>
  <c r="H1394" s="1"/>
  <c r="H1393" s="1"/>
  <c r="H1392" s="1"/>
  <c r="H1391" s="1"/>
  <c r="H1388"/>
  <c r="H1387" s="1"/>
  <c r="H1382"/>
  <c r="H1379"/>
  <c r="H1378" s="1"/>
  <c r="H1377" s="1"/>
  <c r="H1375"/>
  <c r="H1374" s="1"/>
  <c r="H1373" s="1"/>
  <c r="H1369"/>
  <c r="H1368" s="1"/>
  <c r="H1367" s="1"/>
  <c r="H1366" s="1"/>
  <c r="H1363"/>
  <c r="I1360"/>
  <c r="H1357"/>
  <c r="H1352"/>
  <c r="H1339"/>
  <c r="H1338" s="1"/>
  <c r="H1337" s="1"/>
  <c r="J1336"/>
  <c r="H1334"/>
  <c r="H1332"/>
  <c r="H1329" s="1"/>
  <c r="H1321"/>
  <c r="H1320" s="1"/>
  <c r="H1319" s="1"/>
  <c r="H1318" s="1"/>
  <c r="H1317" s="1"/>
  <c r="H1312"/>
  <c r="H1311" s="1"/>
  <c r="H1310" s="1"/>
  <c r="H1309" s="1"/>
  <c r="H1308" s="1"/>
  <c r="H1307" s="1"/>
  <c r="H1306" s="1"/>
  <c r="H1362" l="1"/>
  <c r="H1350"/>
  <c r="H1349" s="1"/>
  <c r="H1348" s="1"/>
  <c r="H1344" s="1"/>
  <c r="H1343" s="1"/>
  <c r="H1342" s="1"/>
  <c r="H1390"/>
  <c r="H1355"/>
  <c r="H1328"/>
  <c r="H1327" s="1"/>
  <c r="H1326" s="1"/>
  <c r="H1325" s="1"/>
  <c r="H1381"/>
  <c r="H1372" s="1"/>
  <c r="H1371" s="1"/>
  <c r="H1354" l="1"/>
  <c r="H1303"/>
  <c r="H1302" s="1"/>
  <c r="H1301" s="1"/>
  <c r="H1298"/>
  <c r="H1297" s="1"/>
  <c r="H1295"/>
  <c r="H1294" s="1"/>
  <c r="H1291"/>
  <c r="H1286"/>
  <c r="H1284"/>
  <c r="H1281"/>
  <c r="H1279"/>
  <c r="H1274"/>
  <c r="H1273" s="1"/>
  <c r="H1272" s="1"/>
  <c r="H1336" l="1"/>
  <c r="H1316" s="1"/>
  <c r="H1305" s="1"/>
  <c r="H1271"/>
  <c r="H1278"/>
  <c r="H1290"/>
  <c r="H1289" s="1"/>
  <c r="H1288" s="1"/>
  <c r="H1283"/>
  <c r="H1277" l="1"/>
  <c r="H1266"/>
  <c r="H1265" s="1"/>
  <c r="H1264" s="1"/>
  <c r="H1263" s="1"/>
  <c r="H1262" s="1"/>
  <c r="H1260"/>
  <c r="H1259" s="1"/>
  <c r="H1258" s="1"/>
  <c r="H1256"/>
  <c r="H1255" s="1"/>
  <c r="H1254" s="1"/>
  <c r="H1253" s="1"/>
  <c r="H1251"/>
  <c r="H1250" s="1"/>
  <c r="H1249" s="1"/>
  <c r="H1248" s="1"/>
  <c r="H1243"/>
  <c r="H1242" s="1"/>
  <c r="H1241" s="1"/>
  <c r="H1238"/>
  <c r="H1237" s="1"/>
  <c r="H1236" s="1"/>
  <c r="H1235" s="1"/>
  <c r="H1276" l="1"/>
  <c r="H1270" s="1"/>
  <c r="H1269" s="1"/>
  <c r="H1234"/>
  <c r="H1247"/>
  <c r="H1229"/>
  <c r="H1228" s="1"/>
  <c r="H1227" s="1"/>
  <c r="H1226" s="1"/>
  <c r="H1220"/>
  <c r="H1217"/>
  <c r="H1214"/>
  <c r="H1213" s="1"/>
  <c r="H1209"/>
  <c r="H1208" s="1"/>
  <c r="H1207" s="1"/>
  <c r="H1206" s="1"/>
  <c r="H1203"/>
  <c r="H1202" s="1"/>
  <c r="H1198"/>
  <c r="H1195"/>
  <c r="H1194" s="1"/>
  <c r="H1190"/>
  <c r="H1181"/>
  <c r="H1180" s="1"/>
  <c r="H1179" s="1"/>
  <c r="H1178" s="1"/>
  <c r="H1174"/>
  <c r="H1173" s="1"/>
  <c r="H1219" l="1"/>
  <c r="H1216" s="1"/>
  <c r="H1212" s="1"/>
  <c r="H1211" s="1"/>
  <c r="H1205" s="1"/>
  <c r="H1233"/>
  <c r="H1232" s="1"/>
  <c r="H1231" s="1"/>
  <c r="H1177"/>
  <c r="H1189"/>
  <c r="H1188" s="1"/>
  <c r="H1197"/>
  <c r="H1187" l="1"/>
  <c r="H1172" s="1"/>
  <c r="H1168" l="1"/>
  <c r="H1167" s="1"/>
  <c r="H1166" s="1"/>
  <c r="H1165" s="1"/>
  <c r="H1164" s="1"/>
  <c r="H1160"/>
  <c r="H1159" s="1"/>
  <c r="H1158" s="1"/>
  <c r="H1157" s="1"/>
  <c r="H1156" s="1"/>
  <c r="H1152"/>
  <c r="H1151" s="1"/>
  <c r="H1149"/>
  <c r="H1148" s="1"/>
  <c r="H1143"/>
  <c r="H1142" s="1"/>
  <c r="H1141" s="1"/>
  <c r="H1140" s="1"/>
  <c r="H1135"/>
  <c r="H1134" s="1"/>
  <c r="H1133" s="1"/>
  <c r="H1128"/>
  <c r="H1127" s="1"/>
  <c r="H1126" s="1"/>
  <c r="H1125" s="1"/>
  <c r="H1122"/>
  <c r="H1121" s="1"/>
  <c r="H1120" s="1"/>
  <c r="H1115"/>
  <c r="H1114" s="1"/>
  <c r="H1113" s="1"/>
  <c r="H1155" l="1"/>
  <c r="H1132"/>
  <c r="H1112"/>
  <c r="H1111" s="1"/>
  <c r="H1119"/>
  <c r="H1118" s="1"/>
  <c r="H1147"/>
  <c r="H1146" s="1"/>
  <c r="H1145" l="1"/>
  <c r="H1117"/>
  <c r="H1107"/>
  <c r="H1106" s="1"/>
  <c r="H1105" s="1"/>
  <c r="H1104" s="1"/>
  <c r="H1103" s="1"/>
  <c r="H1100"/>
  <c r="H1097"/>
  <c r="H1094"/>
  <c r="H1090"/>
  <c r="H1089" s="1"/>
  <c r="H1086"/>
  <c r="H1085" s="1"/>
  <c r="H1079"/>
  <c r="H1078" s="1"/>
  <c r="H1076"/>
  <c r="H1075" s="1"/>
  <c r="H1070"/>
  <c r="H1069" s="1"/>
  <c r="H1063"/>
  <c r="H1062" s="1"/>
  <c r="H1060"/>
  <c r="H1059" s="1"/>
  <c r="H1054"/>
  <c r="H1050"/>
  <c r="H1046"/>
  <c r="H1045" s="1"/>
  <c r="H1040"/>
  <c r="H1039" s="1"/>
  <c r="H1038" s="1"/>
  <c r="H1033"/>
  <c r="H1030"/>
  <c r="H1027"/>
  <c r="H1019"/>
  <c r="H1018" s="1"/>
  <c r="H1017" s="1"/>
  <c r="H1016" s="1"/>
  <c r="H1015" s="1"/>
  <c r="H1110" l="1"/>
  <c r="H1044"/>
  <c r="H1043" s="1"/>
  <c r="H1042" s="1"/>
  <c r="H1037" s="1"/>
  <c r="H1093"/>
  <c r="H1084" s="1"/>
  <c r="H1083" s="1"/>
  <c r="H1082" s="1"/>
  <c r="H1081" s="1"/>
  <c r="H1074"/>
  <c r="H1068" s="1"/>
  <c r="H1067" s="1"/>
  <c r="H1066" s="1"/>
  <c r="H1026"/>
  <c r="H1058"/>
  <c r="H1057" s="1"/>
  <c r="H1056" s="1"/>
  <c r="H1025" l="1"/>
  <c r="H1024" s="1"/>
  <c r="H1023" s="1"/>
  <c r="H1022" s="1"/>
  <c r="H1021" s="1"/>
  <c r="H1065"/>
  <c r="H1011"/>
  <c r="H1010" s="1"/>
  <c r="H1008"/>
  <c r="H1005"/>
  <c r="H1000"/>
  <c r="H999" s="1"/>
  <c r="H997"/>
  <c r="H996" s="1"/>
  <c r="H992"/>
  <c r="H990" s="1"/>
  <c r="H989" s="1"/>
  <c r="H981"/>
  <c r="H970" s="1"/>
  <c r="H968"/>
  <c r="H964"/>
  <c r="H963" s="1"/>
  <c r="H959"/>
  <c r="H958" s="1"/>
  <c r="J956"/>
  <c r="H954"/>
  <c r="H949" s="1"/>
  <c r="H948" s="1"/>
  <c r="H944"/>
  <c r="H943" s="1"/>
  <c r="H942" s="1"/>
  <c r="H941" s="1"/>
  <c r="H937"/>
  <c r="H936" s="1"/>
  <c r="H934"/>
  <c r="H933" s="1"/>
  <c r="H932" s="1"/>
  <c r="H931" s="1"/>
  <c r="H930" s="1"/>
  <c r="H1014" l="1"/>
  <c r="H967"/>
  <c r="H962" s="1"/>
  <c r="H947" s="1"/>
  <c r="H946" s="1"/>
  <c r="H1004"/>
  <c r="H1003" s="1"/>
  <c r="H1002" s="1"/>
  <c r="H988" s="1"/>
  <c r="H987" s="1"/>
  <c r="H940" l="1"/>
  <c r="H929" s="1"/>
  <c r="H927"/>
  <c r="H926" s="1"/>
  <c r="H924"/>
  <c r="H923" s="1"/>
  <c r="H918"/>
  <c r="H916"/>
  <c r="H912"/>
  <c r="H906"/>
  <c r="H905" s="1"/>
  <c r="H904" s="1"/>
  <c r="H901"/>
  <c r="H900" s="1"/>
  <c r="H897"/>
  <c r="H895"/>
  <c r="H894" s="1"/>
  <c r="H887"/>
  <c r="H886" s="1"/>
  <c r="H885" s="1"/>
  <c r="H884" s="1"/>
  <c r="H880"/>
  <c r="H877"/>
  <c r="H874"/>
  <c r="H866"/>
  <c r="H865" s="1"/>
  <c r="H864" s="1"/>
  <c r="H863" s="1"/>
  <c r="H862" s="1"/>
  <c r="H911" l="1"/>
  <c r="H910" s="1"/>
  <c r="H909" s="1"/>
  <c r="H908" s="1"/>
  <c r="H922"/>
  <c r="H921" s="1"/>
  <c r="H920" s="1"/>
  <c r="H873"/>
  <c r="H893"/>
  <c r="H892" s="1"/>
  <c r="H891" s="1"/>
  <c r="H890" s="1"/>
  <c r="H872" l="1"/>
  <c r="H871" s="1"/>
  <c r="H870" s="1"/>
  <c r="H869" s="1"/>
  <c r="H868" s="1"/>
  <c r="H889"/>
  <c r="H858"/>
  <c r="H857" s="1"/>
  <c r="H856" s="1"/>
  <c r="H855" s="1"/>
  <c r="H854" s="1"/>
  <c r="H853" s="1"/>
  <c r="H850"/>
  <c r="H848"/>
  <c r="H843"/>
  <c r="H839" s="1"/>
  <c r="H834"/>
  <c r="H833" s="1"/>
  <c r="H832" s="1"/>
  <c r="H824"/>
  <c r="H819"/>
  <c r="H818" s="1"/>
  <c r="H811"/>
  <c r="H808"/>
  <c r="H806"/>
  <c r="H803"/>
  <c r="H795"/>
  <c r="H792"/>
  <c r="H791" s="1"/>
  <c r="H789"/>
  <c r="H788" s="1"/>
  <c r="H784"/>
  <c r="H783" s="1"/>
  <c r="H782" s="1"/>
  <c r="H771"/>
  <c r="H768"/>
  <c r="H765"/>
  <c r="H762"/>
  <c r="H755"/>
  <c r="H752"/>
  <c r="H749"/>
  <c r="H747"/>
  <c r="H744"/>
  <c r="H741"/>
  <c r="H737"/>
  <c r="H734"/>
  <c r="H732"/>
  <c r="H729"/>
  <c r="H722"/>
  <c r="H719"/>
  <c r="H716"/>
  <c r="H704"/>
  <c r="H702"/>
  <c r="H699"/>
  <c r="H696"/>
  <c r="H693"/>
  <c r="H691"/>
  <c r="H688"/>
  <c r="H680"/>
  <c r="H679" s="1"/>
  <c r="H678" s="1"/>
  <c r="H861" l="1"/>
  <c r="H677"/>
  <c r="H676" s="1"/>
  <c r="H847"/>
  <c r="H838" s="1"/>
  <c r="H831" s="1"/>
  <c r="H830" s="1"/>
  <c r="H802"/>
  <c r="H801" s="1"/>
  <c r="H800" s="1"/>
  <c r="H799" s="1"/>
  <c r="H798" s="1"/>
  <c r="H817"/>
  <c r="H816" s="1"/>
  <c r="H815" s="1"/>
  <c r="H814" s="1"/>
  <c r="H728"/>
  <c r="H715"/>
  <c r="H714" s="1"/>
  <c r="H787"/>
  <c r="H687"/>
  <c r="H761"/>
  <c r="H686" l="1"/>
  <c r="H685" s="1"/>
  <c r="H684" s="1"/>
  <c r="H727"/>
  <c r="H726" s="1"/>
  <c r="H725" s="1"/>
  <c r="H724" s="1"/>
  <c r="H673"/>
  <c r="H672" s="1"/>
  <c r="H671" s="1"/>
  <c r="H670" s="1"/>
  <c r="H668"/>
  <c r="H667" s="1"/>
  <c r="H666" s="1"/>
  <c r="H665" s="1"/>
  <c r="H662"/>
  <c r="H661" s="1"/>
  <c r="H659"/>
  <c r="H658" s="1"/>
  <c r="H652"/>
  <c r="H649"/>
  <c r="H646"/>
  <c r="H642"/>
  <c r="H641" s="1"/>
  <c r="H640" s="1"/>
  <c r="H635"/>
  <c r="H633"/>
  <c r="H626"/>
  <c r="H625" s="1"/>
  <c r="H624" s="1"/>
  <c r="H623" s="1"/>
  <c r="H622" s="1"/>
  <c r="H620"/>
  <c r="H619" s="1"/>
  <c r="H618" s="1"/>
  <c r="H617" s="1"/>
  <c r="H616" s="1"/>
  <c r="H612"/>
  <c r="H611" s="1"/>
  <c r="H610" s="1"/>
  <c r="H609" s="1"/>
  <c r="H606"/>
  <c r="H604"/>
  <c r="H602"/>
  <c r="H601" s="1"/>
  <c r="H598"/>
  <c r="H597" s="1"/>
  <c r="H594"/>
  <c r="H588"/>
  <c r="H587" s="1"/>
  <c r="H586" s="1"/>
  <c r="H585" s="1"/>
  <c r="H581"/>
  <c r="H580" s="1"/>
  <c r="H579" s="1"/>
  <c r="H575"/>
  <c r="H572"/>
  <c r="H571" s="1"/>
  <c r="H567"/>
  <c r="H566" s="1"/>
  <c r="H563"/>
  <c r="H559"/>
  <c r="H556"/>
  <c r="H553"/>
  <c r="H683" l="1"/>
  <c r="H682" s="1"/>
  <c r="H675" s="1"/>
  <c r="H632"/>
  <c r="H631" s="1"/>
  <c r="H630" s="1"/>
  <c r="H629" s="1"/>
  <c r="H648"/>
  <c r="H645" s="1"/>
  <c r="H644" s="1"/>
  <c r="H639" s="1"/>
  <c r="H638" s="1"/>
  <c r="H664"/>
  <c r="H596"/>
  <c r="H593" s="1"/>
  <c r="H592" s="1"/>
  <c r="H552"/>
  <c r="H551" s="1"/>
  <c r="H574"/>
  <c r="H657"/>
  <c r="H656" s="1"/>
  <c r="H584"/>
  <c r="H550" l="1"/>
  <c r="H628"/>
  <c r="H549" l="1"/>
  <c r="H547"/>
  <c r="H546" s="1"/>
  <c r="H545" s="1"/>
  <c r="H544" s="1"/>
  <c r="H542"/>
  <c r="H541" s="1"/>
  <c r="H540" s="1"/>
  <c r="H539" s="1"/>
  <c r="H536"/>
  <c r="H535" s="1"/>
  <c r="H533"/>
  <c r="H532" s="1"/>
  <c r="H526"/>
  <c r="H523"/>
  <c r="H520"/>
  <c r="H513"/>
  <c r="H511"/>
  <c r="H504"/>
  <c r="H503" s="1"/>
  <c r="H502" s="1"/>
  <c r="H501" s="1"/>
  <c r="H500" s="1"/>
  <c r="H498"/>
  <c r="H496"/>
  <c r="H495" s="1"/>
  <c r="H494" s="1"/>
  <c r="H488"/>
  <c r="H487" s="1"/>
  <c r="H486" s="1"/>
  <c r="H485" s="1"/>
  <c r="H482"/>
  <c r="H480"/>
  <c r="H478"/>
  <c r="H477" s="1"/>
  <c r="H474"/>
  <c r="H473" s="1"/>
  <c r="H470"/>
  <c r="H464"/>
  <c r="H463" s="1"/>
  <c r="H462" s="1"/>
  <c r="H461" s="1"/>
  <c r="H456"/>
  <c r="H455" s="1"/>
  <c r="H453"/>
  <c r="H452" s="1"/>
  <c r="H448"/>
  <c r="H447" s="1"/>
  <c r="H444"/>
  <c r="H440"/>
  <c r="H437"/>
  <c r="H434"/>
  <c r="H428"/>
  <c r="H427" s="1"/>
  <c r="H426" s="1"/>
  <c r="H425" s="1"/>
  <c r="H423"/>
  <c r="H422" s="1"/>
  <c r="H421" s="1"/>
  <c r="H420" s="1"/>
  <c r="H417"/>
  <c r="H416" s="1"/>
  <c r="H414"/>
  <c r="H413" s="1"/>
  <c r="H407"/>
  <c r="H404"/>
  <c r="H401"/>
  <c r="H394"/>
  <c r="H392"/>
  <c r="H385"/>
  <c r="H384" s="1"/>
  <c r="H383" s="1"/>
  <c r="H382" s="1"/>
  <c r="H381" s="1"/>
  <c r="H379"/>
  <c r="H378" s="1"/>
  <c r="H377" s="1"/>
  <c r="H376" s="1"/>
  <c r="H375" s="1"/>
  <c r="H371"/>
  <c r="H370" s="1"/>
  <c r="H369" s="1"/>
  <c r="H368" s="1"/>
  <c r="H366"/>
  <c r="H364"/>
  <c r="H362"/>
  <c r="H361" s="1"/>
  <c r="H359"/>
  <c r="H358" s="1"/>
  <c r="H355"/>
  <c r="H353"/>
  <c r="H347"/>
  <c r="H346" s="1"/>
  <c r="H345" s="1"/>
  <c r="H344" s="1"/>
  <c r="H341"/>
  <c r="H340" s="1"/>
  <c r="H339" s="1"/>
  <c r="H335"/>
  <c r="H332"/>
  <c r="H331" s="1"/>
  <c r="H327"/>
  <c r="H326" s="1"/>
  <c r="H323"/>
  <c r="H319"/>
  <c r="H316"/>
  <c r="H313"/>
  <c r="H307"/>
  <c r="H306" s="1"/>
  <c r="H305" s="1"/>
  <c r="H304" s="1"/>
  <c r="H302"/>
  <c r="H301" s="1"/>
  <c r="H300" s="1"/>
  <c r="H299" s="1"/>
  <c r="H296"/>
  <c r="H295" s="1"/>
  <c r="H293"/>
  <c r="H292" s="1"/>
  <c r="H286"/>
  <c r="H283"/>
  <c r="H280"/>
  <c r="H273"/>
  <c r="H271"/>
  <c r="H264"/>
  <c r="H263" s="1"/>
  <c r="H262" s="1"/>
  <c r="H258"/>
  <c r="H256"/>
  <c r="H255" s="1"/>
  <c r="H254" s="1"/>
  <c r="H247"/>
  <c r="H246" s="1"/>
  <c r="H245" s="1"/>
  <c r="H241"/>
  <c r="H239"/>
  <c r="H237"/>
  <c r="H236" s="1"/>
  <c r="H234"/>
  <c r="H233" s="1"/>
  <c r="H230"/>
  <c r="H224"/>
  <c r="H223" s="1"/>
  <c r="H222" s="1"/>
  <c r="H217"/>
  <c r="H216" s="1"/>
  <c r="H215" s="1"/>
  <c r="H213"/>
  <c r="H210"/>
  <c r="H207"/>
  <c r="H206" s="1"/>
  <c r="H202"/>
  <c r="H201" s="1"/>
  <c r="H198"/>
  <c r="H194"/>
  <c r="H191"/>
  <c r="H188"/>
  <c r="H244" l="1"/>
  <c r="H221"/>
  <c r="H261"/>
  <c r="H391"/>
  <c r="H390" s="1"/>
  <c r="H389" s="1"/>
  <c r="H388" s="1"/>
  <c r="H531"/>
  <c r="H530" s="1"/>
  <c r="H253"/>
  <c r="H252" s="1"/>
  <c r="H291"/>
  <c r="H290" s="1"/>
  <c r="H282"/>
  <c r="H279" s="1"/>
  <c r="H278" s="1"/>
  <c r="H277" s="1"/>
  <c r="H276" s="1"/>
  <c r="H433"/>
  <c r="H432" s="1"/>
  <c r="H431" s="1"/>
  <c r="H187"/>
  <c r="H186" s="1"/>
  <c r="H312"/>
  <c r="H311" s="1"/>
  <c r="H510"/>
  <c r="H509" s="1"/>
  <c r="H508" s="1"/>
  <c r="H507" s="1"/>
  <c r="H412"/>
  <c r="H411" s="1"/>
  <c r="H493"/>
  <c r="H492" s="1"/>
  <c r="H522"/>
  <c r="H519" s="1"/>
  <c r="H518" s="1"/>
  <c r="H517" s="1"/>
  <c r="H516" s="1"/>
  <c r="H232"/>
  <c r="H229" s="1"/>
  <c r="H270"/>
  <c r="H269" s="1"/>
  <c r="H268" s="1"/>
  <c r="H267" s="1"/>
  <c r="H357"/>
  <c r="H352" s="1"/>
  <c r="H351" s="1"/>
  <c r="H403"/>
  <c r="H400" s="1"/>
  <c r="H399" s="1"/>
  <c r="H398" s="1"/>
  <c r="H397" s="1"/>
  <c r="H460"/>
  <c r="H472"/>
  <c r="H469" s="1"/>
  <c r="H468" s="1"/>
  <c r="H538"/>
  <c r="H334"/>
  <c r="H343"/>
  <c r="H419"/>
  <c r="H298"/>
  <c r="H209"/>
  <c r="H228" l="1"/>
  <c r="H220"/>
  <c r="H260"/>
  <c r="H387"/>
  <c r="H310"/>
  <c r="H266"/>
  <c r="H506"/>
  <c r="H430" s="1"/>
  <c r="H185"/>
  <c r="H309" l="1"/>
  <c r="H184"/>
  <c r="H182"/>
  <c r="H181" s="1"/>
  <c r="H180" s="1"/>
  <c r="H179" s="1"/>
  <c r="H176"/>
  <c r="H174"/>
  <c r="H171"/>
  <c r="H170" s="1"/>
  <c r="H169" s="1"/>
  <c r="H166"/>
  <c r="H165" s="1"/>
  <c r="H164" s="1"/>
  <c r="H162"/>
  <c r="H156"/>
  <c r="H155" s="1"/>
  <c r="H148"/>
  <c r="H146"/>
  <c r="H145" s="1"/>
  <c r="H144" s="1"/>
  <c r="H141"/>
  <c r="H140" s="1"/>
  <c r="H139" s="1"/>
  <c r="H138" s="1"/>
  <c r="H133"/>
  <c r="H132" s="1"/>
  <c r="H130"/>
  <c r="H126"/>
  <c r="H121"/>
  <c r="H120" s="1"/>
  <c r="H113"/>
  <c r="H112" s="1"/>
  <c r="H107"/>
  <c r="H106" s="1"/>
  <c r="H105" s="1"/>
  <c r="H101"/>
  <c r="H98"/>
  <c r="H93"/>
  <c r="H92" s="1"/>
  <c r="H91" s="1"/>
  <c r="H88"/>
  <c r="H80"/>
  <c r="H76"/>
  <c r="H73"/>
  <c r="H71"/>
  <c r="H67"/>
  <c r="H66" s="1"/>
  <c r="H63"/>
  <c r="H62" s="1"/>
  <c r="H54"/>
  <c r="H49"/>
  <c r="H48" s="1"/>
  <c r="H45"/>
  <c r="H42"/>
  <c r="H39"/>
  <c r="H36"/>
  <c r="H32"/>
  <c r="H28"/>
  <c r="H24"/>
  <c r="H23" s="1"/>
  <c r="H104" l="1"/>
  <c r="H159"/>
  <c r="H158" s="1"/>
  <c r="H154" s="1"/>
  <c r="H125"/>
  <c r="H87"/>
  <c r="H22"/>
  <c r="H21" s="1"/>
  <c r="H168"/>
  <c r="H143"/>
  <c r="H97"/>
  <c r="H96" s="1"/>
  <c r="H111"/>
  <c r="H35"/>
  <c r="H34" s="1"/>
  <c r="H61"/>
  <c r="H70"/>
  <c r="H129"/>
  <c r="H128" s="1"/>
  <c r="H110" l="1"/>
  <c r="H153"/>
  <c r="H124"/>
  <c r="H137"/>
  <c r="H53"/>
  <c r="H31" s="1"/>
  <c r="H90" l="1"/>
  <c r="H152"/>
  <c r="H123"/>
  <c r="H12"/>
  <c r="H11" s="1"/>
  <c r="H18"/>
  <c r="H17" s="1"/>
  <c r="H30" l="1"/>
  <c r="H10"/>
  <c r="H9" l="1"/>
  <c r="H1446" s="1"/>
</calcChain>
</file>

<file path=xl/sharedStrings.xml><?xml version="1.0" encoding="utf-8"?>
<sst xmlns="http://schemas.openxmlformats.org/spreadsheetml/2006/main" count="7150" uniqueCount="932">
  <si>
    <t>Дума Города Томска</t>
  </si>
  <si>
    <t>908</t>
  </si>
  <si>
    <t>000</t>
  </si>
  <si>
    <t>330</t>
  </si>
  <si>
    <t>120</t>
  </si>
  <si>
    <t>240</t>
  </si>
  <si>
    <t>320</t>
  </si>
  <si>
    <t>850</t>
  </si>
  <si>
    <t>т.р.</t>
  </si>
  <si>
    <t>№
п/п</t>
  </si>
  <si>
    <t xml:space="preserve">Перечень главных распорядителей
бюджетных средств </t>
  </si>
  <si>
    <t>Код главного распоряди-
теля бюджет-
ных средств</t>
  </si>
  <si>
    <t>Раз-
дел</t>
  </si>
  <si>
    <t>Под-
раз-
дел</t>
  </si>
  <si>
    <t>Целевая статья</t>
  </si>
  <si>
    <t>Вид расхо-
дов</t>
  </si>
  <si>
    <t>01</t>
  </si>
  <si>
    <t>00</t>
  </si>
  <si>
    <t>00 0 00 00000</t>
  </si>
  <si>
    <t>03</t>
  </si>
  <si>
    <t>Всего расходов</t>
  </si>
  <si>
    <t>99 0 00 00020</t>
  </si>
  <si>
    <t xml:space="preserve">    Социальные выплаты гражданам, кроме публичных нормативных социальных выплат</t>
  </si>
  <si>
    <t xml:space="preserve">    Уплата налогов, сборов и иных платежей</t>
  </si>
  <si>
    <t>Другие общегосударственные вопросы</t>
  </si>
  <si>
    <t>13</t>
  </si>
  <si>
    <t xml:space="preserve">  Расходы в области средств массовой информации</t>
  </si>
  <si>
    <t>99 0 00 00320</t>
  </si>
  <si>
    <t xml:space="preserve">  Расходы на выплаты единовременных денежных вознаграждений гражданам, награжденным Почетной грамотой Думы Города Томска</t>
  </si>
  <si>
    <t>99 0 00 10040</t>
  </si>
  <si>
    <t>Функционирование представительных органов муниципальных образований</t>
  </si>
  <si>
    <t xml:space="preserve">  Расходы на руководство и управление в сфере установленных функций</t>
  </si>
  <si>
    <t xml:space="preserve">    Расходы на выплаты персоналу муниципальных органов</t>
  </si>
  <si>
    <t xml:space="preserve">    Иные закупки товаров, работ и услуг для обеспечения муниципальных нужд</t>
  </si>
  <si>
    <t>к решению Думы Города Томска</t>
  </si>
  <si>
    <t xml:space="preserve">от                              №                          </t>
  </si>
  <si>
    <t>Приложение 2</t>
  </si>
  <si>
    <t>Сумма</t>
  </si>
  <si>
    <t>Счетная палата Города Томска</t>
  </si>
  <si>
    <t>909</t>
  </si>
  <si>
    <t>Обеспечение деятельности финансовых, налоговых и таможенных органов и органов финансового (финансово-бюджетного) надзора</t>
  </si>
  <si>
    <t>06</t>
  </si>
  <si>
    <t xml:space="preserve">  Расходы на руководство и управление в сфере установленных функций из них</t>
  </si>
  <si>
    <t xml:space="preserve">   Закупка товаров, работ, услуг в целях капитального ремонта муниципального имущества</t>
  </si>
  <si>
    <t>99 0 00 20320</t>
  </si>
  <si>
    <t>Администрация Города Томска</t>
  </si>
  <si>
    <t>901</t>
  </si>
  <si>
    <t>Общегосударственные вопросы</t>
  </si>
  <si>
    <t>Функционирование высшего должностного лица муниципального образования</t>
  </si>
  <si>
    <t>02</t>
  </si>
  <si>
    <t>99 0 00 00010</t>
  </si>
  <si>
    <t>Функционирование местных администраций</t>
  </si>
  <si>
    <t>04</t>
  </si>
  <si>
    <t xml:space="preserve">  - за счет областного бюджета</t>
  </si>
  <si>
    <t>90 0 00 00000</t>
  </si>
  <si>
    <t xml:space="preserve">  Субвенция на осуществление отдельных государственных полномочий по регулированию тарифов на перевозки пассажиров и багажа всеми видами общественного транспорта в городском, пригородном и междугородном сообщении (кроме железнодорожного транспорта) по городским, пригородным и междугородным муниципальным маршрутам в рамках Государственной программы "Улучшение инвестиционного климата и развитие экспорта Томской области"</t>
  </si>
  <si>
    <t>90 0 00 40450</t>
  </si>
  <si>
    <t xml:space="preserve">  Субвенция на осуществление отдельных государственных полномочий по созданию и обеспечению деятельности комиссий по делам несовершеннолетних и защите их прав в рамках Государственной программы "Социальная поддержка населения Томской области"</t>
  </si>
  <si>
    <t>90 0 00 40730</t>
  </si>
  <si>
    <t xml:space="preserve">  Субвенция на осуществление отдельных государственных полномочий по опеке и попечительству в отношении несовершеннолетних граждан в рамках Государственной программы "Социальная поддержка населения Томской области" </t>
  </si>
  <si>
    <t>90 0 00 40780</t>
  </si>
  <si>
    <t xml:space="preserve">  Субвенция на осуществление государственных полномочий по регистрации и учету граждан, имеющих право на получение социальных выплат для приобретения жилья в связи с переселением из районов Крайнего Севера и приравненных к ним местностей в рамках Государственной программы "Жилье и городская среда Томской области"</t>
  </si>
  <si>
    <t>90 0 00 40800</t>
  </si>
  <si>
    <t xml:space="preserve">  - за счет местного бюджета</t>
  </si>
  <si>
    <t>99 0 00 00000</t>
  </si>
  <si>
    <t xml:space="preserve">  Расходы на руководство и управление в сфере установленных функций </t>
  </si>
  <si>
    <t>Муниципальная программа "Развитие городского сообщества"</t>
  </si>
  <si>
    <t>04 0 00 00000</t>
  </si>
  <si>
    <t xml:space="preserve">  Расходы в области средств массовой информации </t>
  </si>
  <si>
    <t>04 0 00 00320</t>
  </si>
  <si>
    <t xml:space="preserve">  Социальные денежные выплаты победителям, призерам, финалистам и участникам конкурсов, соревнований и иных социально-значимых мероприятий </t>
  </si>
  <si>
    <t>04 0 00 10360</t>
  </si>
  <si>
    <t xml:space="preserve">   Иные закупки товаров, работ и услуг для обеспечения муниципальных нужд</t>
  </si>
  <si>
    <t>04 0 00 99990</t>
  </si>
  <si>
    <t xml:space="preserve">    Субсидии ТОС - победителям конкурса "Лучший ТОС"</t>
  </si>
  <si>
    <t>630</t>
  </si>
  <si>
    <t xml:space="preserve">    Субсидии ООС, ТОС, ТСЖ, ЖСК, ЖК и другим НКО на проведение социально-значимых мероприятий</t>
  </si>
  <si>
    <t xml:space="preserve">    Субсидии некоммерческим национально-культурным организациям на проведение социально-значимых мероприятий</t>
  </si>
  <si>
    <t>Муниципальная программа "Безопасный Город" на 2017-2025 годы"</t>
  </si>
  <si>
    <t>15 0 00 00000</t>
  </si>
  <si>
    <t xml:space="preserve">Подпрограмма "Профилактика правонарушений" </t>
  </si>
  <si>
    <t>15 1 00 00000</t>
  </si>
  <si>
    <t xml:space="preserve"> Основное мероприятие "Создание многоуровневой системы профилактики правонарушений, проведение оперативно-профилактических мероприятий" </t>
  </si>
  <si>
    <t>15 1 01 00000</t>
  </si>
  <si>
    <t>15 1 01 10360</t>
  </si>
  <si>
    <t>15 1 01 99990</t>
  </si>
  <si>
    <t>Подпрограмма "Профилактика терроризма и экстремистской деятельности"</t>
  </si>
  <si>
    <t>15 3 00 00000</t>
  </si>
  <si>
    <t xml:space="preserve"> Основное мероприятие "Организация и проведение в муниципальном образовании "Город Томск" </t>
  </si>
  <si>
    <t>15 3 01 00000</t>
  </si>
  <si>
    <t>15 3 01 99990</t>
  </si>
  <si>
    <t>Расходы на взносы в организации по взаимодействию муниципальных организаций</t>
  </si>
  <si>
    <t>99 0 00 00300</t>
  </si>
  <si>
    <t xml:space="preserve">    Расходы на обеспечение деятельности отдельных муниципальных учреждений, созданных муниципальным образованием "Город Томск" </t>
  </si>
  <si>
    <t>99 0 00 00580</t>
  </si>
  <si>
    <t>МБУ "Центр технического надзора"</t>
  </si>
  <si>
    <t xml:space="preserve">   Субсидии бюджетным учреждениям на финансовое обеспечение муниципального задания на оказание муниципальных услуг (выполнение работ)</t>
  </si>
  <si>
    <t>610</t>
  </si>
  <si>
    <t>МБУ "Административно-хозяйственное управление"</t>
  </si>
  <si>
    <t xml:space="preserve">    Субсидии бюджетным учреждениям на укрепление материально-технической базы</t>
  </si>
  <si>
    <t>МКУ "Муниципальный экспертный центр по тарифам и муниципальному заказу"</t>
  </si>
  <si>
    <t xml:space="preserve">    Расходы на выплаты персоналу казенных учреждений</t>
  </si>
  <si>
    <t>110</t>
  </si>
  <si>
    <t>МКУ "Оперативно-дежурная служба"</t>
  </si>
  <si>
    <t xml:space="preserve">    Расходы на выплаты единовременных денежных вознаграждений гражданам, награжденным Почетным Знаком "За заслуги перед Городом Томском"</t>
  </si>
  <si>
    <t>99 0 00 10010</t>
  </si>
  <si>
    <t xml:space="preserve">    Расходы на выплаты единовременных денежных вознаграждений гражданам, награжденным Почетной грамотой муниципального образования "Город Томск"</t>
  </si>
  <si>
    <t>99 0 00 10020</t>
  </si>
  <si>
    <t xml:space="preserve">    Расходы на выплаты денежного вознаграждения Почетному гражданину Города Томска</t>
  </si>
  <si>
    <t>99 0 00 10030</t>
  </si>
  <si>
    <t>Мобилизационная подготовка экономики</t>
  </si>
  <si>
    <t xml:space="preserve">  Расходы на реализацию мероприятий по обеспечению мобилизационной готовности экономики</t>
  </si>
  <si>
    <t>99 0 00 00040</t>
  </si>
  <si>
    <t>Общеэкономические вопросы</t>
  </si>
  <si>
    <t xml:space="preserve">   Субвенция на осуществление отдельных государственных полномочий по регистрации коллективных договоров в рамках Государственной программы "Развитие рынка труда в Томской области" </t>
  </si>
  <si>
    <t>90 0 00 40040</t>
  </si>
  <si>
    <t>Сельское хозяйство и рыболовство</t>
  </si>
  <si>
    <t>05</t>
  </si>
  <si>
    <t>Субвенции на осуществление отдельных государственных полномочий по поддержке сельскохозяйственного производства (поддержка малых форм хозяйствования) в рамках Государственной программы "Развитие сельского хозяйства, рынков сырья и продовольствия Томской области", в т.ч.:</t>
  </si>
  <si>
    <t>90 0 00 40200</t>
  </si>
  <si>
    <t>Предоставление субсидий физическим лицам - производителям товаров, работ, услуг в целях возмещения затрат на развитие личных подсобных хозяйств</t>
  </si>
  <si>
    <t>810</t>
  </si>
  <si>
    <t>Финансирование искусственного осеменения коров в личных подсобных хозяйствах, крестьянских (фермерских) хозяйствах и у индивидуальных предпринимателей, являющихся сельскохозяйственными товаропроизводителями</t>
  </si>
  <si>
    <t xml:space="preserve">  Субвенция на осуществление отдельных государственных полномочий по поддержке сельскохозяйственного производства, в том числе на осуществление управленческих функций органами местного самоуправления  в рамках Государственной программы "Развитие сельского хозяйства, рынков сырья и продовольствия Томской области"</t>
  </si>
  <si>
    <t>90 0 00 40210</t>
  </si>
  <si>
    <t>Связь и информатика</t>
  </si>
  <si>
    <t>10</t>
  </si>
  <si>
    <t>Муниципальная программа "Совершенствование муниципального управления"</t>
  </si>
  <si>
    <t>20 0 00 00000</t>
  </si>
  <si>
    <t xml:space="preserve">Подпрограмма "Развитие информационно-телекоммуникационного комплекса" </t>
  </si>
  <si>
    <t>20 2 00 00000</t>
  </si>
  <si>
    <t xml:space="preserve"> Основное мероприятие "Развитие центра обработки данных, веб-ресурсов и модернизация автоматизированных рабочих мест"</t>
  </si>
  <si>
    <t>20 2 01 00000</t>
  </si>
  <si>
    <t xml:space="preserve">  Расходы на осуществление мероприятий, направленных на решение вопросов в области связи и информатики </t>
  </si>
  <si>
    <t>20 2 01 20010</t>
  </si>
  <si>
    <t>Расходы на осуществление мероприятий, направленных на решение вопросов в области связи и информатики</t>
  </si>
  <si>
    <t>99 0 00 20010</t>
  </si>
  <si>
    <t>Другие вопросы в области национальной экономики</t>
  </si>
  <si>
    <t>12</t>
  </si>
  <si>
    <t>Муниципальная программа "Экономическое развитие и инновационная экономика"</t>
  </si>
  <si>
    <t>16 0 00 00000</t>
  </si>
  <si>
    <t xml:space="preserve">Подпрограмма "Развитие малого и среднего предпринимательства" </t>
  </si>
  <si>
    <t>16 1 00 00000</t>
  </si>
  <si>
    <t xml:space="preserve"> Основное мероприятие "Создание благоприятных условий для развития малого и среднего предпринимательства, способствующих увеличению его вклада в социально-экономическое развитие Города Томска"</t>
  </si>
  <si>
    <t>16 1 01 00000</t>
  </si>
  <si>
    <t>16 1 01 99990</t>
  </si>
  <si>
    <t xml:space="preserve">   Субсидии субъектам малого и среднего предпринимательства в целях возмещения затрат, в связи с производством (реализацией) товаров, выполнением работ, оказанием услуг и их продвижением на внешний рынок (субсидии юридическим лицам и индивидуальным предпринимателям))</t>
  </si>
  <si>
    <t xml:space="preserve">   Субсидии юридическим лицам в целях возмещения затрат на создание, развитие и обеспечение деятельности городского центра поддержки малого и среднего бизнеса</t>
  </si>
  <si>
    <t xml:space="preserve">   Субсидии субъектам малого и среднего предпринимательства в целях возмещения части затрат, связанных с оформлением товарного знака</t>
  </si>
  <si>
    <t xml:space="preserve">   Субсидии субъектам малого и среднего предпринимательства – юридическим лицам и индивидуальным предпринимателям в целях возмещения затрат, связанных с приобретением, установкой, модернизацией, дооборудованием благоустроенных общественных туалетов и/или модульных автономных туалетных кабин</t>
  </si>
  <si>
    <t xml:space="preserve">   Субсидии начинающим предпринимателям - победителям конкурса "Томск. Первый шаг" в целях финансового обеспечения затрат в связи с созданием и развитием собственного бизнеса (субсидии юридическим лицам и индивидуальным предпринимателям)</t>
  </si>
  <si>
    <t xml:space="preserve">Подпрограмма "Развитие инновационной деятельности субъектов малого и среднего предпринимательства" </t>
  </si>
  <si>
    <t>16 2 00 00000</t>
  </si>
  <si>
    <t xml:space="preserve"> Основное мероприятие "Повышение инновационной активности томских предприятий"</t>
  </si>
  <si>
    <t>16 2 01 00000</t>
  </si>
  <si>
    <t>16 2 01 99990</t>
  </si>
  <si>
    <t>Жилищное хозяйство</t>
  </si>
  <si>
    <t>04 0 00 41050</t>
  </si>
  <si>
    <t>Муниципальная программа "Расселение аварийного жилья и создание маневренного жилищного фонда"</t>
  </si>
  <si>
    <t>21 0 00 00000</t>
  </si>
  <si>
    <t xml:space="preserve">Подпрограмма "Расселение аварийного жилья" </t>
  </si>
  <si>
    <t>21 2 00 00000</t>
  </si>
  <si>
    <t xml:space="preserve"> Основное мероприятие "Расселение жилых помещений аварийного жилищного фонда Города Томска" </t>
  </si>
  <si>
    <t>21 2 01 00000</t>
  </si>
  <si>
    <t xml:space="preserve">    Бюджетные инвестиции </t>
  </si>
  <si>
    <t>21 2 01 40010</t>
  </si>
  <si>
    <t>410</t>
  </si>
  <si>
    <t xml:space="preserve"> Основное мероприятие "Реализация регионального проекта "Обеспечение устойчивого сокращения непригодного для проживания жилищного фонда" национального проекта "Жилье и городская среда"</t>
  </si>
  <si>
    <t>21 2 F3 00000</t>
  </si>
  <si>
    <t>21 2 F3 6748S</t>
  </si>
  <si>
    <t xml:space="preserve">  - за счет средств государственной корпорации - Фонда содействия реформированию жилищно-коммунального хозяйства</t>
  </si>
  <si>
    <t>21 2 F3 67483</t>
  </si>
  <si>
    <t>21 2 F3 67484</t>
  </si>
  <si>
    <t>Образование</t>
  </si>
  <si>
    <t>07</t>
  </si>
  <si>
    <t>Профессиональная подготовка, переподготовка и повышение квалификации</t>
  </si>
  <si>
    <t>Подпрограмма "Развитие муниципальной службы и кадрового потенциала муниципальных учреждений"</t>
  </si>
  <si>
    <t>20 1 00 00000</t>
  </si>
  <si>
    <t xml:space="preserve"> Основное мероприятие "Повышение эффективности кадровой политики"</t>
  </si>
  <si>
    <t>20 1 01 00000</t>
  </si>
  <si>
    <t>20 1 01 99990</t>
  </si>
  <si>
    <t xml:space="preserve">Молодежная политика </t>
  </si>
  <si>
    <t>Муниципальная программа "Развитие физической культуры и спорта, формирование здорового образа жизни на 2015-2025 годы"</t>
  </si>
  <si>
    <t>01 0 00 00000</t>
  </si>
  <si>
    <t xml:space="preserve">Подпрограмма "Здоровый образ жизни" </t>
  </si>
  <si>
    <t>01 2 00 00000</t>
  </si>
  <si>
    <t xml:space="preserve"> Основное мероприятие "Организация и проведение различных мероприятий, приуроченных к календарным датам по профилактике социально-значимых проблем и мероприятий направленных на повышение валеологической грамотности населения на территории Города Томска"</t>
  </si>
  <si>
    <t>01 2 01 00000</t>
  </si>
  <si>
    <t xml:space="preserve">  Организация и проведение социально-значимых мероприятий </t>
  </si>
  <si>
    <t>01 2 01 20380</t>
  </si>
  <si>
    <t>Муниципальная программа "Молодёжь Томска" на 2015 - 2025 годы"</t>
  </si>
  <si>
    <t>05 0 00 00000</t>
  </si>
  <si>
    <t xml:space="preserve">   Выплаты именных стипендий отдельным категориям граждан по муниципальной программе "Молодёжь Томска" на 2015 - 2025 годы</t>
  </si>
  <si>
    <t>05 0 00 10350</t>
  </si>
  <si>
    <t>360</t>
  </si>
  <si>
    <t xml:space="preserve">   Субсидии некоммерческим организациям на реализацию проектов-победителей открытого конкурса молодежных проектов на предоставление гранта "Новая молодежная политика" </t>
  </si>
  <si>
    <t>05 0 00 20030</t>
  </si>
  <si>
    <t>05 0 00 20380</t>
  </si>
  <si>
    <t>Социальное обеспечение населения</t>
  </si>
  <si>
    <t>Муниципальная программа "Улучшение жилищных условий отдельных категорий граждан"</t>
  </si>
  <si>
    <t>12 0 00 00000</t>
  </si>
  <si>
    <t xml:space="preserve">Подпрограмма "Обеспечение жильём молодых семей" </t>
  </si>
  <si>
    <t>12 1 00 00000</t>
  </si>
  <si>
    <t xml:space="preserve"> Основное мероприятие "Оказание муниципальной поддержки в решении жилищных проблем молодых семей и специалистов, признанных в установленном действующим законодательстве порядке нуждающимися в жилых помещениях" </t>
  </si>
  <si>
    <t>12 1 01 00000</t>
  </si>
  <si>
    <t xml:space="preserve">   Возмещение затрат на уплату сумм процентов по ипотечным жилищным кредитным договорам отдельным категориям граждан </t>
  </si>
  <si>
    <t>12 1 01 10310</t>
  </si>
  <si>
    <t>310</t>
  </si>
  <si>
    <t xml:space="preserve">Подпрограмма "Улучшение жилищных условий работников социально-значимых и иных организаций" </t>
  </si>
  <si>
    <t>12 3 00 00000</t>
  </si>
  <si>
    <t xml:space="preserve"> Основное мероприятие "Улучшение жилищных условий и социальная поддержка работников социально значимых и иных организаций"</t>
  </si>
  <si>
    <t>12 3 01 00000</t>
  </si>
  <si>
    <t xml:space="preserve">  Возмещение расходов, связанных с оплатой найма жилого помещения работникам социально-значимых муниципальных организаций</t>
  </si>
  <si>
    <t>12 3 01 10330</t>
  </si>
  <si>
    <t xml:space="preserve">  Частичное возмещение процентной ставки, частичная оплата первоначального взноса по ипотечным жилищным кредитам, взятым на приобретение вновь построенного жилья у застройщиков по договорам купли-продажи</t>
  </si>
  <si>
    <t>12 3 01 20580</t>
  </si>
  <si>
    <t>Частичное возмещение процентной ставки, частичная оплата первоначального взноса по ипотечным жилищным кредитам, взятым на приобретение вновь построенного жилья у застройщиков по договорам купли-продажи  (в рамках реализации проекта "Губернаторская ипотека на территории Томской области" Государственной программы "Жилье и городская среда Томской области")</t>
  </si>
  <si>
    <t>12 3 01 40890</t>
  </si>
  <si>
    <t>Муниципальная программа "Социальная поддержка граждан" на 2015 - 2025 годы"</t>
  </si>
  <si>
    <t>17 0 00 00000</t>
  </si>
  <si>
    <t xml:space="preserve">Подпрограмма "Социальная интеграция" </t>
  </si>
  <si>
    <t>17 2 00 00000</t>
  </si>
  <si>
    <t xml:space="preserve"> Основное мероприятие "Создание условий для социальной интеграции инвалидов в общество" </t>
  </si>
  <si>
    <t>17 2 02 00000</t>
  </si>
  <si>
    <t xml:space="preserve">  Предоставление мер социальной поддержки инвалидам с нарушением функций передвижения, семьям, имеющим детей-инвалиов с нарушением функций передвижения</t>
  </si>
  <si>
    <t>17 2 02 10490</t>
  </si>
  <si>
    <t>Охрана семьи и детства</t>
  </si>
  <si>
    <t xml:space="preserve">   Предоставление социальных выплат  молодым семьям на приобретение (строительство) жилья</t>
  </si>
  <si>
    <t>12 1 01 20490</t>
  </si>
  <si>
    <t xml:space="preserve">   Дополнительные социальные выплаты при рождении (усыновлении) одного ребенка </t>
  </si>
  <si>
    <t>12 1 01 20500</t>
  </si>
  <si>
    <t xml:space="preserve">  - за счет федерального бюджета</t>
  </si>
  <si>
    <t xml:space="preserve">    Предоставление жилых помещений детям-сиротам и детям, оставшимся без попечения родителей, лицам из их числа по договорам найма специализированных жилых помещений  в рамках Государственной программы "Социальная поддержка населения Томской области"</t>
  </si>
  <si>
    <t>90 0 00 R0820</t>
  </si>
  <si>
    <t>90 0 00 40820</t>
  </si>
  <si>
    <t>Другие вопросы в области социальной политики</t>
  </si>
  <si>
    <t xml:space="preserve"> Основное мероприятие "Создание условий для социальной интеграции инвалидов в общество"</t>
  </si>
  <si>
    <t xml:space="preserve">  Организация и проведение социально-значимых мероприятий</t>
  </si>
  <si>
    <t>17 2 02 20380</t>
  </si>
  <si>
    <t>Администрация Кировского района Города Томска</t>
  </si>
  <si>
    <t>904</t>
  </si>
  <si>
    <t xml:space="preserve">  Субвенция на осуществление отдельных государственных полномочий по опеке и попечительству в отношении совершеннолетних граждан в рамках Государственной программы "Социальная поддержка населения Томской области" </t>
  </si>
  <si>
    <t>90 0 00 40700</t>
  </si>
  <si>
    <t xml:space="preserve">  Субвенция на осуществление отдельных государственных полномочий по созданию и обеспечению деятельности комиссий по делам несовершеннолетних и защите их прав в рамках Государственной программы "Социальная поддержка населения Томской области"  </t>
  </si>
  <si>
    <t xml:space="preserve">  Субвенция на осуществление отдельных государственных полномочий по созданию и обеспечению деятельности административных комиссий в Томской области в рамках Государственной программы "Повышение эффективности регионального и муниципального управления" </t>
  </si>
  <si>
    <t>90 0 00 40940</t>
  </si>
  <si>
    <t>Судебная система</t>
  </si>
  <si>
    <t xml:space="preserve">  Составление (изменение) списков кандидатов в присяжные заседатели федеральных судов общей юрисдикции в Российской Федерации</t>
  </si>
  <si>
    <t>99 0 00 51200</t>
  </si>
  <si>
    <t xml:space="preserve">   Социальные денежные выплаты победителям, призерам, финалистам и участникам конкурсов, соревнований и иных социально-значимых мероприятий </t>
  </si>
  <si>
    <t>Муниципальная программа "Сохранение исторического наследия г.Томска"</t>
  </si>
  <si>
    <t>07 0 00 00000</t>
  </si>
  <si>
    <t>07 0 00 99990</t>
  </si>
  <si>
    <t>21 2 01 99990</t>
  </si>
  <si>
    <t>99 0 00 99990</t>
  </si>
  <si>
    <t>Дорожное хозяйство</t>
  </si>
  <si>
    <t>09</t>
  </si>
  <si>
    <t>Муниципальная программа "Развитие дорожного хозяйства" на 2015 - 2025 годы"</t>
  </si>
  <si>
    <t>10 0 00 00000</t>
  </si>
  <si>
    <t>Подпрограмма "Содержание улично-дорожной сети"</t>
  </si>
  <si>
    <t>10 2 00 00000</t>
  </si>
  <si>
    <t xml:space="preserve"> Основное мероприятие "Текущее содержание и ремонт улично-дорожной сети и элементов обустройства"</t>
  </si>
  <si>
    <t>10 2 01 00000</t>
  </si>
  <si>
    <t>10 2 01 20430</t>
  </si>
  <si>
    <t xml:space="preserve">  Расходы на осуществление мероприятий, направленных на решение вопросов в области связи и информатики</t>
  </si>
  <si>
    <t xml:space="preserve">Подпрограмма "Создание маневренного жилищного фонда" </t>
  </si>
  <si>
    <t>21 1 00 00000</t>
  </si>
  <si>
    <t xml:space="preserve"> Основное мероприятие "Обеспечение жилыми помещениями маневренного жилищного фонда граждан и повышение качества условий проживания в нем" </t>
  </si>
  <si>
    <t>21 1 01 00000</t>
  </si>
  <si>
    <t>21 1 01 20320</t>
  </si>
  <si>
    <t>Муниципальная программа "Капитальный ремонт многоквартирных домов"</t>
  </si>
  <si>
    <t>22 0 00 00000</t>
  </si>
  <si>
    <t xml:space="preserve">  Взносы на капитальный ремонт жилых и нежилых помещений в многоквартирных домах, находящихся в муниципальной собственности</t>
  </si>
  <si>
    <t>22 0 00 20480</t>
  </si>
  <si>
    <t>Поддержка жилищного хозяйства</t>
  </si>
  <si>
    <t>Благоустройство</t>
  </si>
  <si>
    <t>Муниципальная программа "Формирование современной городской среды" на 2018 - 2024 годы"</t>
  </si>
  <si>
    <t>24 0 00 00000</t>
  </si>
  <si>
    <t>Подпрограмма "Благоустройство территории"</t>
  </si>
  <si>
    <t>24 1 00 00000</t>
  </si>
  <si>
    <t xml:space="preserve"> Основное мероприятие "Благоустройство территории муниципального образования "Города Томск"</t>
  </si>
  <si>
    <t>24 1 01 00000</t>
  </si>
  <si>
    <t>24 1 01 20450</t>
  </si>
  <si>
    <t>24 1 01 20610</t>
  </si>
  <si>
    <t xml:space="preserve">   Организация и проведение социально-значимых мероприятий </t>
  </si>
  <si>
    <t>08</t>
  </si>
  <si>
    <t>Другие вопросы в области культуры, кинематографии</t>
  </si>
  <si>
    <t>Муниципальная программа "Развитие культуры и туризма" муниципального образования "Город Томск"</t>
  </si>
  <si>
    <t>03 0 00 00000</t>
  </si>
  <si>
    <t xml:space="preserve">Подпрограмма "Развитие культуры" </t>
  </si>
  <si>
    <t>03 1 00 00000</t>
  </si>
  <si>
    <t xml:space="preserve"> Основное мероприятие "Организация предоставления услуг в области культуры"</t>
  </si>
  <si>
    <t>03 1 01 00000</t>
  </si>
  <si>
    <t xml:space="preserve">   Организация и проведение социально-значимых мероприятий</t>
  </si>
  <si>
    <t>03 1 01 20380</t>
  </si>
  <si>
    <t>Социальная политика</t>
  </si>
  <si>
    <t xml:space="preserve">Подпрограмма "Старшее поколение" </t>
  </si>
  <si>
    <t>17 1 00 00000</t>
  </si>
  <si>
    <t xml:space="preserve"> Основное мероприятие "Оказание помощи в решении материальных и бытовых проблем пожилых граждан, в том числе одиноких престарелых граждан, престарелых супружеских пар"</t>
  </si>
  <si>
    <t>17 1 01 00000</t>
  </si>
  <si>
    <t xml:space="preserve">   Оказание помощи в ремонте и (или) переустройстве жилых помещений граждан, не стоящих на учете в качестве нуждающихся в улучшении жилищных условий и не реализовавших свое право на улучшение жилищных условий за счет средств федерального и областного бюджетов в 2009 и последующих годах, из числа: участников и инвалидов Великой Отечественной войны 1941-1945 годов; тружеников тыла военных лет; лиц, награжденных знаком "Жителю блокадного Ленинграда"; бывших несовершеннолетних узников концлагерей; вдов погибших (умерших) участников Великой Отечественной войны 1941-1945 годов, не вступивших в повторный брак</t>
  </si>
  <si>
    <t>17 1 01 40710</t>
  </si>
  <si>
    <t xml:space="preserve">   Социальная (материальная) помощь одиноко проживающим гражданам на установку бытовых электрических, газовых плит</t>
  </si>
  <si>
    <t>17 1 01 10420</t>
  </si>
  <si>
    <t xml:space="preserve">   Социальная (материальная) помощь одиноко проживающим гражданам на проведение текущего ремонта жилых помещений и социальная помощь в ремонте и (или) переустройстве жилых помещений граждан, не стоящих на учете в качестве нуждающихся в улучшении жилищных условий и не реализовавших свое право на улучшение жилищных условий за счет средств федерального и областного бюджетов в 2009 и последующих годах, из числа: участников и инвалидов Великой Отечественной войны 1941 -1945 годов; тружеников тыла военных лет; лиц, награжденных знаком "Жителю блокадного Ленинграда"; бывших несовершеннолетних узников концлагерей; вдов погибших (умерших) участников Великой Отечественной войны 1941 -1945 годов, не вступивших в повторный брак</t>
  </si>
  <si>
    <t>17 1 01 10430</t>
  </si>
  <si>
    <t xml:space="preserve">Подпрограмма "Охрана семьи и детства" </t>
  </si>
  <si>
    <t>17 5 00 00000</t>
  </si>
  <si>
    <t xml:space="preserve"> Основное мероприятие "Осуществление отдельных государственных полномочий в области социальной поддержки в отношении детей-сирот и детей, оставшихся без попечения родителей, а также лиц из числа детей-сирот и детей, оставшихся без попечения родителей"</t>
  </si>
  <si>
    <t>17 5 01 00000</t>
  </si>
  <si>
    <t xml:space="preserve">   Выплата единовременного пособия при всех формах устройства детей, лишенных родительского попечения, в семью </t>
  </si>
  <si>
    <t>17 5 01 52600</t>
  </si>
  <si>
    <t xml:space="preserve">   Ежемесячная выплата денежных средств опекунам (попечителям) на содержание детей и обеспечение денежными средствами лиц из числа детей-сирот и детей, оставшихся без попечения родителей, находившихся под опекой (попечительством), в приемной семье и продолжающих обучение в муниципальных общеобразовательных организациях</t>
  </si>
  <si>
    <t>17 5 01 40760</t>
  </si>
  <si>
    <t xml:space="preserve">  Публичные нормативные социальные выплаты гражданам</t>
  </si>
  <si>
    <t xml:space="preserve">   Содержание приемных семей, включающее в себя денежные средства приемным семьям на содержание детей и ежемесячную выплату вознаграждения, причитающегося приемным родителям</t>
  </si>
  <si>
    <t>17 5 01 40770</t>
  </si>
  <si>
    <t xml:space="preserve"> Основное мероприятие "Содействие активному участию граждан старшего поколения в жизни общества для реализации личного потенциала"</t>
  </si>
  <si>
    <t>17 1 02 00000</t>
  </si>
  <si>
    <t>17 1 02 20380</t>
  </si>
  <si>
    <t>11</t>
  </si>
  <si>
    <t>Физическая культура</t>
  </si>
  <si>
    <t xml:space="preserve">Подпрограмма "Развитие физической культуры и массового спорта" </t>
  </si>
  <si>
    <t>01 1 00 00000</t>
  </si>
  <si>
    <t xml:space="preserve"> Основное мероприятие "Предоставление населению услуг в области физической культуры и спорта, для различных категорий граждан"</t>
  </si>
  <si>
    <t>01 1 01 00000</t>
  </si>
  <si>
    <t>01 1 01 20380</t>
  </si>
  <si>
    <t>Массовый спорт</t>
  </si>
  <si>
    <t xml:space="preserve"> Основное мероприятие "Предоставление населению услуг в области физической культуры и спорта, для различных категорий граждан" </t>
  </si>
  <si>
    <t>01 1 01 99990</t>
  </si>
  <si>
    <t>Иные закупки товаров, работ и услуг для обеспечения муниципальных нужд</t>
  </si>
  <si>
    <t xml:space="preserve">    Закупка товаров, работ, услуг в целях капитального ремонта муниципального имущества</t>
  </si>
  <si>
    <t xml:space="preserve">    Субсидия организациям, осуществляющим управление (обслуживание) многоквартирными домами, в целях финансового обеспечения (возмещения) затрат на проведение благоустройства дворовых территорий многоквартирных домов</t>
  </si>
  <si>
    <t xml:space="preserve">    Содержание и обустройство мест (площадок) накопления твердых коммунальных отходов</t>
  </si>
  <si>
    <t>Администрация Ленинского района Города Томска</t>
  </si>
  <si>
    <t>905</t>
  </si>
  <si>
    <t xml:space="preserve">  Субвенция на осуществление отдельных государственных полномочий по опеке и попечительству в отношении несовершеннолетних граждан в рамках Государственной программы "Социальная поддержка населения Томской области"</t>
  </si>
  <si>
    <t xml:space="preserve">  Субвенция на осуществление отдельных государственных полномочий по созданию и обеспечению деятельности административных комиссий в Томской области в рамках Государственной программы "Повышение эффективности регионального и муниципального управления"</t>
  </si>
  <si>
    <t xml:space="preserve">  Социальные денежные выплаты победителям, призерам, финалистам и участникам конкурсов, соревнований и иных социально-значимых мероприятий</t>
  </si>
  <si>
    <t xml:space="preserve">  Иные закупки товаров, работ и услуг для обеспечения муниципальных нужд</t>
  </si>
  <si>
    <t xml:space="preserve">  Субсидии ТОС на возмещение расходов, связанных с их созданием, регистрацией и перерегистрацией</t>
  </si>
  <si>
    <t>Подпрограмма "Профилактика правонарушений" муниципальной программы "Безопасный Город" на 2017-2025 годы"</t>
  </si>
  <si>
    <t xml:space="preserve">    Иные закупки товаров, работ и услуг для обеспечения  муниципальных нужд</t>
  </si>
  <si>
    <t>Муниципальная программа "Энергосбережение и повышение энергетической эффективности на 2015 - 2025 годы"</t>
  </si>
  <si>
    <t>09 0 00 00000</t>
  </si>
  <si>
    <t>09 0 00 20320</t>
  </si>
  <si>
    <t>Подпрограмма "Развитие физической культуры и массового спорта"</t>
  </si>
  <si>
    <t>Администрация Октябрьского района Города Томска</t>
  </si>
  <si>
    <t>906</t>
  </si>
  <si>
    <t>Администрация Советского района Города Томска</t>
  </si>
  <si>
    <t>907</t>
  </si>
  <si>
    <t xml:space="preserve">  Субвенция на осуществление отдельных государственных полномочий по опеке и попечительству в отношении совершеннолетних граждан в рамках Государственной программы "Социальная поддержка населения Томской области"</t>
  </si>
  <si>
    <t xml:space="preserve">  Субвенция на осуществление отдельных государственных полномочий по созданию и обеспечению деятельности комиссий по делам несовершеннолетних и защите их прав в рамках Государственной программы "Социальная поддержка населения Томской области" </t>
  </si>
  <si>
    <t xml:space="preserve">Подпрограмма "Оказание социальной помощи и услуг" </t>
  </si>
  <si>
    <t>17 3 00 00000</t>
  </si>
  <si>
    <t xml:space="preserve"> Основное мероприятие "Предоставление социальной (материальной) поддержки отдельным категориям граждан"</t>
  </si>
  <si>
    <t>17 3 02 00000</t>
  </si>
  <si>
    <t xml:space="preserve">  Проведение ремонта жилых помещений, единственными собственниками которых являются дети-сироты и дети, оставшиеся без попечения родителей </t>
  </si>
  <si>
    <t>17 3 02 40750</t>
  </si>
  <si>
    <t>Департамент образования администрации Города Томска</t>
  </si>
  <si>
    <t>920</t>
  </si>
  <si>
    <t>Муниципальная программа "Развитие образования" на 2015 - 2025 годы"</t>
  </si>
  <si>
    <t>02 0 00 00000</t>
  </si>
  <si>
    <t xml:space="preserve">Подпрограмма "Организация и обеспечение эффективного функционирования сети учреждений образования" </t>
  </si>
  <si>
    <t>02 4 00 00000</t>
  </si>
  <si>
    <t xml:space="preserve"> Основное мероприятие "Организация и обеспечение эффективного исполнения функций в области образования"</t>
  </si>
  <si>
    <t>02 4 01 00000</t>
  </si>
  <si>
    <t>02 4 01 20010</t>
  </si>
  <si>
    <t>Дошкольное образование</t>
  </si>
  <si>
    <t xml:space="preserve">Подпрограмма "Функционирование и развитие дошкольного образования" </t>
  </si>
  <si>
    <t>02 1 00 00000</t>
  </si>
  <si>
    <t xml:space="preserve"> Основное мероприятие "Оказание услуг по программам дошкольного образования детей и создание условий для стабильного функционирования и устойчивого развития системы дошкольного образования в городе Томске"</t>
  </si>
  <si>
    <t>02 1 01 00000</t>
  </si>
  <si>
    <t xml:space="preserve">  Обеспечение государственных гарантий реализации прав на получение общедоступного и бесплатного дошкольного образования в муниципальных дошкольных образовательных организациях в Томской области </t>
  </si>
  <si>
    <t>02 1 01 40370</t>
  </si>
  <si>
    <t xml:space="preserve">   Субсидии автономным учреждениям на финансовое обеспечение муниципального задания на оказание муниципальных услуг (выполнение работ)</t>
  </si>
  <si>
    <t>620</t>
  </si>
  <si>
    <t xml:space="preserve">  Осуществление отдельных государственных полномочий по обеспечению предоставления бесплатной методической, психолого-педагогической, диагностической и консультативной помощи, в том числе в дошкольных образовательных организациях и общеобразовательных организациях, если в них созданы соответствующие консультационные центры, родителям (законным представителям) несовершеннолетних обучающихся, обеспечивающих получение детьми дошкольного образования в форме семейного образования</t>
  </si>
  <si>
    <t>02 1 01 40380</t>
  </si>
  <si>
    <t xml:space="preserve">   Субсидии автономным учреждениям на обеспечение предоставления бесплатной методической, психолого-педагогической, диагностической и консультативной помощи, в том числе в дошкольных образовательных организациях и общеобразовательных организациях, если в них созданы соответствующие консультационные центры, родителям (законным представителям) несовершеннолетних обучающихся, обеспечивающих получение детьми дошкольного образования в форме семейного образования</t>
  </si>
  <si>
    <t xml:space="preserve">  Осуществление отдельных государственных полномочий по обеспечению обучающихся с ограниченными возможностями здоровья,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питанием, одеждой, обувью, мягким и жестким инвентарем и обеспечению обучающихся с ограниченными возможностями здоровья, не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бесплатным двухразовым питанием </t>
  </si>
  <si>
    <t>02 1 01 40470</t>
  </si>
  <si>
    <t xml:space="preserve">    Субсидии бюджетным учреждениям на обеспечение обучающихся с ограниченными возможностями здоровья,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питанием, одеждой, обувью, мягким и жестким инвентарем и обеспечению обучающихся с ограниченными возможностями здоровья, не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бесплатным двухразовым питанием </t>
  </si>
  <si>
    <t xml:space="preserve">    Субсидии автономным учреждениям на обеспечение обучающихся с ограниченными возможностями здоровья,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питанием, одеждой, обувью, мягким и жестким инвентарем и обеспечению обучающихся с ограниченными возможностями здоровья, не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бесплатным двухразовым питанием </t>
  </si>
  <si>
    <t xml:space="preserve">  Осуществление отдельных государственных полномочий по финансовому обеспечению получения дошкольного образования в организациях, осуществляющих обучение (за исключением государственных (муниципальных) учреждений), частных дошкольных образовательных организациях </t>
  </si>
  <si>
    <t>02 1 01 40490</t>
  </si>
  <si>
    <t xml:space="preserve">   Субсидии организациям, осуществляющим обучение (за исключением государственных (муниципальных) учреждений), частным дошкольным образовательным организациям на возмещение затрат, связанных с обеспечением получения дошкольного образования</t>
  </si>
  <si>
    <t xml:space="preserve">  Осуществление отдельных государственных полномочий по выплате надбавок к должностному окладу педагогическим работникам муниципальных образовательных организаций </t>
  </si>
  <si>
    <t>02 1 01 40530</t>
  </si>
  <si>
    <t xml:space="preserve">    Субсидии бюджетным учреждениям на финансовое обеспечение муниципального задания на оказание муниципальных услуг (выполнение работ)</t>
  </si>
  <si>
    <t xml:space="preserve">    Субсидии автономным учреждениям на финансовое обеспечение муниципального задания на оказание муниципальных услуг (выполнение работ)</t>
  </si>
  <si>
    <t>Финансовое обеспечение (возмещение) затрат, связанных с обеспечением получения дошкольного образования у индивидуальных предпринимателей, осуществляющих образовательную деятельность по образовательным программам дошкольного образования</t>
  </si>
  <si>
    <t>02 1 01 40590</t>
  </si>
  <si>
    <t>Субсидии на возмещение затрат, связанных с обеспечением получения дошкольного образования у индивидуальных предпринимателей, осуществляющих образовательную деятельность по образовательным программам дошкольного образования</t>
  </si>
  <si>
    <t>02 1 01 00590</t>
  </si>
  <si>
    <t xml:space="preserve">   Субсидии бюджетным учреждениям на укрепление материально-технической базы</t>
  </si>
  <si>
    <t xml:space="preserve">    Субсидии бюджетным учреждениям на обеспечение пожарной безопасности</t>
  </si>
  <si>
    <t xml:space="preserve">   Субсидии бюджетным учреждениям на реализацию муниципальных программ</t>
  </si>
  <si>
    <t xml:space="preserve">   Субсидии автономным учреждениям на обеспечение пожарной безопасности</t>
  </si>
  <si>
    <t xml:space="preserve">   Субсидии автономным учреждениям на укрепление материально-технической базы</t>
  </si>
  <si>
    <t xml:space="preserve">   Субсидии автономным учреждениям на реализацию муниципальных программ</t>
  </si>
  <si>
    <t xml:space="preserve">   Выплата именной стипендии молодым воспитателям муниципальных дошкольных образовательных учреждений и муниципальных общеобразовательных учреждений, предоставляющих услугу дошкольного образования в группах с режимом пребывания полного или сокращенного дня на территории муниципального образования "Город Томск"</t>
  </si>
  <si>
    <t>02 1 01 10380</t>
  </si>
  <si>
    <t>Основное мероприятие "Реализация регионального проекта  «Содействие занятости» национального проекта «Демография»</t>
  </si>
  <si>
    <t>02 1 P2 00000</t>
  </si>
  <si>
    <t xml:space="preserve">Создание дополнительных мест для детей в возрасте от 1,5 до 3 лет любой направленности в организациях, осуществляющих образовательную деятельность (за исключением государственных, муниципальных), и у индивидуальных предпринимателей, осуществляющих образовательную деятельность по образовательным программам дошкольного образования, в том числе адаптированным, и присмотр и уход за детьми </t>
  </si>
  <si>
    <t xml:space="preserve">02 1 P2 52530 </t>
  </si>
  <si>
    <t>02 1 P2 52530</t>
  </si>
  <si>
    <t xml:space="preserve">Субсидии организациям, осуществляющим образовательную деятельность (за исключением государственных, муниципальных) и индивидуальным предпринимателям, осуществляющим образовательную деятельность по образовательным программам дошкольного образования, в том числе адаптированным, и присмотр и уход за детьми на создание дополнительных мест для детей в возрасте от 1,5 до 3 лет любой направленности </t>
  </si>
  <si>
    <t xml:space="preserve">Субсидии организациям, осуществляющим образовательную деятельность (за исключением государственных, муниципальных)  и индивидуальным предпринимателям, осуществляющим образовательную деятельность по образовательным программам дошкольного образования, в том числе адаптированным, и присмотр и уход за детьми на создание дополнительных мест для детей в возрасте от 1,5 до 3 лет любой направленности </t>
  </si>
  <si>
    <t xml:space="preserve">    Субсидии автономным учреждениям на реализацию муниципальных программ</t>
  </si>
  <si>
    <t>09 0 00 99990</t>
  </si>
  <si>
    <t>Общее образование</t>
  </si>
  <si>
    <t>Подпрограмма "Функционирование и развитие общего образования"</t>
  </si>
  <si>
    <t>02 2 00 00000</t>
  </si>
  <si>
    <t xml:space="preserve"> Основное мероприятие "Оказание услуг по предоставлению общего образования в общеобразовательных учреждениях и создание оптимальных условий для реализации образовательных программ общего образования в общеобразовательных учреждениях"</t>
  </si>
  <si>
    <t>02 2 01 00000</t>
  </si>
  <si>
    <t xml:space="preserve">  Обеспечение государственных гарантий реализации прав на получение общедоступного и бесплатного дошкольного, начального общего, основного общего, среднего общего образования в муниципальных общеобразовательных организациях в Томской области, обеспечение дополнительного образования детей в муниципальных общеобразовательных организациях в Томской области </t>
  </si>
  <si>
    <t>02 2 01 40420</t>
  </si>
  <si>
    <t xml:space="preserve">  Осуществление отдельных государственных полномочий по финансовому обеспечению получения дошкольного, начального общего, основного общего, среднего общего образования в частных общеобразовательных организациях, осуществляющих образовательную деятельность по имеющим государственную аккредитацию основным общеобразовательным программам</t>
  </si>
  <si>
    <t>02 2 01 40430</t>
  </si>
  <si>
    <t xml:space="preserve">    Субсидии частным общеобразовательным организациям, осуществляющим образовательную деятельность по имеющим государственную аккредитацию основным общеобразовательным программам, на возмещение затрат, связанных с обеспечением получения дошкольного, начального общего, основного общего, среднего общего образования</t>
  </si>
  <si>
    <t xml:space="preserve">  Частичная оплата стоимости питания отдельных категорий обучающихся в муниципальных общеобразовательных организациях Томской области, за исключением обучающихся с ограниченными возможностями здоровья и обучающихся по образовательным программам начального общего образования</t>
  </si>
  <si>
    <t>02 2 01 40440</t>
  </si>
  <si>
    <t xml:space="preserve">    Субсидии бюджетным учреждениям на оплату стоимости питания отдельных категорий обучающихся в муниципальных общеобразовательных организациях, за исключением обучающихся с ограниченными возможностями здоровья и обучающихся по образовательным программам начального общего образования</t>
  </si>
  <si>
    <t xml:space="preserve">    Субсидии автономным учреждениям на оплату стоимости питания отдельных категорий обучающихся в муниципальных общеобразовательных организациях, за исключением обучающихся с ограниченными возможностями здоровья и обучающихся по образовательным программам начального общего образования</t>
  </si>
  <si>
    <t>02 2 01 40470</t>
  </si>
  <si>
    <t xml:space="preserve">    Субсидии частным общеобразовательным организациям на обеспечение обучающихся с ограниченными возможностями здоровья,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питанием, одеждой, обувью, мягким и жестким инвентарем и обеспечению обучающихся с ограниченными возможностями здоровья, не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бесплатным двухразовым питанием </t>
  </si>
  <si>
    <t xml:space="preserve">  Организация предоставления общедоступного и бесплатного начального общего, основного общего, среднего общего образования по основным общеобразовательным программам в части обеспечения расходов на содержание зданий, оплаты коммунальных услуг и прочих расходов, не связанных с обеспечением реализации основных общеобразовательных программ, за исключением расходов на капитальный ремонт, в муниципальных общеобразовательных организациях, осуществляющих образовательную деятельность только по адаптированным основным общеобразовательным программам, и муниципальных санаторных общеобразовательных организациях </t>
  </si>
  <si>
    <t>02 2 01 40480</t>
  </si>
  <si>
    <t xml:space="preserve">  Организация системы выявления, сопровождения одаренных детей </t>
  </si>
  <si>
    <t>02 2 01 40500</t>
  </si>
  <si>
    <t xml:space="preserve">    Субсидии бюджетным учреждениям на организацию системы выявления, сопровождения одаренных детей </t>
  </si>
  <si>
    <t xml:space="preserve">    Субсидии автономным учреждениям на организацию системы выявления, сопровождения одаренных детей </t>
  </si>
  <si>
    <t xml:space="preserve">  Ежемесячная стипендия Губернатора Томской области молодым учителям муниципальных образовательных организаций Томской области</t>
  </si>
  <si>
    <t>02 2 01 40520</t>
  </si>
  <si>
    <t xml:space="preserve">    Иные выплаты населению</t>
  </si>
  <si>
    <t>02 2 01 40530</t>
  </si>
  <si>
    <t xml:space="preserve">  Осуществление отдельных государственных полномочий на обеспечение одеждой, обувью, мягким инвентарем, оборудованием и единовременным денежным пособием детей-сирот и детей, оставшихся без попечения родителей, а также лиц из числа детей-сирот и детей, оставшихся без попечения родителей, - выпускников муниципальных образовательных организаций, находящихся (находившихся) под опекой (попечительством) или в приемных семьях, и выпускников частных общеобразовательных организаций, находящихся (находившихся) под опекой (попечительством), в приемных семьях </t>
  </si>
  <si>
    <t>02 2 01 40740</t>
  </si>
  <si>
    <t xml:space="preserve">    Субсидии бюджетным учреждениям на обеспечение одеждой, обувью, мягким инвентарем, оборудованием и единовременным денежным пособием детей-сирот и детей, оставшихся без попечения родителей, а также лиц из числа детей-сирот и детей, оставшихся без попечения родителей, - выпускников муниципальных образовательных учреждений, находящихся (находившихся) под опекой (попечительством) или в приемных семьях</t>
  </si>
  <si>
    <t xml:space="preserve">    Субсидии автономным учреждениям на обеспечение одеждой, обувью, мягким инвентарем, оборудованием и единовременным денежным пособием детей-сирот и детей, оставшихся без попечения родителей, а также лиц из числа детей-сирот и детей, оставшихся без попечения родителей, - выпускников муниципальных образовательных учреждений, находящихся (находившихся) под опекой (попечительством) или в приемных семьях</t>
  </si>
  <si>
    <t>Организация бесплатного горячего питания обучающихся, получающих начальное общее образование в муниципальных образовательных организациях</t>
  </si>
  <si>
    <t>02 2 01 L3041</t>
  </si>
  <si>
    <t>Субсидии бюджетным учреждениям на организацию бесплатного горячего питания обучающихся, получающих начальное общее образование в муниципальных образовательных организациях</t>
  </si>
  <si>
    <t>Субсидии автономным учреждениям на организацию бесплатного горячего питания обучающихся, получающих начальное общее образование в муниципальных образовательных организациях</t>
  </si>
  <si>
    <t>Осуществление отдельных государственных полномочий по обеспечению обучающихся с ограниченными возможностями здоровья,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питанием, одеждой, обувью, мягким и жестким инвентарем и обеспечению обучающихся с ограниченными возможностями здоровья, не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бесплатным двухразовым питанием, в части организации бесплатного горячего питания обучающихся, получающих начальное общее образование в муниципальных образовательных организациях</t>
  </si>
  <si>
    <t>02 2 01 R3043</t>
  </si>
  <si>
    <t xml:space="preserve"> Субсидии бюджетным учреждениям на обеспечение обучающихся с ограниченными возможностями здоровья,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питанием, одеждой, обувью, мягким и жестким инвентарем и обеспечению обучающихся с ограниченными возможностями здоровья, не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бесплатным двухразовым питанием, в части организации бесплатного горячего питания обучающихся, получающих начальное общее образование в муниципальных образовательных организациях</t>
  </si>
  <si>
    <t xml:space="preserve">Ежемесячное денежное вознаграждение за классное руководство педагогическим работникам государственных и муниципальных общеобразовательных организаций
</t>
  </si>
  <si>
    <t>02 2 01 L3030</t>
  </si>
  <si>
    <t xml:space="preserve">  Субсидии автономным учреждениям на обеспечение обучающихся с ограниченными возможностями здоровья,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питанием, одеждой, обувью, мягким и жестким инвентарем и обеспечению обучающихся с ограниченными возможностями здоровья, не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бесплатным двухразовым питанием, в части организации бесплатного горячего питания обучающихся, получающих начальное общее образование в муниципальных образовательных организациях</t>
  </si>
  <si>
    <t>02 2 01 00590</t>
  </si>
  <si>
    <t xml:space="preserve">   Субсидии бюджетным учреждениям на обеспечение пожарной безопасности</t>
  </si>
  <si>
    <t xml:space="preserve">    Субсидии автономным учреждениям на укрепление материально-технической базы</t>
  </si>
  <si>
    <t xml:space="preserve">    Субсидии автономным учреждениям на обеспечение пожарной безопасности</t>
  </si>
  <si>
    <t>Субсидия бюджетным учреждениям на оплату стоимости питания отдельных категорий обучающихся в муниципальных общеобразовательных организациях, за исключением обучающихся с ограниченными возможностями здоровья и обучающихся по образовательным программам начального общего образования</t>
  </si>
  <si>
    <t>Субсидия автономным учреждениям на оплату стоимости питания отдельных категорий обучающихся в муниципальных общеобразовательных организациях, за исключением обучающихся с ограниченными возможностями здоровья и обучающихся по образовательным программам начального общего образования</t>
  </si>
  <si>
    <t>Субсидия бюджетным учреждениям на организацию бесплатного горячего питания обучающихся, получающих начальное общее образование в муниципальных образовательных организациях</t>
  </si>
  <si>
    <t>Субсидия автономным учреждениям на организацию бесплатного горячего питания обучающихся, получающих начальное общее образование в муниципальных образовательных организациях</t>
  </si>
  <si>
    <t xml:space="preserve">Основное мероприятие «Реализация регионального проекта «Современная школа» национального проекта «Образование» </t>
  </si>
  <si>
    <t xml:space="preserve">02 2 E1 00000 </t>
  </si>
  <si>
    <t>Создание и обеспечение функционирования центров образования естественно - научной и технологической направленностей в общеобразовательных организациях, расположенных в сельской местности и малых городах</t>
  </si>
  <si>
    <t>02 2 E1 51690</t>
  </si>
  <si>
    <t>- за счет федерального бюджета</t>
  </si>
  <si>
    <t>- за счет областного бюджета</t>
  </si>
  <si>
    <t xml:space="preserve">Основное мероприятие "Реализация регионального проекта "Цифровая образовательная среда" национального проекта "Образование" </t>
  </si>
  <si>
    <t>02 2 Е4 00000</t>
  </si>
  <si>
    <t xml:space="preserve">Внедрение и функционирование целевой модели цифровой образовательной среды в муниципальных общеобразовательных организациях </t>
  </si>
  <si>
    <t>02 2 E4 41900</t>
  </si>
  <si>
    <t xml:space="preserve">   Субсидии автономным учреждениям на внедрение и функционирование целевой модели цифровой образовательной среды в муниципальных общеобразовательных организациях</t>
  </si>
  <si>
    <t>Обеспечение образовательных организаций материально-технической базой для внедрения цифровой образовательной среды</t>
  </si>
  <si>
    <t>02 2 E4 52100</t>
  </si>
  <si>
    <t xml:space="preserve">    Субсидии бюджетным учреждениям на реализацию муниципальных программ</t>
  </si>
  <si>
    <t>Дополнительное образование детей</t>
  </si>
  <si>
    <t xml:space="preserve">Подпрограмма "Функционирование и развитие дополнительного образования детей" </t>
  </si>
  <si>
    <t>02 7 00 00000</t>
  </si>
  <si>
    <t xml:space="preserve"> Основное мероприятие "Оказание услуг по предоставлению дополнительного образования детям и создание оптимальных условий для реализации образовательных программ дополнительного образования"</t>
  </si>
  <si>
    <t>02 7 01 00000</t>
  </si>
  <si>
    <t xml:space="preserve">  Стимулирующие выплаты в муниципальных организациях дополнительного образования Томской области</t>
  </si>
  <si>
    <t>02 7 01 40400</t>
  </si>
  <si>
    <t xml:space="preserve">  Организация системы выявления, сопровождения одаренных детей</t>
  </si>
  <si>
    <t>02 7 01 40500</t>
  </si>
  <si>
    <t xml:space="preserve">    Субсидии автономным учреждениям на организацию системы выявления, сопровождения одаренных детей</t>
  </si>
  <si>
    <t>02 7 01 40530</t>
  </si>
  <si>
    <t>02 7 01 00590</t>
  </si>
  <si>
    <t>Молодежная политика</t>
  </si>
  <si>
    <t>Подпрограмма "Организация отдыха детей в каникулярное время"</t>
  </si>
  <si>
    <t>02 3 00 00000</t>
  </si>
  <si>
    <t xml:space="preserve"> Основное мероприятие "Организация каникулярного отдыха детей в лагерях различных типов и видов"</t>
  </si>
  <si>
    <t>02 3 01 00000</t>
  </si>
  <si>
    <t>Организация отдыха детей в каникулярное время</t>
  </si>
  <si>
    <t>02 3 01 40790</t>
  </si>
  <si>
    <t xml:space="preserve">    Субсидия бюджетным учреждениям на реализацию мероприятий по обеспечению организации отдыха детей</t>
  </si>
  <si>
    <t xml:space="preserve">    Субсидия автономным учреждениям на реализацию мероприятий по обеспечению организации отдыха детей</t>
  </si>
  <si>
    <t xml:space="preserve">    Субсидии бюджетным учреждениям на организацию трудоустройства несовершеннолетних детей в каникулярное время</t>
  </si>
  <si>
    <t>02 3 01 00590</t>
  </si>
  <si>
    <t xml:space="preserve">    Субсидии автономным учреждениям на организацию трудоустройства несовершеннолетних детей в каникулярное время</t>
  </si>
  <si>
    <t>Другие вопросы в области образования</t>
  </si>
  <si>
    <t>Подпрограмма "Организация и обеспечение эффективного функционирования сети учреждений образования"</t>
  </si>
  <si>
    <t xml:space="preserve"> Основное мероприятие "Организация и обеспечение эффективного исполнения функций в области образования" </t>
  </si>
  <si>
    <t>02 4 01 00020</t>
  </si>
  <si>
    <t xml:space="preserve">Подпрограмма "Сопровождение функционирования и развития сферы образования" </t>
  </si>
  <si>
    <t>02 5 00 00000</t>
  </si>
  <si>
    <t xml:space="preserve"> Основное мероприятие "Расширение общего и культурного кругозора, сферы общения, повышение творческой активности воспитанников, обучающихся, в том числе имеющих ограниченные возможности здоровья, и педагогов образовательных учреждений за рамками образовательных программ"</t>
  </si>
  <si>
    <t>02 5 01 00000</t>
  </si>
  <si>
    <t>02 5 01 00590</t>
  </si>
  <si>
    <t xml:space="preserve">  Социальные денежные выплаты победителям, призерам, финалистам и участникам конкурсов, соревнований и иных социально значимых мероприятий </t>
  </si>
  <si>
    <t>02 5 01 10360</t>
  </si>
  <si>
    <t xml:space="preserve">  Проведение итоговых мероприятий и мероприятий, посвященных юбилейным датам образовательных учреждений, государственным, профессиональным и тематическим праздникам </t>
  </si>
  <si>
    <t>02 5 01 20020</t>
  </si>
  <si>
    <t xml:space="preserve">    Премии и гранты учащимся и воспитанникам</t>
  </si>
  <si>
    <t>350</t>
  </si>
  <si>
    <t xml:space="preserve"> Основное мероприятие "Обеспечение эффективного экономического, бухгалтерского сопровождения сферы образования, информационно-методическое и психолого-медико-педагогическое сопровождение общего и дополнительного образования" </t>
  </si>
  <si>
    <t>02 5 02 00000</t>
  </si>
  <si>
    <t xml:space="preserve">  Обеспечение деятельности (оказание услуг) отдельных муниципальных учреждений, созданных муниципальным образованием "Город Томск" </t>
  </si>
  <si>
    <t>02 5 02 00580</t>
  </si>
  <si>
    <t xml:space="preserve">  Обеспечение деятельности (оказание услуг) муниципальных учреждений (организаций) </t>
  </si>
  <si>
    <t>02 5 02 00590</t>
  </si>
  <si>
    <t>Организация и проведение социально-значимых мероприятий</t>
  </si>
  <si>
    <t>Управление культуры администрации Города Томска</t>
  </si>
  <si>
    <t>911</t>
  </si>
  <si>
    <t>Подпрограмма "Организация и обеспечение эффективного функционирования сети учреждений"</t>
  </si>
  <si>
    <t>03 3 00 00000</t>
  </si>
  <si>
    <t xml:space="preserve"> Основное мероприятие "Организация и обеспечение эффективного исполнения функций в области культуры" </t>
  </si>
  <si>
    <t>03 3 01 00000</t>
  </si>
  <si>
    <t>03 3 01 20010</t>
  </si>
  <si>
    <t xml:space="preserve"> Основное мероприятие "Организация предоставления дополнительного образования художественно-эстетической направленности детям"</t>
  </si>
  <si>
    <t>03 1 02 00000</t>
  </si>
  <si>
    <t xml:space="preserve">    Стимулирующие выплаты в муниципальных организациях дополнительного образования Томской области </t>
  </si>
  <si>
    <t>03 1 02 40400</t>
  </si>
  <si>
    <t>03 1 02 40530</t>
  </si>
  <si>
    <t>03 1 02 00590</t>
  </si>
  <si>
    <t xml:space="preserve"> Основное мероприятие "Организация предоставления услуг в области культуры" </t>
  </si>
  <si>
    <t>03 1 01 00590</t>
  </si>
  <si>
    <t>Культура</t>
  </si>
  <si>
    <t xml:space="preserve">Муниципальная программа "Развитие культуры и туризма" муниципального образования "Город Томск" </t>
  </si>
  <si>
    <t xml:space="preserve"> Оплата труда руководителей и специалистов муниципальных учреждений культуры и искусства в части выплат надбавок и доплат к тарифной ставке (должностному окладу)</t>
  </si>
  <si>
    <t>03 1 01 40660</t>
  </si>
  <si>
    <t xml:space="preserve">Подпрограмма "Развитие туризма" </t>
  </si>
  <si>
    <t>03 2 00 00000</t>
  </si>
  <si>
    <t xml:space="preserve"> Основное мероприятие "Формирование единого туристско-информационного пространства и продвижение туристского продукта на мировом и внутреннем туристских рынках"</t>
  </si>
  <si>
    <t>03 2 01 00000</t>
  </si>
  <si>
    <t>03 2 01 00590</t>
  </si>
  <si>
    <t xml:space="preserve">Муниципальная программа "Экономическое развитие и инновационная экономика" </t>
  </si>
  <si>
    <t>Подпрограмма "Развитие малого и среднего предпринимательства"</t>
  </si>
  <si>
    <t xml:space="preserve">Подпрограмма "Организация и обеспечение эффективного функционирования сети учреждений" </t>
  </si>
  <si>
    <t>03 3 01 00020</t>
  </si>
  <si>
    <t xml:space="preserve">  Обеспечение деятельности (оказание услуг) отдельных муниципальных учреждений, созданных муниципальным образованием "Город Томск"</t>
  </si>
  <si>
    <t>03 3 01 00580</t>
  </si>
  <si>
    <t xml:space="preserve"> Основное мероприятие "Обеспечение условий для реализации муниципальной программы"</t>
  </si>
  <si>
    <t>03 3 02 00000</t>
  </si>
  <si>
    <t>03 3 02 20380</t>
  </si>
  <si>
    <t>Управление социальной политики администрации Города Томска</t>
  </si>
  <si>
    <t>921</t>
  </si>
  <si>
    <t>Подпрограмма "Организация и обеспечение эффективного исполнения функций"</t>
  </si>
  <si>
    <t>17 4 00 00000</t>
  </si>
  <si>
    <t xml:space="preserve"> Основное мероприятие "Организация и обеспечение эффективного исполнения функций в области социальной политики" </t>
  </si>
  <si>
    <t>17 4 01 00000</t>
  </si>
  <si>
    <t>17 4 01 20010</t>
  </si>
  <si>
    <t>Культура, кинематография</t>
  </si>
  <si>
    <t xml:space="preserve">   Расходы на организацию и проведение социально-значимых мероприятий, не включенных в муниципальные программы</t>
  </si>
  <si>
    <t>99 0 00 20380</t>
  </si>
  <si>
    <t xml:space="preserve">   Иные выплаты населению</t>
  </si>
  <si>
    <t>Социальное обслуживание населения</t>
  </si>
  <si>
    <t xml:space="preserve"> Основное мероприятие "Оказание социальных услуг населению"</t>
  </si>
  <si>
    <t>17 3 03 00000</t>
  </si>
  <si>
    <t xml:space="preserve">  Субсидии автономным учреждениям на финансовое обеспечение муниципального задания на оказание муниципальных услуг (выполнение работ)</t>
  </si>
  <si>
    <t>17 3 03 00590</t>
  </si>
  <si>
    <t xml:space="preserve">   Материальная помощь гражданам, оказавшимся в трудной жизненной ситуации</t>
  </si>
  <si>
    <t>17 1 01 10390</t>
  </si>
  <si>
    <t xml:space="preserve">   Дополнительная муниципальная пенсия</t>
  </si>
  <si>
    <t>17 1 01 10440</t>
  </si>
  <si>
    <t xml:space="preserve">   Специальная ежемесячная доплата к пенсии, назначенной на основании федеральных законов</t>
  </si>
  <si>
    <t>17 1 01 10450</t>
  </si>
  <si>
    <t xml:space="preserve">   Социальная (материальная) помощь на зубопротезирование гражданам, достигшим возраста 60 (для мужчин) и 55 лет (для женщин) и не обладающим на момент обращения аналогичными правами в соответствии с федеральным и областным законодательством</t>
  </si>
  <si>
    <t>17 1 01 10640</t>
  </si>
  <si>
    <t xml:space="preserve">   Пожизненная рента в муниципальном образовании "Город Томск", из них:</t>
  </si>
  <si>
    <t>17 1 01 20380</t>
  </si>
  <si>
    <t>17 1 01 99990</t>
  </si>
  <si>
    <t xml:space="preserve"> Основное мероприятие "Оказание помощи в решении материальных проблем инвалидов"</t>
  </si>
  <si>
    <t>17 2 01 00000</t>
  </si>
  <si>
    <t>17 2 01 10460</t>
  </si>
  <si>
    <t>17 2 01 99990</t>
  </si>
  <si>
    <t xml:space="preserve"> Основное мероприятие "Реализация местных социальных гарантий"</t>
  </si>
  <si>
    <t>17 3 01 00000</t>
  </si>
  <si>
    <t xml:space="preserve">   Меры социальной поддержки, предоставляемые лицам, удостоенным звания "Почетный гражданин Города Томска", в т.ч.:</t>
  </si>
  <si>
    <t xml:space="preserve">   Ежемесячная доплата к пенсии, назначенной на основании федеральных законов</t>
  </si>
  <si>
    <t>17 3 01 10400</t>
  </si>
  <si>
    <t>17 3 01 99990</t>
  </si>
  <si>
    <t xml:space="preserve">  Организация предоставления общедоступного бесплатного дошкольного образования путем предоставления денежной выплаты родителям (законным представителям) детей, осваивающих образовательную программу дошкольного образования и получающих услуги по присмотру и уходу в организациях, осуществляющих обучение, частных образовательных организациях, у индивидуальных предпринимателей, в целях возмещения затрат за присмотр и уход </t>
  </si>
  <si>
    <t>17 3 02 40550</t>
  </si>
  <si>
    <t xml:space="preserve">  Ежемесячная денежная выплата студентам на проезд автомобильным транспортом по межмуниципальным пригородным маршрутам регулярных перевозок</t>
  </si>
  <si>
    <t>17 3 02 10470</t>
  </si>
  <si>
    <t xml:space="preserve">  Ежемесячные компенсации расходов на питание детей многодетной семьи (неполной многодетной семьи) в возрасте от 1 года 6 месяцев до 7 лет, не посещающих муниципальные дошкольные образовательные учреждения, но получающих дошкольное образование в форме семейного образования, при присвоении статуса "Семейная группа присмотра и ухода за детьми"</t>
  </si>
  <si>
    <t>17 3 02 10480</t>
  </si>
  <si>
    <t xml:space="preserve">  Единовременная материальная помощь пострадавшим от пожаров</t>
  </si>
  <si>
    <t>17 3 02 10510</t>
  </si>
  <si>
    <t xml:space="preserve">  Материальная помощь гражданам, оказавшимся в трудной жизненной ситуации</t>
  </si>
  <si>
    <t>17 3 02 10520</t>
  </si>
  <si>
    <t xml:space="preserve">  Срочная единовременная материальная помощь, в т.ч.:</t>
  </si>
  <si>
    <t>17 3 02 10530</t>
  </si>
  <si>
    <t xml:space="preserve">  срочная единовременная материальная помощь за счет безвозмездных поступлений от физических и юридических лиц</t>
  </si>
  <si>
    <t xml:space="preserve">  Муниципальная денежная выплата (компенсационная выплата) на отплату жилищно-коммунальных услуг</t>
  </si>
  <si>
    <t>17 3 02 10550</t>
  </si>
  <si>
    <t xml:space="preserve">  Компенсация родителям (законным представителям) части затрат за содержание детей в группах по присмотру и уходу за детьми</t>
  </si>
  <si>
    <t>17 3 02 10580</t>
  </si>
  <si>
    <t xml:space="preserve">  Денежная выплата родителям (законным представителям) детей, осваивающих образовательную программу дошкольного образования и получающих услуги по присмотру и уходу в организациях, осуществляющих обучение, частных образовательных организациях, у индивидуальных предпринимателей, в целях возмещения затрат за присмотр и уход</t>
  </si>
  <si>
    <t>17 3 02 10590</t>
  </si>
  <si>
    <t xml:space="preserve">  Ежемесячные социальные выплаты родителю многодетной семьи (неполной многодетной семьи) при присвоении статуса "Семейная группа присмотра и ухода за детьми"</t>
  </si>
  <si>
    <t>17 3 02 10620</t>
  </si>
  <si>
    <t xml:space="preserve">  Прочие расходы, в т.ч.:</t>
  </si>
  <si>
    <t>17 3 02 99990</t>
  </si>
  <si>
    <t xml:space="preserve">    иные закупки товаров, работ и услуг для обеспечения муниципальных нужд</t>
  </si>
  <si>
    <t xml:space="preserve">    компенсация расходов на оплату стоимости проезда обучающимся муниципальных общеобразовательных учреждений и муниципальных общеобразовательных учреждений для учащихся с ограниченными возможностями здоровья</t>
  </si>
  <si>
    <t xml:space="preserve">     освобождение граждан от оплаты за обслуживание в общих отделениях бань</t>
  </si>
  <si>
    <t xml:space="preserve">    предоставление льгот (скидок) по оплате коммунальных услуг</t>
  </si>
  <si>
    <t xml:space="preserve">    бесплатный проезд на пригородном железнодорожном транспорте и водном транспорте городского сообщения</t>
  </si>
  <si>
    <t xml:space="preserve">   Прочие расходы, в т.ч.:</t>
  </si>
  <si>
    <t>17 1 02 99990</t>
  </si>
  <si>
    <t xml:space="preserve">Субсидия Ассоциации Томской области "Академия знаний" для проведения курсов компьютерной грамотности граждан, достигших возраста 60 (для мужчин) и 55 лет (для женщин)
</t>
  </si>
  <si>
    <t xml:space="preserve">    Субсидия Томскому региональному отделению Общероссийской общественной организации "Союз пенсионеров России" для проведения курсов компьютерной грамотности граждан, достигших возраста 60 (для мужчин) и 55 лет (для женщин)</t>
  </si>
  <si>
    <t xml:space="preserve">   Субсидия на финансовое обеспечение затрат, связанных с деятельностью Томской городской общественной организации ветеранов (пенсионеров) войны, труда, Вооруженных сил и правоохранительных органов, а также на оздоровление граждан, достигших возраста 60 (для мужчин) и 55 лет (для женщин), принимающих активное участие в ветеранском движении на безвозмездной основе </t>
  </si>
  <si>
    <t xml:space="preserve">  Субсидии автономным учреждениям на реализацию муниципальных программ</t>
  </si>
  <si>
    <t>17 3 03 99990</t>
  </si>
  <si>
    <t>17 4 01 00020</t>
  </si>
  <si>
    <t>17 4 01 00580</t>
  </si>
  <si>
    <t xml:space="preserve">  Субвенция на осуществление отдельных государственных полномочий по опеке и попечительству в отношении несовершеннолетних граждан</t>
  </si>
  <si>
    <t>17 4 01 40780</t>
  </si>
  <si>
    <t xml:space="preserve">   Расходы на выплаты персоналу муниципальных органов</t>
  </si>
  <si>
    <t>Управление физической культуры и спорта администрации Города Томска</t>
  </si>
  <si>
    <t>922</t>
  </si>
  <si>
    <t xml:space="preserve">Подпрограмма "Организация и обеспечение эффективного функционирования сети учреждений физической культуры и спорта" </t>
  </si>
  <si>
    <t>01 3 00 00000</t>
  </si>
  <si>
    <t xml:space="preserve"> Основное мероприятие "Организация и обеспечение эффективного исполнения функций в области физической культуры" </t>
  </si>
  <si>
    <t>01 3 01 00000</t>
  </si>
  <si>
    <t>01 3 01 20010</t>
  </si>
  <si>
    <t xml:space="preserve"> Основное мероприятие "Повышение качества и доступности дополнительного образования в муниципальных учреждениях спортивной направленности"</t>
  </si>
  <si>
    <t>01 1 02 00000</t>
  </si>
  <si>
    <t xml:space="preserve">  Стимулирующие выплаты в муниципальных организациях дополнительного образования Томской области </t>
  </si>
  <si>
    <t>01 1 02 40400</t>
  </si>
  <si>
    <t xml:space="preserve">    Субсидии бюджетным учреждениям на финансовое обеспечение муниципального задания на оказание  муниципальных услуг (выполнение работ)</t>
  </si>
  <si>
    <t>01 1 02 40530</t>
  </si>
  <si>
    <t>01 1 02 00590</t>
  </si>
  <si>
    <t>01 2 01 10360</t>
  </si>
  <si>
    <t xml:space="preserve">Подпрограмма "Организация отдыха детей в каникулярное время" </t>
  </si>
  <si>
    <t xml:space="preserve"> Организация отдыха детей в каникулярное время</t>
  </si>
  <si>
    <t xml:space="preserve">   Субсидия автономным учреждениям на реализацию мероприятий по обеспечению организации отдыха детей</t>
  </si>
  <si>
    <t>05 0 00 00590</t>
  </si>
  <si>
    <t>01 1 01 00590</t>
  </si>
  <si>
    <t>01 1 01 10360</t>
  </si>
  <si>
    <t>Основное мероприятие "Реализация регионального проекта "Спорт - норма жизни" национального проекта "Демография"</t>
  </si>
  <si>
    <t>01 1 Р5 00000</t>
  </si>
  <si>
    <t>Обеспечение условий для развития физической культуры и массового спорта</t>
  </si>
  <si>
    <t>01 1 Р5 40008</t>
  </si>
  <si>
    <t>01 1 Р5 20590</t>
  </si>
  <si>
    <t>Спорт высших достижений</t>
  </si>
  <si>
    <t>01 1 P5 00000</t>
  </si>
  <si>
    <t xml:space="preserve">   Обеспечение уровня финансирования организаций, осуществляющих спортивную подготовку, в соответствии с требованиями федеральных стандартов спортивной подготовки</t>
  </si>
  <si>
    <t>01 1 P5 40007</t>
  </si>
  <si>
    <t xml:space="preserve">   Субсидии бюджетным учреждениям на обеспечение уровня финансирования организаций, осуществляющих спортивную подготовку, в соответствии с требованиями федеральных стандартов спортивной подготовки</t>
  </si>
  <si>
    <t xml:space="preserve">   Субсидии автономным учреждениям на обеспечение уровня финансирования организаций, осуществляющих спортивную подготовку, в соответствии с требованиями федеральных стандартов спортивной подготовки</t>
  </si>
  <si>
    <t>01 1 P5 20590</t>
  </si>
  <si>
    <t xml:space="preserve">   Государственная поддержка спортивных организаций, осуществляющих подготовку спортивного резерва для спортивных сборных команд, в том числе спортивных сборных команд Российской Федерации</t>
  </si>
  <si>
    <t>01 1 P5 50810</t>
  </si>
  <si>
    <t xml:space="preserve">000 </t>
  </si>
  <si>
    <t xml:space="preserve">   Субсидии бюджетным учреждениям на государственную поддержку спортивных организаций, осуществляющих подготовку спортивного резерва для спортивных сборных команд, в том числе спортивных сборных команд Российской Федерации</t>
  </si>
  <si>
    <t xml:space="preserve">   Субсидии автономным учреждениям на государственную поддержку спортивных организаций, осуществляющих подготовку спортивного резерва для спортивных сборных команд, в том числе спортивных сборных команд Российской Федерации</t>
  </si>
  <si>
    <t>Другие вопросы в области физической культуры и спорта</t>
  </si>
  <si>
    <t xml:space="preserve"> Основное мероприятие "Организация и обеспечение эффективного исполнения функций в области физической культуры"</t>
  </si>
  <si>
    <t xml:space="preserve">   Расходы на руководство и управление в сфере установленных функций </t>
  </si>
  <si>
    <t>01 3 01 00020</t>
  </si>
  <si>
    <t>Департамент городского хозяйства администрации Города Томска</t>
  </si>
  <si>
    <t>903</t>
  </si>
  <si>
    <t>Муниципальная программа "Развитие инженерной инфраструктуры для обеспечения населения коммунальными услугами на 2015 - 2025 годы"</t>
  </si>
  <si>
    <t>08 0 00 00000</t>
  </si>
  <si>
    <t>Подпрограмма "Содержание инженерной инфраструктуры"</t>
  </si>
  <si>
    <t>08 1 00 00000</t>
  </si>
  <si>
    <t xml:space="preserve"> Основное мероприятие "Содержание и обеспечение безопасной эксплуатации объектов инженерной инфраструктуры"</t>
  </si>
  <si>
    <t>08 1 01 00000</t>
  </si>
  <si>
    <t>08 1 01 20400</t>
  </si>
  <si>
    <t>Водное хозяйство</t>
  </si>
  <si>
    <t>МКУ Инженерная защита сооружений"</t>
  </si>
  <si>
    <t>08 1 01 99990</t>
  </si>
  <si>
    <t xml:space="preserve">Подпрограмма "Организация и обеспечение эффективного исполнения функций" </t>
  </si>
  <si>
    <t>08 2 00 00000</t>
  </si>
  <si>
    <t xml:space="preserve"> Основное мероприятие "Организация и обеспечение эффективного исполнения функций в области жилищно-коммунального хозяйства" </t>
  </si>
  <si>
    <t>08 2 01 00000</t>
  </si>
  <si>
    <t>08 2 01 00580</t>
  </si>
  <si>
    <t>Транспорт</t>
  </si>
  <si>
    <t>Муниципальная программа "Развитие общественного пассажирского транспорта в городе Томске" на 2014 - 2025 годы"</t>
  </si>
  <si>
    <t>11 0 00 00000</t>
  </si>
  <si>
    <t>11 0 00 00580</t>
  </si>
  <si>
    <t>МБУ "Центр организации и контроля пассажироперевозок"</t>
  </si>
  <si>
    <t xml:space="preserve">  Проведение мероприятий, направленных на совершенствование сети городского общественного транспорта из них:</t>
  </si>
  <si>
    <t>11 0 00 20310</t>
  </si>
  <si>
    <t xml:space="preserve">   Субсидии юридическим и физическим лицам в целях финансового обеспечения затрат, связанных с осуществлением перевозки пассажиров городским электрическим транспортом на территории муниципального образования "Город Томск"</t>
  </si>
  <si>
    <t xml:space="preserve"> Основное мероприятие "Организация и обеспечение эффективного исполнения функций в области жилищно-коммунального хозяйства"</t>
  </si>
  <si>
    <t>08 2 01 20010</t>
  </si>
  <si>
    <t>Жилищно-коммунальное хозяйство</t>
  </si>
  <si>
    <t>Коммунальное хозяйство</t>
  </si>
  <si>
    <t>Подпрограмма "Развитие инженерной инфраструктуры"</t>
  </si>
  <si>
    <t>08 3 00 00000</t>
  </si>
  <si>
    <t xml:space="preserve"> Основное мероприятие "Модернизация и развитие инженерной инфраструктуры "</t>
  </si>
  <si>
    <t>08 3 01 00000</t>
  </si>
  <si>
    <t>08 3 01 99990</t>
  </si>
  <si>
    <t xml:space="preserve">    Субсидия на плату концедента в рамках концессионного соглашения в отношении объектов теплоснабжения в целях переключения потребителей котельной по адресу: г. Томск, ул. Водяная, 80 на централизованную систему теплоснабжения</t>
  </si>
  <si>
    <t>Муниципальная программа "Обеспечение экологической безопасности на 2015-2025 годы"</t>
  </si>
  <si>
    <t>14 0 00 00000</t>
  </si>
  <si>
    <t xml:space="preserve">Подпрограмма "Содержание инфраструктуры мест погребения, утилизации и переработки отходов, отлов и содержание животных без владельцев" </t>
  </si>
  <si>
    <t>14 1 00 00000</t>
  </si>
  <si>
    <t xml:space="preserve"> Основное мероприятие "Благоустройство и текущее содержание кладбищ" </t>
  </si>
  <si>
    <t>14 1 03 00000</t>
  </si>
  <si>
    <t>14 1 03 00580</t>
  </si>
  <si>
    <t>МКУ "Служба городских кладбищ"</t>
  </si>
  <si>
    <t>Другие вопросы в области жилищно-коммунального хозяйства</t>
  </si>
  <si>
    <t>08 2 01 00020</t>
  </si>
  <si>
    <t>Департамент капитального строительства администрации Города Томска</t>
  </si>
  <si>
    <t>914</t>
  </si>
  <si>
    <t>Подпрограмма "Развитие улично-дорожной сети"</t>
  </si>
  <si>
    <t>10 1 00 00000</t>
  </si>
  <si>
    <t xml:space="preserve"> Основное мероприятие "Повышение доступности и безопасности улично-дорожной сети" </t>
  </si>
  <si>
    <t>10 1 01 00000</t>
  </si>
  <si>
    <t xml:space="preserve">    Бюджетные инвестиции</t>
  </si>
  <si>
    <t>10 1 01 40010</t>
  </si>
  <si>
    <t>10 1 01 99990</t>
  </si>
  <si>
    <t>10 1 01 20420</t>
  </si>
  <si>
    <t xml:space="preserve"> Основное мероприятие "Модернизация и развитие инженерной инфраструктуры " </t>
  </si>
  <si>
    <t>08 3 01 40010</t>
  </si>
  <si>
    <t xml:space="preserve">Подпрограмма "Газификация Томска" </t>
  </si>
  <si>
    <t>08 4 00 00000</t>
  </si>
  <si>
    <t xml:space="preserve"> Основное мероприятие "Повышение уровня газификации территории муниципального образования "Город Томск" </t>
  </si>
  <si>
    <t>08 4 01 00000</t>
  </si>
  <si>
    <t>08 4 01 40010</t>
  </si>
  <si>
    <t xml:space="preserve">  Расходы на обеспечение деятельности отдельных муниципальных учреждений, созданных муниципальным образованием "Город Томск"</t>
  </si>
  <si>
    <t>МБУ"Проектно-сметное бюро"</t>
  </si>
  <si>
    <t xml:space="preserve">    Субсидии бюджетным учреждениям на финансовое обеспечение муниципального задания на оказание муницпальных услуг (выполнение работ)</t>
  </si>
  <si>
    <t>Подпрограмма "Строительство, реконструкция, капитальный ремонт и приобретение в муниципальную собственность объектов образования"</t>
  </si>
  <si>
    <t>02 6 00 00000</t>
  </si>
  <si>
    <t xml:space="preserve"> Основное мероприятие "Создание условий для предоставления детям города Томска общего образования"</t>
  </si>
  <si>
    <t>02 6 01 00000</t>
  </si>
  <si>
    <t>02 6 01 20320</t>
  </si>
  <si>
    <t>Подпрограмма "Создание в муниципальном образовании "Город Томск" (исходя из прогнозируемой потребности) новых мест в общеобразовательных организациях"</t>
  </si>
  <si>
    <t>02 8 00 00000</t>
  </si>
  <si>
    <t xml:space="preserve"> Основное мероприятие "Создание новых мест в общеобразовательных организациях"</t>
  </si>
  <si>
    <t>02 8 01 00000</t>
  </si>
  <si>
    <t>02 8 01 20320</t>
  </si>
  <si>
    <t xml:space="preserve"> Основное мероприятие "Реализация регионального проекта "Современная школа" национального проекта "Образование"</t>
  </si>
  <si>
    <t>02 8 Е1 00000</t>
  </si>
  <si>
    <t>02 8 E1 00000</t>
  </si>
  <si>
    <t>02 8 E1 53050</t>
  </si>
  <si>
    <t>02 8 E1 55200</t>
  </si>
  <si>
    <t>Подпрограмма "Строительство, реконструкция, ремонт и приобретение в муниципальную собственность спортивных объектов"</t>
  </si>
  <si>
    <t>01 4 00 00000</t>
  </si>
  <si>
    <t xml:space="preserve"> Основное мероприятие "Укрепление материально-технической базы спорта и спортивных сооружений на территории Города Томска" </t>
  </si>
  <si>
    <t>01 4 01 00000</t>
  </si>
  <si>
    <t>01 4 01 20320</t>
  </si>
  <si>
    <t>Департамент управления муниципальной собственностью администрации Города Томска</t>
  </si>
  <si>
    <t>915</t>
  </si>
  <si>
    <t>Муниципальная программа "Эффективное управление муниципальным имуществом и земельными ресурсами"</t>
  </si>
  <si>
    <t>18 0 00 00000</t>
  </si>
  <si>
    <t xml:space="preserve">Подпрограмма "Обеспечение управления муниципальным имуществом и земельными ресурсами" </t>
  </si>
  <si>
    <t>18 1 00 00000</t>
  </si>
  <si>
    <t xml:space="preserve"> Основное мероприятие "Обеспечение полноты учета,сохранности и мониторинга использования муниципального имущества" </t>
  </si>
  <si>
    <t>18 1 01 00000</t>
  </si>
  <si>
    <t>18 1 01 00580</t>
  </si>
  <si>
    <t>МБУ "Томский городской центр инвентаризации и учёта"</t>
  </si>
  <si>
    <t xml:space="preserve">    Субсидии бюджетным учреждениям на финансовое обеспечение муниципального задания на оказание услуг (выполнение работ)</t>
  </si>
  <si>
    <t xml:space="preserve">  Проведение мероприятий направленных на организацию эффективного управления распоряжения муниципальным имуществом и земельными ресурсами </t>
  </si>
  <si>
    <t>18 1 01 20350</t>
  </si>
  <si>
    <t>18 2 00 00000</t>
  </si>
  <si>
    <t xml:space="preserve"> Основное мероприятие "Организация и обеспечение эффективного исполнения функций в сфере управления муниципальным имуществом и земельными ресурсами" </t>
  </si>
  <si>
    <t>18 2 01 00000</t>
  </si>
  <si>
    <t>18 2 01 00020</t>
  </si>
  <si>
    <t>18 2 01 20010</t>
  </si>
  <si>
    <t xml:space="preserve"> Основное мероприятие "Организация эффективного распоряжения муниципальным имуществом и земельными ресурсами"</t>
  </si>
  <si>
    <t>18 1 02 00000</t>
  </si>
  <si>
    <t>18 1 02 20350</t>
  </si>
  <si>
    <t>02 6 01 40010</t>
  </si>
  <si>
    <t>02 6 01 51590</t>
  </si>
  <si>
    <t>Департамент архитектуры и градостроительства администрации Города Томска</t>
  </si>
  <si>
    <t>902</t>
  </si>
  <si>
    <t>Муниципальная программа "Территориальное развитие и совершенствование архитектурного облика Города Томска"</t>
  </si>
  <si>
    <t>06 0 00 00000</t>
  </si>
  <si>
    <t>06 3 00 00000</t>
  </si>
  <si>
    <t xml:space="preserve"> Основное мероприятие "Организация и обеспечение эффективного исполнения функций в области архитектуры и градостроительства" </t>
  </si>
  <si>
    <t>06 3 01 00000</t>
  </si>
  <si>
    <t>06 3 01 20010</t>
  </si>
  <si>
    <t xml:space="preserve">Подпрограмма "Обеспечение градостроительной и землеустроительной деятельности" </t>
  </si>
  <si>
    <t>06 1 00 00000</t>
  </si>
  <si>
    <t xml:space="preserve"> Основное мероприятие "Обеспечение эффективности территориального планирования" </t>
  </si>
  <si>
    <t>06 1 01 00000</t>
  </si>
  <si>
    <t xml:space="preserve">  Проведение мероприятий в области строительства, архитектуры, градостроительства </t>
  </si>
  <si>
    <t>06 1 01 20330</t>
  </si>
  <si>
    <t xml:space="preserve"> Основное мероприятие "Обеспечение эффективности землепользования" </t>
  </si>
  <si>
    <t>06 1 02 00000</t>
  </si>
  <si>
    <t xml:space="preserve">  Проведение мероприятий по землеустройству и землепользованию</t>
  </si>
  <si>
    <t>06 1 02 20340</t>
  </si>
  <si>
    <t xml:space="preserve">Подпрограмма "Информационное и картографическое обеспечение градостроительной деятельности" </t>
  </si>
  <si>
    <t>06 2 00 00000</t>
  </si>
  <si>
    <t xml:space="preserve"> Основное мероприятие "Создание инфраструктуры пространственных данных муниципального образования "Город Томск" </t>
  </si>
  <si>
    <t>06 2 01 00000</t>
  </si>
  <si>
    <t>06 2 01 20330</t>
  </si>
  <si>
    <t xml:space="preserve"> Основное мероприятие "Актуализация пространственных данных муниципального образования "Город Томск" </t>
  </si>
  <si>
    <t>06 2 02 00000</t>
  </si>
  <si>
    <t>06 2 02 20330</t>
  </si>
  <si>
    <t>06 3 01 00020</t>
  </si>
  <si>
    <t>06 3 01 00580</t>
  </si>
  <si>
    <t>МБУ "Архитектурно-планировочное управление"</t>
  </si>
  <si>
    <t xml:space="preserve">  Субвенция на осуществление отдельных государственных полномочий по подготовке и оформлению документов, удостоверяющих уточненные границы горного отвода (горноотводный акт и графические приложения) и являющихся неотъемлемой составной частью лицензии на пользование недрами, в отношении участков недр местного значения в случаях, установленных Правительством Российской Федерации</t>
  </si>
  <si>
    <t>06 3 01 40100</t>
  </si>
  <si>
    <t xml:space="preserve">   Субсидии некоммерческим организациям на реализацию проектов в области сохранения и популяризации объектов культурного наследия и иных объектов, обладающих историко-архитектурной ценностью</t>
  </si>
  <si>
    <t>Департамент дорожной деятельности и благоустройства администрации Города Томска</t>
  </si>
  <si>
    <t>919</t>
  </si>
  <si>
    <t>10 3 00 00000</t>
  </si>
  <si>
    <t xml:space="preserve"> Основное мероприятие "Организация и обеспечение эффективного исполнения функций в области дорожного хозяйства"</t>
  </si>
  <si>
    <t>10 3 01 00000</t>
  </si>
  <si>
    <t>10 3 01 00580</t>
  </si>
  <si>
    <t>МКУ "Санитарная милиция"</t>
  </si>
  <si>
    <t>10 3 01 00020</t>
  </si>
  <si>
    <t>Подпрограмма "Содержание инфраструктуры мест погребения, обращение с твердыми коммунальными отходами, отлов и содержание животных без владельцев"</t>
  </si>
  <si>
    <t xml:space="preserve"> Основное мероприятие "Создание системы по отлову и содержанию животных без владельцев"</t>
  </si>
  <si>
    <t>14 1 01 00000</t>
  </si>
  <si>
    <t xml:space="preserve">  Субвенция на осуществление отдельных государственных полномочий по организации мероприятий при осуществлении деятельности по обращению с животными без владельцев</t>
  </si>
  <si>
    <t>14 1 01 40160</t>
  </si>
  <si>
    <t xml:space="preserve">  Субвенция на осуществление отдельных государственных полномочий по организации мероприятий при осуществлении деятельности по обращению с животными без владельцев (осуществление управленческих функций органами местного самоуправления)</t>
  </si>
  <si>
    <t>14 1 01 40170</t>
  </si>
  <si>
    <t>14 1 01 99990</t>
  </si>
  <si>
    <t xml:space="preserve">    Приобретение специализированной техники (оборудования)</t>
  </si>
  <si>
    <t>10 2 01 99990</t>
  </si>
  <si>
    <t xml:space="preserve">   Обеспечение деятельности (оказание услуг) отдельных муниципальных учреждений, созданных муниципальным образованием "Город Томск" </t>
  </si>
  <si>
    <t>МБУ "Томск САХ"</t>
  </si>
  <si>
    <t xml:space="preserve">  - за счет средств местного бюджета</t>
  </si>
  <si>
    <t>10 2 01 00580</t>
  </si>
  <si>
    <t xml:space="preserve"> - за счет средств областного бюджета </t>
  </si>
  <si>
    <t>10 2 01 40М60</t>
  </si>
  <si>
    <t>Осуществление муниципальным образованием "Город Томск" функций областного центра</t>
  </si>
  <si>
    <t>Муниципальная программа "Обеспечение безопасности дорожного движения"</t>
  </si>
  <si>
    <t>23 0 00 00000</t>
  </si>
  <si>
    <t>Ремонт улично-дорожной сети и обеспечение безопасности дорожного движения, из них:</t>
  </si>
  <si>
    <t>23 0 00 20360</t>
  </si>
  <si>
    <t xml:space="preserve">    Иные закупки товаров, работ и услуг для обеспечения муниципальных нужд, в т.ч.:</t>
  </si>
  <si>
    <t>23 0 R1 53930</t>
  </si>
  <si>
    <t xml:space="preserve">  - за счет местного бюджета (софинансирование)</t>
  </si>
  <si>
    <r>
      <t xml:space="preserve">  - за счет областного бюджета </t>
    </r>
    <r>
      <rPr>
        <sz val="9"/>
        <rFont val="Times New Roman"/>
        <family val="1"/>
        <charset val="204"/>
      </rPr>
      <t>(финансовое обеспечение дорожной деятельности в рамках реализации регионального проекта "Дорожная сеть" национального проекта "Безопасные и качественные автомобильные дороги")</t>
    </r>
  </si>
  <si>
    <t>23 0 00 20470</t>
  </si>
  <si>
    <t xml:space="preserve">  Приобретение и установка остановочных комплексов</t>
  </si>
  <si>
    <t>23 0 00 20560</t>
  </si>
  <si>
    <t>23 0 00 00580</t>
  </si>
  <si>
    <t>МКУ "Центр организации дорожного движения"</t>
  </si>
  <si>
    <t xml:space="preserve"> Основное мероприятие "Организация и обеспечение эффективного исполнения функций в области дорожного хозяйства" </t>
  </si>
  <si>
    <t>10 3 01 20010</t>
  </si>
  <si>
    <t xml:space="preserve">Подпрограмма "Обеспечение наружного освещения" </t>
  </si>
  <si>
    <t>10 4 00 00000</t>
  </si>
  <si>
    <t xml:space="preserve"> Основное мероприятие "Проведение мероприятий по обеспечению наружным освещением территории города" </t>
  </si>
  <si>
    <t>10 4 01 00000</t>
  </si>
  <si>
    <t>10 4 01 20460</t>
  </si>
  <si>
    <t xml:space="preserve"> Основное мероприятие "Сбор, транспортирование, утилизация и захоронение твердых коммунальных отходов"</t>
  </si>
  <si>
    <t>14 1 02 00000</t>
  </si>
  <si>
    <t>14 1 02 99990</t>
  </si>
  <si>
    <t xml:space="preserve"> Основное мероприятие "Реализация регионального проекта "Формирование комфортрной городской среды" национального проекта "Жилье и городская среда"</t>
  </si>
  <si>
    <t>24 1 F2 00000</t>
  </si>
  <si>
    <t>24 1 F2 55550</t>
  </si>
  <si>
    <t>Подпрограмма "Озеленение территории"</t>
  </si>
  <si>
    <t>24 2 00 00000</t>
  </si>
  <si>
    <t xml:space="preserve"> Основное мероприятие "Проведение мероприятий, направленных на озеленение и содержание объектов зеленного хозяйства"</t>
  </si>
  <si>
    <t>24 2 01 00000</t>
  </si>
  <si>
    <t>24 2 01 20370</t>
  </si>
  <si>
    <t>Другие вопросы в области охраны окружающей среды</t>
  </si>
  <si>
    <t xml:space="preserve"> Основное мероприятие "Реализация регионального проекта "Чистая страна" национального проекта "Экология"</t>
  </si>
  <si>
    <t>14 1 G1 00000</t>
  </si>
  <si>
    <t>14 1 G1 52420</t>
  </si>
  <si>
    <t>Департамент финансов администрации Города Томска</t>
  </si>
  <si>
    <t>910</t>
  </si>
  <si>
    <t>Муниципальная программа "Эффективное управление муниципальными финансами"</t>
  </si>
  <si>
    <t>19 0 00 00000</t>
  </si>
  <si>
    <t>19 3 00 00000</t>
  </si>
  <si>
    <t xml:space="preserve"> Основное мероприятие "Организация и обеспечение эффективного исполнения функций в области управления муниципальными финансами"</t>
  </si>
  <si>
    <t>19 3 01 00000</t>
  </si>
  <si>
    <t>19 3 01 00020</t>
  </si>
  <si>
    <t>Резервные фонды</t>
  </si>
  <si>
    <t xml:space="preserve">  Фонд непредвиденных расходов администрации Города Томска</t>
  </si>
  <si>
    <t>99 0 00 90010</t>
  </si>
  <si>
    <t>870</t>
  </si>
  <si>
    <t xml:space="preserve">  Фонд предупреждения и ликвидации чрезвычайных ситуаций администрации Города Томска</t>
  </si>
  <si>
    <t>99 0 00 90020</t>
  </si>
  <si>
    <t>Подпрограмма "Управление муниципальным долгом"</t>
  </si>
  <si>
    <t>19 2 00 00000</t>
  </si>
  <si>
    <t xml:space="preserve"> Основное мероприятие "Мониторинг и оценка состояния муниципального долга" </t>
  </si>
  <si>
    <t>19 2 01 00000</t>
  </si>
  <si>
    <t>19 2 01 99990</t>
  </si>
  <si>
    <t xml:space="preserve"> Основное мероприятие "Организация и обеспечение эффективного исполнения функций в области управления муниципальными финансами" </t>
  </si>
  <si>
    <t>Взносы в организации по взаимодействию муниципальных организаций</t>
  </si>
  <si>
    <t>19 3 01 00300</t>
  </si>
  <si>
    <t>МБУ "Управление бухгалтерского учета"</t>
  </si>
  <si>
    <t xml:space="preserve"> -  за счет местного бюджета</t>
  </si>
  <si>
    <t>19 3 01 00580</t>
  </si>
  <si>
    <t xml:space="preserve">    Субсидии бюджетным учреждениямна финансовое обеспечение муниципального задания на оказание муниципальных услоуг (выполнение работ)</t>
  </si>
  <si>
    <t xml:space="preserve"> - за счет областного бюджета</t>
  </si>
  <si>
    <t>Субвенция на осуществление отдельных государственных полномочий по опеке и попечительству в отношении несовершеннолетних граждан</t>
  </si>
  <si>
    <t>19 3 01 40780</t>
  </si>
  <si>
    <t xml:space="preserve">  Расходы на исполнение судебных актов Российской Федерации и мировых соглашений по возмещению вреда, причиненного в результате незаконных действий (бездействия) органов местного самоуправления либо должностных лиц этих органов</t>
  </si>
  <si>
    <t>99 0 00 00310</t>
  </si>
  <si>
    <t>830</t>
  </si>
  <si>
    <t>Прочие расходы</t>
  </si>
  <si>
    <t>880</t>
  </si>
  <si>
    <t>Подпрограмма "Обеспечение управления муниципальными финансами"</t>
  </si>
  <si>
    <t>19 1 00 00000</t>
  </si>
  <si>
    <t xml:space="preserve"> Основное мероприятие "Автоматизация бюджетного процесса муниципального образования "Город Томск" </t>
  </si>
  <si>
    <t>19 1 01 00000</t>
  </si>
  <si>
    <t>19 1 01 00580</t>
  </si>
  <si>
    <t>МБУ "Муниципальные информационные технологии"</t>
  </si>
  <si>
    <t xml:space="preserve">Расходы на осуществление мероприятий, направленных на решение вопросов в области связи и информатики </t>
  </si>
  <si>
    <t>19 1 01 20010</t>
  </si>
  <si>
    <t>19 3 01 20010</t>
  </si>
  <si>
    <t>Обслуживание государственного и муниципального долга</t>
  </si>
  <si>
    <t>Обслуживание муниципального долга</t>
  </si>
  <si>
    <t xml:space="preserve">    Обслуживание муниципального долга</t>
  </si>
  <si>
    <t>730</t>
  </si>
  <si>
    <t>Национальная оборона</t>
  </si>
  <si>
    <t>Национальная экономика</t>
  </si>
  <si>
    <t>Охрана окружающей среды</t>
  </si>
  <si>
    <t>Физическая культура и спорт</t>
  </si>
  <si>
    <t>Ведомственная структура расходов бюджета муниципального образования "Город Томск" на 2022 год по разделам, подразделам, целевым статьям и видам расходов классификации расходов бюджета</t>
  </si>
  <si>
    <t xml:space="preserve">   Дорожный фонд муниципального образования "Город Томск" (иные закупки товаров, работ и услуг для обеспечения муниципальных нужд)</t>
  </si>
  <si>
    <t xml:space="preserve"> Субсидии автономным учреждениям на обеспечение обучающихся с ограниченными возможностями здоровья,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питанием, одеждой, обувью, мягким и жестким инвентарем и обеспечению обучающихся с ограниченными возможностями здоровья, не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бесплатным двухразовым питанием, в части организации бесплатного горячего питания обучающихся, получающих начальное общее образование в муниципальных образовательных организациях</t>
  </si>
  <si>
    <t xml:space="preserve">И.о.заместителя Мэра Города Томска - </t>
  </si>
  <si>
    <t>начальника департамента финансов</t>
  </si>
  <si>
    <t>_______________А.С. Мальсагова</t>
  </si>
  <si>
    <t xml:space="preserve">    Реализация программ формирования современной городской среды, в том числе:</t>
  </si>
  <si>
    <t>24 1 F2 99990</t>
  </si>
  <si>
    <t>08 3 01 20410</t>
  </si>
</sst>
</file>

<file path=xl/styles.xml><?xml version="1.0" encoding="utf-8"?>
<styleSheet xmlns="http://schemas.openxmlformats.org/spreadsheetml/2006/main">
  <numFmts count="1">
    <numFmt numFmtId="164" formatCode="#,##0.0"/>
  </numFmts>
  <fonts count="48">
    <font>
      <sz val="10"/>
      <name val="Arial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1"/>
      <color rgb="FF000099"/>
      <name val="Times New Roman"/>
      <family val="1"/>
      <charset val="204"/>
    </font>
    <font>
      <b/>
      <sz val="10"/>
      <color rgb="FF0000FF"/>
      <name val="Times New Roman"/>
      <family val="1"/>
      <charset val="204"/>
    </font>
    <font>
      <sz val="9"/>
      <color indexed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indexed="20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indexed="2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indexed="10"/>
      <name val="Times New Roman"/>
      <family val="1"/>
      <charset val="204"/>
    </font>
    <font>
      <b/>
      <sz val="11"/>
      <color rgb="FF0000FF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b/>
      <sz val="10"/>
      <color indexed="18"/>
      <name val="Times New Roman"/>
      <family val="1"/>
      <charset val="204"/>
    </font>
    <font>
      <b/>
      <i/>
      <sz val="9"/>
      <color indexed="10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i/>
      <sz val="9"/>
      <color indexed="18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i/>
      <sz val="9"/>
      <color indexed="18"/>
      <name val="Times New Roman"/>
      <family val="1"/>
      <charset val="204"/>
    </font>
    <font>
      <i/>
      <sz val="9"/>
      <color indexed="10"/>
      <name val="Times New Roman"/>
      <family val="1"/>
      <charset val="204"/>
    </font>
    <font>
      <b/>
      <sz val="9"/>
      <color indexed="18"/>
      <name val="Times New Roman"/>
      <family val="1"/>
      <charset val="204"/>
    </font>
    <font>
      <b/>
      <sz val="9"/>
      <color rgb="FF0000FF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8"/>
      <name val="Times New Roman"/>
      <family val="1"/>
      <charset val="204"/>
    </font>
    <font>
      <b/>
      <sz val="8"/>
      <color rgb="FF0000FF"/>
      <name val="Times New Roman"/>
      <family val="1"/>
      <charset val="204"/>
    </font>
    <font>
      <b/>
      <sz val="8"/>
      <color rgb="FF000099"/>
      <name val="Times New Roman"/>
      <family val="1"/>
      <charset val="204"/>
    </font>
    <font>
      <b/>
      <sz val="8"/>
      <color indexed="10"/>
      <name val="Times New Roman"/>
      <family val="1"/>
      <charset val="204"/>
    </font>
    <font>
      <b/>
      <i/>
      <sz val="8"/>
      <color indexed="10"/>
      <name val="Times New Roman"/>
      <family val="1"/>
      <charset val="204"/>
    </font>
    <font>
      <i/>
      <sz val="8"/>
      <color indexed="10"/>
      <name val="Times New Roman"/>
      <family val="1"/>
      <charset val="204"/>
    </font>
    <font>
      <sz val="8"/>
      <color indexed="10"/>
      <name val="Times New Roman"/>
      <family val="1"/>
      <charset val="204"/>
    </font>
    <font>
      <sz val="9"/>
      <color indexed="18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sz val="8"/>
      <name val="Times New Roman"/>
      <family val="1"/>
      <charset val="204"/>
    </font>
    <font>
      <sz val="9"/>
      <color rgb="FF0000FF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b/>
      <sz val="9"/>
      <color rgb="FF000099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5">
    <xf numFmtId="0" fontId="0" fillId="0" borderId="0" xfId="0"/>
    <xf numFmtId="164" fontId="10" fillId="0" borderId="11" xfId="1" applyNumberFormat="1" applyFont="1" applyFill="1" applyBorder="1" applyAlignment="1" applyProtection="1">
      <alignment horizontal="right" vertical="top"/>
      <protection locked="0"/>
    </xf>
    <xf numFmtId="1" fontId="17" fillId="0" borderId="1" xfId="1" applyNumberFormat="1" applyFont="1" applyFill="1" applyBorder="1" applyAlignment="1" applyProtection="1">
      <alignment horizontal="left" vertical="top" wrapText="1"/>
      <protection locked="0"/>
    </xf>
    <xf numFmtId="0" fontId="22" fillId="2" borderId="8" xfId="1" applyFont="1" applyFill="1" applyBorder="1" applyAlignment="1" applyProtection="1">
      <alignment vertical="top"/>
      <protection locked="0"/>
    </xf>
    <xf numFmtId="0" fontId="9" fillId="2" borderId="8" xfId="1" applyFont="1" applyFill="1" applyBorder="1" applyAlignment="1" applyProtection="1">
      <alignment vertical="top"/>
      <protection locked="0"/>
    </xf>
    <xf numFmtId="2" fontId="17" fillId="0" borderId="1" xfId="1" applyNumberFormat="1" applyFont="1" applyFill="1" applyBorder="1" applyAlignment="1" applyProtection="1">
      <alignment horizontal="left" vertical="top" wrapText="1"/>
      <protection locked="0"/>
    </xf>
    <xf numFmtId="49" fontId="45" fillId="2" borderId="4" xfId="1" applyNumberFormat="1" applyFont="1" applyFill="1" applyBorder="1" applyAlignment="1" applyProtection="1">
      <alignment vertical="top"/>
      <protection locked="0"/>
    </xf>
    <xf numFmtId="0" fontId="2" fillId="2" borderId="0" xfId="1" applyFont="1" applyFill="1" applyAlignment="1" applyProtection="1">
      <alignment vertical="top"/>
      <protection locked="0"/>
    </xf>
    <xf numFmtId="0" fontId="3" fillId="2" borderId="0" xfId="1" applyFont="1" applyFill="1" applyAlignment="1" applyProtection="1">
      <alignment vertical="top"/>
      <protection locked="0"/>
    </xf>
    <xf numFmtId="0" fontId="3" fillId="2" borderId="0" xfId="1" applyFont="1" applyFill="1" applyAlignment="1" applyProtection="1">
      <alignment horizontal="center" vertical="top"/>
      <protection locked="0"/>
    </xf>
    <xf numFmtId="164" fontId="3" fillId="2" borderId="0" xfId="1" applyNumberFormat="1" applyFont="1" applyFill="1" applyAlignment="1" applyProtection="1">
      <alignment horizontal="center" vertical="top"/>
      <protection locked="0"/>
    </xf>
    <xf numFmtId="0" fontId="2" fillId="2" borderId="0" xfId="1" applyFont="1" applyFill="1" applyBorder="1" applyAlignment="1" applyProtection="1">
      <alignment vertical="top"/>
      <protection locked="0"/>
    </xf>
    <xf numFmtId="0" fontId="4" fillId="2" borderId="0" xfId="1" applyFont="1" applyFill="1" applyBorder="1" applyAlignment="1" applyProtection="1">
      <alignment horizontal="left" vertical="top" wrapText="1"/>
      <protection locked="0"/>
    </xf>
    <xf numFmtId="0" fontId="4" fillId="2" borderId="0" xfId="1" applyFont="1" applyFill="1" applyBorder="1" applyAlignment="1" applyProtection="1">
      <alignment horizontal="center" vertical="top" wrapText="1"/>
      <protection locked="0"/>
    </xf>
    <xf numFmtId="164" fontId="3" fillId="2" borderId="0" xfId="1" applyNumberFormat="1" applyFont="1" applyFill="1" applyBorder="1" applyAlignment="1" applyProtection="1">
      <alignment horizontal="right" vertical="top" wrapText="1"/>
      <protection locked="0"/>
    </xf>
    <xf numFmtId="0" fontId="5" fillId="2" borderId="2" xfId="1" applyFont="1" applyFill="1" applyBorder="1" applyAlignment="1" applyProtection="1">
      <alignment horizontal="center" vertical="top" wrapText="1"/>
      <protection locked="0"/>
    </xf>
    <xf numFmtId="0" fontId="5" fillId="2" borderId="3" xfId="1" applyFont="1" applyFill="1" applyBorder="1" applyAlignment="1" applyProtection="1">
      <alignment horizontal="center" vertical="top" wrapText="1"/>
      <protection locked="0"/>
    </xf>
    <xf numFmtId="0" fontId="5" fillId="2" borderId="15" xfId="1" applyFont="1" applyFill="1" applyBorder="1" applyAlignment="1" applyProtection="1">
      <alignment horizontal="center" vertical="top" wrapText="1"/>
      <protection locked="0"/>
    </xf>
    <xf numFmtId="0" fontId="5" fillId="2" borderId="0" xfId="1" applyFont="1" applyFill="1" applyAlignment="1" applyProtection="1">
      <alignment vertical="top"/>
      <protection locked="0"/>
    </xf>
    <xf numFmtId="0" fontId="5" fillId="2" borderId="2" xfId="1" applyFont="1" applyFill="1" applyBorder="1" applyAlignment="1" applyProtection="1">
      <alignment horizontal="center" vertical="top"/>
      <protection locked="0"/>
    </xf>
    <xf numFmtId="0" fontId="5" fillId="2" borderId="3" xfId="1" applyFont="1" applyFill="1" applyBorder="1" applyAlignment="1" applyProtection="1">
      <alignment horizontal="center" vertical="top"/>
      <protection locked="0"/>
    </xf>
    <xf numFmtId="0" fontId="5" fillId="2" borderId="15" xfId="1" applyFont="1" applyFill="1" applyBorder="1" applyAlignment="1" applyProtection="1">
      <alignment horizontal="center" vertical="top"/>
      <protection locked="0"/>
    </xf>
    <xf numFmtId="0" fontId="5" fillId="2" borderId="0" xfId="1" applyFont="1" applyFill="1" applyAlignment="1" applyProtection="1">
      <alignment horizontal="center" vertical="top"/>
      <protection locked="0"/>
    </xf>
    <xf numFmtId="0" fontId="6" fillId="2" borderId="5" xfId="1" applyFont="1" applyFill="1" applyBorder="1" applyAlignment="1" applyProtection="1">
      <alignment vertical="top"/>
      <protection locked="0"/>
    </xf>
    <xf numFmtId="1" fontId="6" fillId="2" borderId="6" xfId="1" applyNumberFormat="1" applyFont="1" applyFill="1" applyBorder="1" applyAlignment="1" applyProtection="1">
      <alignment horizontal="left" vertical="top" wrapText="1"/>
      <protection locked="0"/>
    </xf>
    <xf numFmtId="49" fontId="6" fillId="2" borderId="6" xfId="1" applyNumberFormat="1" applyFont="1" applyFill="1" applyBorder="1" applyAlignment="1" applyProtection="1">
      <alignment horizontal="center" vertical="top" wrapText="1"/>
      <protection locked="0"/>
    </xf>
    <xf numFmtId="49" fontId="6" fillId="2" borderId="6" xfId="1" applyNumberFormat="1" applyFont="1" applyFill="1" applyBorder="1" applyAlignment="1" applyProtection="1">
      <alignment horizontal="center" vertical="top"/>
      <protection locked="0"/>
    </xf>
    <xf numFmtId="164" fontId="6" fillId="2" borderId="16" xfId="1" applyNumberFormat="1" applyFont="1" applyFill="1" applyBorder="1" applyAlignment="1" applyProtection="1">
      <alignment horizontal="right" vertical="top"/>
      <protection locked="0"/>
    </xf>
    <xf numFmtId="0" fontId="6" fillId="2" borderId="0" xfId="1" applyFont="1" applyFill="1" applyAlignment="1" applyProtection="1">
      <alignment vertical="top"/>
      <protection locked="0"/>
    </xf>
    <xf numFmtId="0" fontId="7" fillId="2" borderId="8" xfId="1" applyFont="1" applyFill="1" applyBorder="1" applyAlignment="1" applyProtection="1">
      <alignment vertical="top"/>
      <protection locked="0"/>
    </xf>
    <xf numFmtId="49" fontId="7" fillId="2" borderId="1" xfId="1" applyNumberFormat="1" applyFont="1" applyFill="1" applyBorder="1" applyAlignment="1" applyProtection="1">
      <alignment horizontal="center" vertical="top" wrapText="1"/>
      <protection locked="0"/>
    </xf>
    <xf numFmtId="0" fontId="7" fillId="2" borderId="0" xfId="1" applyFont="1" applyFill="1" applyAlignment="1" applyProtection="1">
      <alignment vertical="top"/>
      <protection locked="0"/>
    </xf>
    <xf numFmtId="0" fontId="8" fillId="2" borderId="8" xfId="1" applyFont="1" applyFill="1" applyBorder="1" applyAlignment="1" applyProtection="1">
      <alignment vertical="top"/>
      <protection locked="0"/>
    </xf>
    <xf numFmtId="1" fontId="8" fillId="2" borderId="1" xfId="1" applyNumberFormat="1" applyFont="1" applyFill="1" applyBorder="1" applyAlignment="1" applyProtection="1">
      <alignment horizontal="left" vertical="top" wrapText="1"/>
      <protection locked="0"/>
    </xf>
    <xf numFmtId="49" fontId="8" fillId="2" borderId="1" xfId="1" applyNumberFormat="1" applyFont="1" applyFill="1" applyBorder="1" applyAlignment="1" applyProtection="1">
      <alignment horizontal="center" vertical="top" wrapText="1"/>
      <protection locked="0"/>
    </xf>
    <xf numFmtId="49" fontId="8" fillId="2" borderId="1" xfId="1" applyNumberFormat="1" applyFont="1" applyFill="1" applyBorder="1" applyAlignment="1" applyProtection="1">
      <alignment horizontal="center" vertical="top"/>
      <protection locked="0"/>
    </xf>
    <xf numFmtId="164" fontId="8" fillId="2" borderId="11" xfId="1" applyNumberFormat="1" applyFont="1" applyFill="1" applyBorder="1" applyAlignment="1" applyProtection="1">
      <alignment horizontal="right" vertical="top"/>
      <protection locked="0"/>
    </xf>
    <xf numFmtId="0" fontId="8" fillId="2" borderId="0" xfId="1" applyFont="1" applyFill="1" applyAlignment="1" applyProtection="1">
      <alignment vertical="top"/>
      <protection locked="0"/>
    </xf>
    <xf numFmtId="1" fontId="10" fillId="2" borderId="1" xfId="1" applyNumberFormat="1" applyFont="1" applyFill="1" applyBorder="1" applyAlignment="1" applyProtection="1">
      <alignment horizontal="left" vertical="top" wrapText="1"/>
      <protection locked="0"/>
    </xf>
    <xf numFmtId="49" fontId="10" fillId="2" borderId="1" xfId="1" applyNumberFormat="1" applyFont="1" applyFill="1" applyBorder="1" applyAlignment="1" applyProtection="1">
      <alignment horizontal="center" vertical="top" wrapText="1"/>
      <protection locked="0"/>
    </xf>
    <xf numFmtId="49" fontId="10" fillId="2" borderId="1" xfId="1" applyNumberFormat="1" applyFont="1" applyFill="1" applyBorder="1" applyAlignment="1" applyProtection="1">
      <alignment horizontal="center" vertical="top"/>
      <protection locked="0"/>
    </xf>
    <xf numFmtId="164" fontId="10" fillId="2" borderId="11" xfId="1" applyNumberFormat="1" applyFont="1" applyFill="1" applyBorder="1" applyAlignment="1" applyProtection="1">
      <alignment horizontal="right" vertical="top"/>
      <protection locked="0"/>
    </xf>
    <xf numFmtId="4" fontId="11" fillId="2" borderId="0" xfId="1" applyNumberFormat="1" applyFont="1" applyFill="1" applyBorder="1" applyAlignment="1" applyProtection="1">
      <alignment vertical="top"/>
      <protection locked="0"/>
    </xf>
    <xf numFmtId="0" fontId="11" fillId="2" borderId="0" xfId="1" applyFont="1" applyFill="1" applyBorder="1" applyAlignment="1" applyProtection="1">
      <alignment vertical="top"/>
      <protection locked="0"/>
    </xf>
    <xf numFmtId="0" fontId="12" fillId="2" borderId="8" xfId="1" applyFont="1" applyFill="1" applyBorder="1" applyAlignment="1" applyProtection="1">
      <alignment vertical="top"/>
      <protection locked="0"/>
    </xf>
    <xf numFmtId="49" fontId="13" fillId="2" borderId="1" xfId="1" applyNumberFormat="1" applyFont="1" applyFill="1" applyBorder="1" applyAlignment="1" applyProtection="1">
      <alignment horizontal="center" vertical="top" wrapText="1"/>
      <protection locked="0"/>
    </xf>
    <xf numFmtId="4" fontId="14" fillId="2" borderId="0" xfId="1" applyNumberFormat="1" applyFont="1" applyFill="1" applyBorder="1" applyAlignment="1" applyProtection="1">
      <alignment vertical="top"/>
      <protection locked="0"/>
    </xf>
    <xf numFmtId="0" fontId="14" fillId="2" borderId="0" xfId="1" applyFont="1" applyFill="1" applyBorder="1" applyAlignment="1" applyProtection="1">
      <alignment vertical="top"/>
      <protection locked="0"/>
    </xf>
    <xf numFmtId="1" fontId="17" fillId="2" borderId="12" xfId="1" applyNumberFormat="1" applyFont="1" applyFill="1" applyBorder="1" applyAlignment="1" applyProtection="1">
      <alignment horizontal="left" vertical="top" wrapText="1"/>
      <protection locked="0"/>
    </xf>
    <xf numFmtId="1" fontId="19" fillId="2" borderId="1" xfId="1" applyNumberFormat="1" applyFont="1" applyFill="1" applyBorder="1" applyAlignment="1" applyProtection="1">
      <alignment horizontal="left" vertical="top" wrapText="1"/>
      <protection locked="0"/>
    </xf>
    <xf numFmtId="49" fontId="19" fillId="2" borderId="1" xfId="1" applyNumberFormat="1" applyFont="1" applyFill="1" applyBorder="1" applyAlignment="1" applyProtection="1">
      <alignment horizontal="center" vertical="top"/>
      <protection locked="0"/>
    </xf>
    <xf numFmtId="49" fontId="19" fillId="2" borderId="1" xfId="1" applyNumberFormat="1" applyFont="1" applyFill="1" applyBorder="1" applyAlignment="1" applyProtection="1">
      <alignment horizontal="center" vertical="top" wrapText="1"/>
      <protection locked="0"/>
    </xf>
    <xf numFmtId="1" fontId="2" fillId="2" borderId="1" xfId="1" applyNumberFormat="1" applyFont="1" applyFill="1" applyBorder="1" applyAlignment="1" applyProtection="1">
      <alignment horizontal="left" vertical="top" wrapText="1"/>
      <protection locked="0"/>
    </xf>
    <xf numFmtId="49" fontId="23" fillId="2" borderId="1" xfId="1" applyNumberFormat="1" applyFont="1" applyFill="1" applyBorder="1" applyAlignment="1" applyProtection="1">
      <alignment horizontal="center" vertical="top" wrapText="1"/>
      <protection locked="0"/>
    </xf>
    <xf numFmtId="49" fontId="2" fillId="2" borderId="1" xfId="1" applyNumberFormat="1" applyFont="1" applyFill="1" applyBorder="1" applyAlignment="1" applyProtection="1">
      <alignment horizontal="center" vertical="top"/>
      <protection locked="0"/>
    </xf>
    <xf numFmtId="164" fontId="2" fillId="2" borderId="11" xfId="1" applyNumberFormat="1" applyFont="1" applyFill="1" applyBorder="1" applyAlignment="1" applyProtection="1">
      <alignment horizontal="right" vertical="top"/>
      <protection locked="0"/>
    </xf>
    <xf numFmtId="0" fontId="22" fillId="2" borderId="0" xfId="1" applyFont="1" applyFill="1" applyAlignment="1" applyProtection="1">
      <alignment vertical="top"/>
      <protection locked="0"/>
    </xf>
    <xf numFmtId="0" fontId="24" fillId="2" borderId="8" xfId="1" applyFont="1" applyFill="1" applyBorder="1" applyAlignment="1" applyProtection="1">
      <alignment vertical="top"/>
      <protection locked="0"/>
    </xf>
    <xf numFmtId="1" fontId="25" fillId="2" borderId="1" xfId="1" applyNumberFormat="1" applyFont="1" applyFill="1" applyBorder="1" applyAlignment="1" applyProtection="1">
      <alignment horizontal="left" vertical="top" wrapText="1"/>
      <protection locked="0"/>
    </xf>
    <xf numFmtId="49" fontId="26" fillId="2" borderId="1" xfId="1" applyNumberFormat="1" applyFont="1" applyFill="1" applyBorder="1" applyAlignment="1" applyProtection="1">
      <alignment horizontal="center" vertical="top" wrapText="1"/>
      <protection locked="0"/>
    </xf>
    <xf numFmtId="49" fontId="25" fillId="2" borderId="1" xfId="1" applyNumberFormat="1" applyFont="1" applyFill="1" applyBorder="1" applyAlignment="1" applyProtection="1">
      <alignment horizontal="center" vertical="top"/>
      <protection locked="0"/>
    </xf>
    <xf numFmtId="164" fontId="25" fillId="2" borderId="11" xfId="1" applyNumberFormat="1" applyFont="1" applyFill="1" applyBorder="1" applyAlignment="1" applyProtection="1">
      <alignment horizontal="right" vertical="top"/>
      <protection locked="0"/>
    </xf>
    <xf numFmtId="0" fontId="24" fillId="2" borderId="0" xfId="1" applyFont="1" applyFill="1" applyAlignment="1" applyProtection="1">
      <alignment vertical="top"/>
      <protection locked="0"/>
    </xf>
    <xf numFmtId="1" fontId="13" fillId="2" borderId="1" xfId="1" applyNumberFormat="1" applyFont="1" applyFill="1" applyBorder="1" applyAlignment="1" applyProtection="1">
      <alignment horizontal="left" vertical="top" wrapText="1"/>
      <protection locked="0"/>
    </xf>
    <xf numFmtId="49" fontId="13" fillId="2" borderId="1" xfId="1" applyNumberFormat="1" applyFont="1" applyFill="1" applyBorder="1" applyAlignment="1" applyProtection="1">
      <alignment horizontal="center" vertical="top"/>
      <protection locked="0"/>
    </xf>
    <xf numFmtId="164" fontId="13" fillId="2" borderId="11" xfId="1" applyNumberFormat="1" applyFont="1" applyFill="1" applyBorder="1" applyAlignment="1" applyProtection="1">
      <alignment horizontal="right" vertical="top"/>
      <protection locked="0"/>
    </xf>
    <xf numFmtId="1" fontId="27" fillId="2" borderId="1" xfId="1" applyNumberFormat="1" applyFont="1" applyFill="1" applyBorder="1" applyAlignment="1" applyProtection="1">
      <alignment horizontal="left" vertical="top" wrapText="1"/>
      <protection locked="0"/>
    </xf>
    <xf numFmtId="49" fontId="18" fillId="2" borderId="1" xfId="1" applyNumberFormat="1" applyFont="1" applyFill="1" applyBorder="1" applyAlignment="1" applyProtection="1">
      <alignment horizontal="center" vertical="top" wrapText="1"/>
      <protection locked="0"/>
    </xf>
    <xf numFmtId="49" fontId="27" fillId="2" borderId="1" xfId="1" applyNumberFormat="1" applyFont="1" applyFill="1" applyBorder="1" applyAlignment="1" applyProtection="1">
      <alignment horizontal="center" vertical="top"/>
      <protection locked="0"/>
    </xf>
    <xf numFmtId="49" fontId="27" fillId="2" borderId="1" xfId="1" applyNumberFormat="1" applyFont="1" applyFill="1" applyBorder="1" applyAlignment="1" applyProtection="1">
      <alignment horizontal="center" vertical="top" wrapText="1"/>
      <protection locked="0"/>
    </xf>
    <xf numFmtId="1" fontId="18" fillId="2" borderId="1" xfId="1" applyNumberFormat="1" applyFont="1" applyFill="1" applyBorder="1" applyAlignment="1" applyProtection="1">
      <alignment horizontal="left" vertical="top" wrapText="1"/>
      <protection locked="0"/>
    </xf>
    <xf numFmtId="49" fontId="18" fillId="2" borderId="1" xfId="1" applyNumberFormat="1" applyFont="1" applyFill="1" applyBorder="1" applyAlignment="1" applyProtection="1">
      <alignment horizontal="center" vertical="top"/>
      <protection locked="0"/>
    </xf>
    <xf numFmtId="49" fontId="28" fillId="2" borderId="1" xfId="1" applyNumberFormat="1" applyFont="1" applyFill="1" applyBorder="1" applyAlignment="1" applyProtection="1">
      <alignment horizontal="center" vertical="top" wrapText="1"/>
      <protection locked="0"/>
    </xf>
    <xf numFmtId="0" fontId="29" fillId="2" borderId="8" xfId="1" applyFont="1" applyFill="1" applyBorder="1" applyAlignment="1" applyProtection="1">
      <alignment vertical="top"/>
      <protection locked="0"/>
    </xf>
    <xf numFmtId="164" fontId="19" fillId="2" borderId="11" xfId="1" applyNumberFormat="1" applyFont="1" applyFill="1" applyBorder="1" applyAlignment="1" applyProtection="1">
      <alignment horizontal="right" vertical="top"/>
      <protection locked="0"/>
    </xf>
    <xf numFmtId="49" fontId="30" fillId="2" borderId="1" xfId="1" applyNumberFormat="1" applyFont="1" applyFill="1" applyBorder="1" applyAlignment="1" applyProtection="1">
      <alignment horizontal="center" vertical="top" wrapText="1"/>
      <protection locked="0"/>
    </xf>
    <xf numFmtId="1" fontId="19" fillId="2" borderId="1" xfId="1" applyNumberFormat="1" applyFont="1" applyFill="1" applyBorder="1" applyAlignment="1" applyProtection="1">
      <alignment horizontal="left" vertical="center" wrapText="1"/>
      <protection locked="0"/>
    </xf>
    <xf numFmtId="1" fontId="17" fillId="2" borderId="1" xfId="1" applyNumberFormat="1" applyFont="1" applyFill="1" applyBorder="1" applyAlignment="1" applyProtection="1">
      <alignment horizontal="left" vertical="top" wrapText="1"/>
      <protection locked="0"/>
    </xf>
    <xf numFmtId="2" fontId="8" fillId="2" borderId="1" xfId="1" applyNumberFormat="1" applyFont="1" applyFill="1" applyBorder="1" applyAlignment="1" applyProtection="1">
      <alignment horizontal="left" vertical="top" wrapText="1"/>
      <protection locked="0"/>
    </xf>
    <xf numFmtId="0" fontId="31" fillId="2" borderId="0" xfId="1" applyFont="1" applyFill="1" applyAlignment="1" applyProtection="1">
      <alignment vertical="top"/>
      <protection locked="0"/>
    </xf>
    <xf numFmtId="0" fontId="31" fillId="2" borderId="0" xfId="1" applyFont="1" applyFill="1" applyBorder="1" applyAlignment="1" applyProtection="1">
      <alignment vertical="top"/>
      <protection locked="0"/>
    </xf>
    <xf numFmtId="2" fontId="10" fillId="2" borderId="1" xfId="1" applyNumberFormat="1" applyFont="1" applyFill="1" applyBorder="1" applyAlignment="1" applyProtection="1">
      <alignment horizontal="left" vertical="top" wrapText="1"/>
      <protection locked="0"/>
    </xf>
    <xf numFmtId="1" fontId="10" fillId="2" borderId="1" xfId="1" applyNumberFormat="1" applyFont="1" applyFill="1" applyBorder="1" applyAlignment="1" applyProtection="1">
      <alignment horizontal="left" vertical="center" wrapText="1"/>
      <protection locked="0"/>
    </xf>
    <xf numFmtId="49" fontId="10" fillId="2" borderId="1" xfId="1" applyNumberFormat="1" applyFont="1" applyFill="1" applyBorder="1" applyAlignment="1" applyProtection="1">
      <alignment horizontal="left" vertical="top" wrapText="1"/>
      <protection locked="0"/>
    </xf>
    <xf numFmtId="1" fontId="13" fillId="2" borderId="1" xfId="1" applyNumberFormat="1" applyFont="1" applyFill="1" applyBorder="1" applyAlignment="1" applyProtection="1">
      <alignment vertical="top" wrapText="1"/>
      <protection locked="0"/>
    </xf>
    <xf numFmtId="1" fontId="25" fillId="2" borderId="1" xfId="1" applyNumberFormat="1" applyFont="1" applyFill="1" applyBorder="1" applyAlignment="1" applyProtection="1">
      <alignment vertical="top" wrapText="1"/>
      <protection locked="0"/>
    </xf>
    <xf numFmtId="1" fontId="10" fillId="2" borderId="1" xfId="1" applyNumberFormat="1" applyFont="1" applyFill="1" applyBorder="1" applyAlignment="1" applyProtection="1">
      <alignment vertical="top" wrapText="1"/>
      <protection locked="0"/>
    </xf>
    <xf numFmtId="49" fontId="10" fillId="2" borderId="13" xfId="1" applyNumberFormat="1" applyFont="1" applyFill="1" applyBorder="1" applyAlignment="1" applyProtection="1">
      <alignment horizontal="center" vertical="top"/>
      <protection locked="0"/>
    </xf>
    <xf numFmtId="49" fontId="10" fillId="2" borderId="13" xfId="1" applyNumberFormat="1" applyFont="1" applyFill="1" applyBorder="1" applyAlignment="1" applyProtection="1">
      <alignment horizontal="center" vertical="top" wrapText="1"/>
      <protection locked="0"/>
    </xf>
    <xf numFmtId="164" fontId="6" fillId="2" borderId="7" xfId="1" applyNumberFormat="1" applyFont="1" applyFill="1" applyBorder="1" applyAlignment="1" applyProtection="1">
      <alignment horizontal="right" vertical="top"/>
      <protection locked="0"/>
    </xf>
    <xf numFmtId="0" fontId="32" fillId="2" borderId="8" xfId="1" applyFont="1" applyFill="1" applyBorder="1" applyAlignment="1" applyProtection="1">
      <alignment vertical="top"/>
      <protection locked="0"/>
    </xf>
    <xf numFmtId="49" fontId="33" fillId="2" borderId="1" xfId="1" applyNumberFormat="1" applyFont="1" applyFill="1" applyBorder="1" applyAlignment="1" applyProtection="1">
      <alignment horizontal="center" vertical="top" wrapText="1"/>
      <protection locked="0"/>
    </xf>
    <xf numFmtId="0" fontId="32" fillId="2" borderId="0" xfId="1" applyFont="1" applyFill="1" applyAlignment="1" applyProtection="1">
      <alignment vertical="top"/>
      <protection locked="0"/>
    </xf>
    <xf numFmtId="49" fontId="17" fillId="2" borderId="1" xfId="1" applyNumberFormat="1" applyFont="1" applyFill="1" applyBorder="1" applyAlignment="1" applyProtection="1">
      <alignment horizontal="center" vertical="top" wrapText="1"/>
      <protection locked="0"/>
    </xf>
    <xf numFmtId="49" fontId="17" fillId="2" borderId="1" xfId="1" applyNumberFormat="1" applyFont="1" applyFill="1" applyBorder="1" applyAlignment="1" applyProtection="1">
      <alignment horizontal="center" vertical="top"/>
      <protection locked="0"/>
    </xf>
    <xf numFmtId="49" fontId="25" fillId="2" borderId="1" xfId="1" applyNumberFormat="1" applyFont="1" applyFill="1" applyBorder="1" applyAlignment="1" applyProtection="1">
      <alignment horizontal="center" vertical="top" wrapText="1"/>
      <protection locked="0"/>
    </xf>
    <xf numFmtId="2" fontId="17" fillId="2" borderId="1" xfId="1" applyNumberFormat="1" applyFont="1" applyFill="1" applyBorder="1" applyAlignment="1" applyProtection="1">
      <alignment horizontal="left" vertical="top" wrapText="1"/>
      <protection locked="0"/>
    </xf>
    <xf numFmtId="49" fontId="30" fillId="2" borderId="1" xfId="1" applyNumberFormat="1" applyFont="1" applyFill="1" applyBorder="1" applyAlignment="1" applyProtection="1">
      <alignment vertical="top" wrapText="1"/>
      <protection locked="0"/>
    </xf>
    <xf numFmtId="2" fontId="13" fillId="2" borderId="1" xfId="1" applyNumberFormat="1" applyFont="1" applyFill="1" applyBorder="1" applyAlignment="1" applyProtection="1">
      <alignment horizontal="left" vertical="top" wrapText="1"/>
      <protection locked="0"/>
    </xf>
    <xf numFmtId="49" fontId="13" fillId="2" borderId="1" xfId="1" applyNumberFormat="1" applyFont="1" applyFill="1" applyBorder="1" applyAlignment="1" applyProtection="1">
      <alignment vertical="top" wrapText="1"/>
      <protection locked="0"/>
    </xf>
    <xf numFmtId="2" fontId="25" fillId="2" borderId="1" xfId="1" applyNumberFormat="1" applyFont="1" applyFill="1" applyBorder="1" applyAlignment="1" applyProtection="1">
      <alignment horizontal="left" vertical="top" wrapText="1"/>
      <protection locked="0"/>
    </xf>
    <xf numFmtId="49" fontId="25" fillId="2" borderId="1" xfId="1" applyNumberFormat="1" applyFont="1" applyFill="1" applyBorder="1" applyAlignment="1" applyProtection="1">
      <alignment vertical="top" wrapText="1"/>
      <protection locked="0"/>
    </xf>
    <xf numFmtId="49" fontId="19" fillId="2" borderId="1" xfId="1" applyNumberFormat="1" applyFont="1" applyFill="1" applyBorder="1" applyAlignment="1" applyProtection="1">
      <alignment vertical="top" wrapText="1"/>
      <protection locked="0"/>
    </xf>
    <xf numFmtId="49" fontId="10" fillId="2" borderId="1" xfId="1" applyNumberFormat="1" applyFont="1" applyFill="1" applyBorder="1" applyAlignment="1" applyProtection="1">
      <alignment vertical="top" wrapText="1"/>
      <protection locked="0"/>
    </xf>
    <xf numFmtId="164" fontId="7" fillId="2" borderId="9" xfId="1" applyNumberFormat="1" applyFont="1" applyFill="1" applyBorder="1" applyAlignment="1" applyProtection="1">
      <alignment horizontal="right" vertical="top"/>
      <protection locked="0"/>
    </xf>
    <xf numFmtId="164" fontId="17" fillId="2" borderId="11" xfId="1" applyNumberFormat="1" applyFont="1" applyFill="1" applyBorder="1" applyAlignment="1" applyProtection="1">
      <alignment horizontal="right" vertical="top"/>
      <protection locked="0"/>
    </xf>
    <xf numFmtId="164" fontId="18" fillId="2" borderId="11" xfId="1" applyNumberFormat="1" applyFont="1" applyFill="1" applyBorder="1" applyAlignment="1" applyProtection="1">
      <alignment horizontal="right" vertical="top"/>
      <protection locked="0"/>
    </xf>
    <xf numFmtId="49" fontId="17" fillId="2" borderId="12" xfId="1" applyNumberFormat="1" applyFont="1" applyFill="1" applyBorder="1" applyAlignment="1" applyProtection="1">
      <alignment horizontal="center" vertical="top"/>
      <protection locked="0"/>
    </xf>
    <xf numFmtId="1" fontId="13" fillId="2" borderId="1" xfId="1" applyNumberFormat="1" applyFont="1" applyFill="1" applyBorder="1" applyAlignment="1" applyProtection="1">
      <alignment horizontal="left" vertical="center" wrapText="1"/>
      <protection locked="0"/>
    </xf>
    <xf numFmtId="1" fontId="25" fillId="2" borderId="1" xfId="1" applyNumberFormat="1" applyFont="1" applyFill="1" applyBorder="1" applyAlignment="1" applyProtection="1">
      <alignment horizontal="left" vertical="center" wrapText="1"/>
      <protection locked="0"/>
    </xf>
    <xf numFmtId="0" fontId="35" fillId="2" borderId="8" xfId="1" applyFont="1" applyFill="1" applyBorder="1" applyAlignment="1" applyProtection="1">
      <alignment vertical="top"/>
      <protection locked="0"/>
    </xf>
    <xf numFmtId="49" fontId="7" fillId="2" borderId="1" xfId="1" applyNumberFormat="1" applyFont="1" applyFill="1" applyBorder="1" applyAlignment="1" applyProtection="1">
      <alignment vertical="top" wrapText="1"/>
      <protection locked="0"/>
    </xf>
    <xf numFmtId="0" fontId="34" fillId="2" borderId="8" xfId="1" applyFont="1" applyFill="1" applyBorder="1" applyAlignment="1" applyProtection="1">
      <alignment vertical="top"/>
      <protection locked="0"/>
    </xf>
    <xf numFmtId="49" fontId="8" fillId="2" borderId="1" xfId="1" applyNumberFormat="1" applyFont="1" applyFill="1" applyBorder="1" applyAlignment="1" applyProtection="1">
      <alignment vertical="top" wrapText="1"/>
      <protection locked="0"/>
    </xf>
    <xf numFmtId="0" fontId="36" fillId="2" borderId="8" xfId="1" applyFont="1" applyFill="1" applyBorder="1" applyAlignment="1" applyProtection="1">
      <alignment vertical="top"/>
      <protection locked="0"/>
    </xf>
    <xf numFmtId="0" fontId="37" fillId="2" borderId="8" xfId="1" applyFont="1" applyFill="1" applyBorder="1" applyAlignment="1" applyProtection="1">
      <alignment vertical="top"/>
      <protection locked="0"/>
    </xf>
    <xf numFmtId="49" fontId="26" fillId="2" borderId="1" xfId="1" applyNumberFormat="1" applyFont="1" applyFill="1" applyBorder="1" applyAlignment="1" applyProtection="1">
      <alignment vertical="top" wrapText="1"/>
      <protection locked="0"/>
    </xf>
    <xf numFmtId="0" fontId="14" fillId="2" borderId="0" xfId="1" applyFont="1" applyFill="1" applyAlignment="1" applyProtection="1">
      <alignment vertical="top"/>
      <protection locked="0"/>
    </xf>
    <xf numFmtId="49" fontId="40" fillId="2" borderId="1" xfId="1" applyNumberFormat="1" applyFont="1" applyFill="1" applyBorder="1" applyAlignment="1" applyProtection="1">
      <alignment horizontal="center" vertical="top" wrapText="1"/>
      <protection locked="0"/>
    </xf>
    <xf numFmtId="164" fontId="5" fillId="2" borderId="0" xfId="1" applyNumberFormat="1" applyFont="1" applyFill="1" applyAlignment="1" applyProtection="1">
      <alignment horizontal="center" vertical="top"/>
      <protection locked="0"/>
    </xf>
    <xf numFmtId="0" fontId="12" fillId="2" borderId="8" xfId="1" applyFont="1" applyFill="1" applyBorder="1" applyAlignment="1" applyProtection="1">
      <alignment horizontal="center" vertical="top"/>
      <protection locked="0"/>
    </xf>
    <xf numFmtId="0" fontId="24" fillId="2" borderId="8" xfId="1" applyFont="1" applyFill="1" applyBorder="1" applyAlignment="1" applyProtection="1">
      <alignment horizontal="center" vertical="top"/>
      <protection locked="0"/>
    </xf>
    <xf numFmtId="49" fontId="35" fillId="2" borderId="1" xfId="1" applyNumberFormat="1" applyFont="1" applyFill="1" applyBorder="1" applyAlignment="1" applyProtection="1">
      <alignment vertical="top" wrapText="1"/>
      <protection locked="0"/>
    </xf>
    <xf numFmtId="0" fontId="10" fillId="2" borderId="0" xfId="1" applyFont="1" applyFill="1" applyAlignment="1" applyProtection="1">
      <alignment vertical="top"/>
      <protection locked="0"/>
    </xf>
    <xf numFmtId="1" fontId="19" fillId="2" borderId="1" xfId="1" applyNumberFormat="1" applyFont="1" applyFill="1" applyBorder="1" applyAlignment="1" applyProtection="1">
      <alignment horizontal="center" vertical="top" wrapText="1"/>
      <protection locked="0"/>
    </xf>
    <xf numFmtId="49" fontId="43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0" fillId="2" borderId="1" xfId="1" applyNumberFormat="1" applyFont="1" applyFill="1" applyBorder="1" applyAlignment="1" applyProtection="1">
      <alignment horizontal="center" vertical="center"/>
      <protection locked="0"/>
    </xf>
    <xf numFmtId="49" fontId="10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10" fillId="2" borderId="18" xfId="0" applyNumberFormat="1" applyFont="1" applyFill="1" applyBorder="1" applyAlignment="1">
      <alignment vertical="center"/>
    </xf>
    <xf numFmtId="0" fontId="36" fillId="2" borderId="8" xfId="0" applyNumberFormat="1" applyFont="1" applyFill="1" applyBorder="1" applyAlignment="1" applyProtection="1">
      <alignment vertical="top"/>
      <protection locked="0"/>
    </xf>
    <xf numFmtId="1" fontId="10" fillId="2" borderId="1" xfId="0" applyNumberFormat="1" applyFont="1" applyFill="1" applyBorder="1" applyAlignment="1" applyProtection="1">
      <alignment horizontal="left" vertical="top" wrapText="1"/>
      <protection locked="0"/>
    </xf>
    <xf numFmtId="49" fontId="40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1" xfId="0" applyNumberFormat="1" applyFont="1" applyFill="1" applyBorder="1" applyAlignment="1" applyProtection="1">
      <alignment horizontal="center" vertical="center"/>
      <protection locked="0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0" fillId="2" borderId="11" xfId="0" applyNumberFormat="1" applyFont="1" applyFill="1" applyBorder="1" applyAlignment="1" applyProtection="1">
      <alignment horizontal="right" vertical="center"/>
      <protection locked="0"/>
    </xf>
    <xf numFmtId="0" fontId="5" fillId="2" borderId="0" xfId="0" applyNumberFormat="1" applyFont="1" applyFill="1" applyBorder="1" applyAlignment="1" applyProtection="1">
      <alignment horizontal="center" vertical="top"/>
      <protection locked="0"/>
    </xf>
    <xf numFmtId="0" fontId="24" fillId="2" borderId="8" xfId="0" applyNumberFormat="1" applyFont="1" applyFill="1" applyBorder="1" applyAlignment="1" applyProtection="1">
      <alignment vertical="top"/>
      <protection locked="0"/>
    </xf>
    <xf numFmtId="49" fontId="17" fillId="2" borderId="1" xfId="0" applyNumberFormat="1" applyFont="1" applyFill="1" applyBorder="1" applyAlignment="1" applyProtection="1">
      <alignment horizontal="center" vertical="top" wrapText="1"/>
      <protection locked="0"/>
    </xf>
    <xf numFmtId="49" fontId="17" fillId="2" borderId="1" xfId="0" applyNumberFormat="1" applyFont="1" applyFill="1" applyBorder="1" applyAlignment="1" applyProtection="1">
      <alignment horizontal="center" vertical="top"/>
      <protection locked="0"/>
    </xf>
    <xf numFmtId="164" fontId="17" fillId="2" borderId="11" xfId="0" applyNumberFormat="1" applyFont="1" applyFill="1" applyBorder="1" applyAlignment="1" applyProtection="1">
      <alignment horizontal="right" vertical="top"/>
      <protection locked="0"/>
    </xf>
    <xf numFmtId="0" fontId="10" fillId="2" borderId="0" xfId="1" applyFont="1" applyFill="1" applyAlignment="1" applyProtection="1">
      <alignment horizontal="center" vertical="top"/>
      <protection locked="0"/>
    </xf>
    <xf numFmtId="164" fontId="6" fillId="2" borderId="0" xfId="1" applyNumberFormat="1" applyFont="1" applyFill="1" applyAlignment="1" applyProtection="1">
      <alignment vertical="top"/>
      <protection locked="0"/>
    </xf>
    <xf numFmtId="164" fontId="7" fillId="2" borderId="0" xfId="1" applyNumberFormat="1" applyFont="1" applyFill="1" applyAlignment="1" applyProtection="1">
      <alignment vertical="top"/>
      <protection locked="0"/>
    </xf>
    <xf numFmtId="164" fontId="8" fillId="2" borderId="0" xfId="1" applyNumberFormat="1" applyFont="1" applyFill="1" applyAlignment="1" applyProtection="1">
      <alignment vertical="top"/>
      <protection locked="0"/>
    </xf>
    <xf numFmtId="164" fontId="24" fillId="2" borderId="0" xfId="1" applyNumberFormat="1" applyFont="1" applyFill="1" applyAlignment="1" applyProtection="1">
      <alignment vertical="top"/>
      <protection locked="0"/>
    </xf>
    <xf numFmtId="0" fontId="44" fillId="2" borderId="0" xfId="1" applyFont="1" applyFill="1" applyAlignment="1" applyProtection="1">
      <alignment horizontal="center" vertical="top"/>
      <protection locked="0"/>
    </xf>
    <xf numFmtId="164" fontId="22" fillId="2" borderId="0" xfId="1" applyNumberFormat="1" applyFont="1" applyFill="1" applyAlignment="1" applyProtection="1">
      <alignment vertical="top"/>
      <protection locked="0"/>
    </xf>
    <xf numFmtId="2" fontId="19" fillId="2" borderId="1" xfId="1" applyNumberFormat="1" applyFont="1" applyFill="1" applyBorder="1" applyAlignment="1" applyProtection="1">
      <alignment horizontal="left" vertical="top" wrapText="1"/>
      <protection locked="0"/>
    </xf>
    <xf numFmtId="0" fontId="10" fillId="2" borderId="1" xfId="1" applyNumberFormat="1" applyFont="1" applyFill="1" applyBorder="1" applyAlignment="1" applyProtection="1">
      <alignment vertical="top" wrapText="1"/>
    </xf>
    <xf numFmtId="0" fontId="19" fillId="2" borderId="1" xfId="0" applyNumberFormat="1" applyFont="1" applyFill="1" applyBorder="1" applyAlignment="1" applyProtection="1">
      <alignment vertical="top" wrapText="1"/>
    </xf>
    <xf numFmtId="49" fontId="10" fillId="2" borderId="1" xfId="0" applyNumberFormat="1" applyFont="1" applyFill="1" applyBorder="1" applyAlignment="1" applyProtection="1">
      <alignment horizontal="center" vertical="top" wrapText="1"/>
      <protection locked="0"/>
    </xf>
    <xf numFmtId="49" fontId="10" fillId="2" borderId="1" xfId="1" quotePrefix="1" applyNumberFormat="1" applyFont="1" applyFill="1" applyBorder="1" applyAlignment="1" applyProtection="1">
      <alignment horizontal="center" vertical="top"/>
      <protection locked="0"/>
    </xf>
    <xf numFmtId="0" fontId="42" fillId="2" borderId="0" xfId="1" applyFont="1" applyFill="1" applyAlignment="1" applyProtection="1">
      <alignment horizontal="center" vertical="top"/>
      <protection locked="0"/>
    </xf>
    <xf numFmtId="0" fontId="24" fillId="2" borderId="0" xfId="1" applyNumberFormat="1" applyFont="1" applyFill="1" applyBorder="1" applyAlignment="1" applyProtection="1">
      <alignment vertical="top"/>
      <protection locked="0"/>
    </xf>
    <xf numFmtId="0" fontId="24" fillId="2" borderId="0" xfId="1" applyFont="1" applyFill="1" applyBorder="1" applyAlignment="1" applyProtection="1">
      <alignment vertical="top"/>
      <protection locked="0"/>
    </xf>
    <xf numFmtId="49" fontId="41" fillId="2" borderId="1" xfId="1" applyNumberFormat="1" applyFont="1" applyFill="1" applyBorder="1" applyAlignment="1" applyProtection="1">
      <alignment horizontal="center" vertical="top" wrapText="1"/>
      <protection locked="0"/>
    </xf>
    <xf numFmtId="49" fontId="41" fillId="2" borderId="1" xfId="1" applyNumberFormat="1" applyFont="1" applyFill="1" applyBorder="1" applyAlignment="1" applyProtection="1">
      <alignment horizontal="center" vertical="top"/>
      <protection locked="0"/>
    </xf>
    <xf numFmtId="1" fontId="21" fillId="2" borderId="1" xfId="1" applyNumberFormat="1" applyFont="1" applyFill="1" applyBorder="1" applyAlignment="1" applyProtection="1">
      <alignment horizontal="left" vertical="top" wrapText="1"/>
      <protection locked="0"/>
    </xf>
    <xf numFmtId="49" fontId="21" fillId="2" borderId="1" xfId="1" applyNumberFormat="1" applyFont="1" applyFill="1" applyBorder="1" applyAlignment="1" applyProtection="1">
      <alignment horizontal="center" vertical="top"/>
      <protection locked="0"/>
    </xf>
    <xf numFmtId="164" fontId="8" fillId="2" borderId="9" xfId="1" applyNumberFormat="1" applyFont="1" applyFill="1" applyBorder="1" applyAlignment="1" applyProtection="1">
      <alignment horizontal="right" vertical="top"/>
      <protection locked="0"/>
    </xf>
    <xf numFmtId="1" fontId="10" fillId="2" borderId="1" xfId="1" applyNumberFormat="1" applyFont="1" applyFill="1" applyBorder="1" applyAlignment="1" applyProtection="1">
      <alignment horizontal="left" vertical="top" wrapText="1" shrinkToFit="1"/>
      <protection locked="0"/>
    </xf>
    <xf numFmtId="164" fontId="27" fillId="2" borderId="11" xfId="1" applyNumberFormat="1" applyFont="1" applyFill="1" applyBorder="1" applyAlignment="1" applyProtection="1">
      <alignment horizontal="right" vertical="top"/>
      <protection locked="0"/>
    </xf>
    <xf numFmtId="164" fontId="21" fillId="2" borderId="11" xfId="1" applyNumberFormat="1" applyFont="1" applyFill="1" applyBorder="1" applyAlignment="1" applyProtection="1">
      <alignment horizontal="right" vertical="top"/>
      <protection locked="0"/>
    </xf>
    <xf numFmtId="0" fontId="15" fillId="2" borderId="2" xfId="1" applyFont="1" applyFill="1" applyBorder="1" applyAlignment="1" applyProtection="1">
      <alignment vertical="top"/>
      <protection locked="0"/>
    </xf>
    <xf numFmtId="49" fontId="15" fillId="2" borderId="3" xfId="1" applyNumberFormat="1" applyFont="1" applyFill="1" applyBorder="1" applyAlignment="1" applyProtection="1">
      <alignment horizontal="left" vertical="top" wrapText="1"/>
      <protection locked="0"/>
    </xf>
    <xf numFmtId="164" fontId="15" fillId="2" borderId="15" xfId="1" applyNumberFormat="1" applyFont="1" applyFill="1" applyBorder="1" applyAlignment="1" applyProtection="1">
      <alignment horizontal="right" vertical="top"/>
      <protection locked="0"/>
    </xf>
    <xf numFmtId="0" fontId="16" fillId="2" borderId="0" xfId="1" applyFont="1" applyFill="1" applyAlignment="1" applyProtection="1">
      <alignment vertical="top"/>
      <protection locked="0"/>
    </xf>
    <xf numFmtId="164" fontId="3" fillId="2" borderId="0" xfId="1" applyNumberFormat="1" applyFont="1" applyFill="1" applyAlignment="1" applyProtection="1">
      <alignment vertical="top"/>
      <protection locked="0"/>
    </xf>
    <xf numFmtId="164" fontId="10" fillId="2" borderId="17" xfId="1" applyNumberFormat="1" applyFont="1" applyFill="1" applyBorder="1" applyAlignment="1" applyProtection="1">
      <alignment horizontal="right" vertical="top"/>
      <protection locked="0"/>
    </xf>
    <xf numFmtId="49" fontId="21" fillId="2" borderId="1" xfId="1" applyNumberFormat="1" applyFont="1" applyFill="1" applyBorder="1" applyAlignment="1" applyProtection="1">
      <alignment horizontal="center" vertical="top" wrapText="1"/>
      <protection locked="0"/>
    </xf>
    <xf numFmtId="49" fontId="40" fillId="2" borderId="1" xfId="1" applyNumberFormat="1" applyFont="1" applyFill="1" applyBorder="1" applyAlignment="1" applyProtection="1">
      <alignment vertical="top" wrapText="1"/>
      <protection locked="0"/>
    </xf>
    <xf numFmtId="49" fontId="46" fillId="2" borderId="1" xfId="1" applyNumberFormat="1" applyFont="1" applyFill="1" applyBorder="1" applyAlignment="1" applyProtection="1">
      <alignment horizontal="center" vertical="top" wrapText="1"/>
      <protection locked="0"/>
    </xf>
    <xf numFmtId="2" fontId="17" fillId="2" borderId="14" xfId="1" applyNumberFormat="1" applyFont="1" applyFill="1" applyBorder="1" applyAlignment="1" applyProtection="1">
      <alignment horizontal="left" vertical="top" wrapText="1"/>
      <protection locked="0"/>
    </xf>
    <xf numFmtId="2" fontId="34" fillId="2" borderId="14" xfId="1" applyNumberFormat="1" applyFont="1" applyFill="1" applyBorder="1" applyAlignment="1" applyProtection="1">
      <alignment horizontal="left" vertical="top" wrapText="1"/>
      <protection locked="0"/>
    </xf>
    <xf numFmtId="164" fontId="20" fillId="2" borderId="11" xfId="1" applyNumberFormat="1" applyFont="1" applyFill="1" applyBorder="1" applyAlignment="1" applyProtection="1">
      <alignment horizontal="right" vertical="top"/>
      <protection locked="0"/>
    </xf>
    <xf numFmtId="164" fontId="13" fillId="2" borderId="11" xfId="1" applyNumberFormat="1" applyFont="1" applyFill="1" applyBorder="1" applyAlignment="1" applyProtection="1">
      <alignment vertical="top"/>
      <protection locked="0"/>
    </xf>
    <xf numFmtId="164" fontId="25" fillId="2" borderId="11" xfId="1" applyNumberFormat="1" applyFont="1" applyFill="1" applyBorder="1" applyAlignment="1" applyProtection="1">
      <alignment vertical="top"/>
      <protection locked="0"/>
    </xf>
    <xf numFmtId="164" fontId="8" fillId="2" borderId="11" xfId="1" applyNumberFormat="1" applyFont="1" applyFill="1" applyBorder="1" applyAlignment="1" applyProtection="1">
      <alignment vertical="top"/>
      <protection locked="0"/>
    </xf>
    <xf numFmtId="164" fontId="41" fillId="2" borderId="11" xfId="1" applyNumberFormat="1" applyFont="1" applyFill="1" applyBorder="1" applyAlignment="1" applyProtection="1">
      <alignment horizontal="right" vertical="top"/>
      <protection locked="0"/>
    </xf>
    <xf numFmtId="164" fontId="27" fillId="2" borderId="11" xfId="1" applyNumberFormat="1" applyFont="1" applyFill="1" applyBorder="1" applyAlignment="1" applyProtection="1">
      <alignment vertical="top"/>
      <protection locked="0"/>
    </xf>
    <xf numFmtId="164" fontId="41" fillId="2" borderId="11" xfId="1" applyNumberFormat="1" applyFont="1" applyFill="1" applyBorder="1" applyAlignment="1" applyProtection="1">
      <alignment vertical="top"/>
      <protection locked="0"/>
    </xf>
    <xf numFmtId="164" fontId="10" fillId="2" borderId="11" xfId="1" applyNumberFormat="1" applyFont="1" applyFill="1" applyBorder="1" applyAlignment="1" applyProtection="1">
      <alignment vertical="top"/>
      <protection locked="0"/>
    </xf>
    <xf numFmtId="0" fontId="2" fillId="2" borderId="19" xfId="1" applyFont="1" applyFill="1" applyBorder="1" applyAlignment="1" applyProtection="1">
      <alignment vertical="top"/>
      <protection locked="0"/>
    </xf>
    <xf numFmtId="49" fontId="45" fillId="2" borderId="10" xfId="1" applyNumberFormat="1" applyFont="1" applyFill="1" applyBorder="1" applyAlignment="1" applyProtection="1">
      <alignment vertical="top"/>
      <protection locked="0"/>
    </xf>
    <xf numFmtId="49" fontId="45" fillId="2" borderId="3" xfId="1" applyNumberFormat="1" applyFont="1" applyFill="1" applyBorder="1" applyAlignment="1" applyProtection="1">
      <alignment vertical="top"/>
      <protection locked="0"/>
    </xf>
    <xf numFmtId="0" fontId="47" fillId="0" borderId="0" xfId="0" applyFont="1"/>
    <xf numFmtId="1" fontId="25" fillId="2" borderId="14" xfId="1" applyNumberFormat="1" applyFont="1" applyFill="1" applyBorder="1" applyAlignment="1" applyProtection="1">
      <alignment vertical="top" wrapText="1"/>
      <protection locked="0"/>
    </xf>
    <xf numFmtId="1" fontId="19" fillId="2" borderId="14" xfId="1" applyNumberFormat="1" applyFont="1" applyFill="1" applyBorder="1" applyAlignment="1" applyProtection="1">
      <alignment horizontal="left" vertical="top" wrapText="1"/>
      <protection locked="0"/>
    </xf>
    <xf numFmtId="1" fontId="10" fillId="2" borderId="14" xfId="1" applyNumberFormat="1" applyFont="1" applyFill="1" applyBorder="1" applyAlignment="1" applyProtection="1">
      <alignment horizontal="left" vertical="top" wrapText="1"/>
      <protection locked="0"/>
    </xf>
    <xf numFmtId="1" fontId="25" fillId="2" borderId="14" xfId="1" applyNumberFormat="1" applyFont="1" applyFill="1" applyBorder="1" applyAlignment="1" applyProtection="1">
      <alignment horizontal="left" vertical="top" wrapText="1"/>
      <protection locked="0"/>
    </xf>
    <xf numFmtId="1" fontId="13" fillId="2" borderId="14" xfId="1" applyNumberFormat="1" applyFont="1" applyFill="1" applyBorder="1" applyAlignment="1" applyProtection="1">
      <alignment horizontal="left" vertical="top" wrapText="1"/>
      <protection locked="0"/>
    </xf>
    <xf numFmtId="1" fontId="8" fillId="2" borderId="14" xfId="1" applyNumberFormat="1" applyFont="1" applyFill="1" applyBorder="1" applyAlignment="1" applyProtection="1">
      <alignment vertical="top" wrapText="1"/>
      <protection locked="0"/>
    </xf>
    <xf numFmtId="1" fontId="25" fillId="2" borderId="14" xfId="1" applyNumberFormat="1" applyFont="1" applyFill="1" applyBorder="1" applyAlignment="1" applyProtection="1">
      <alignment horizontal="left" vertical="center" wrapText="1"/>
      <protection locked="0"/>
    </xf>
    <xf numFmtId="1" fontId="19" fillId="2" borderId="14" xfId="1" applyNumberFormat="1" applyFont="1" applyFill="1" applyBorder="1" applyAlignment="1" applyProtection="1">
      <alignment horizontal="left" vertical="center" wrapText="1"/>
      <protection locked="0"/>
    </xf>
    <xf numFmtId="49" fontId="19" fillId="2" borderId="14" xfId="1" applyNumberFormat="1" applyFont="1" applyFill="1" applyBorder="1" applyAlignment="1" applyProtection="1">
      <alignment horizontal="left" vertical="center" wrapText="1"/>
      <protection locked="0"/>
    </xf>
    <xf numFmtId="1" fontId="10" fillId="2" borderId="14" xfId="1" applyNumberFormat="1" applyFont="1" applyFill="1" applyBorder="1" applyAlignment="1" applyProtection="1">
      <alignment horizontal="left" vertical="center" wrapText="1"/>
      <protection locked="0"/>
    </xf>
    <xf numFmtId="1" fontId="8" fillId="2" borderId="14" xfId="1" applyNumberFormat="1" applyFont="1" applyFill="1" applyBorder="1" applyAlignment="1" applyProtection="1">
      <alignment horizontal="left" vertical="top" wrapText="1"/>
      <protection locked="0"/>
    </xf>
    <xf numFmtId="0" fontId="38" fillId="2" borderId="8" xfId="1" applyFont="1" applyFill="1" applyBorder="1" applyAlignment="1" applyProtection="1">
      <alignment horizontal="center" vertical="top"/>
      <protection locked="0"/>
    </xf>
    <xf numFmtId="0" fontId="39" fillId="2" borderId="8" xfId="1" applyFont="1" applyFill="1" applyBorder="1" applyAlignment="1" applyProtection="1">
      <alignment horizontal="center" vertical="top"/>
      <protection locked="0"/>
    </xf>
    <xf numFmtId="0" fontId="36" fillId="2" borderId="8" xfId="1" applyFont="1" applyFill="1" applyBorder="1" applyAlignment="1" applyProtection="1">
      <alignment horizontal="center" vertical="top"/>
      <protection locked="0"/>
    </xf>
    <xf numFmtId="1" fontId="17" fillId="2" borderId="14" xfId="1" applyNumberFormat="1" applyFont="1" applyFill="1" applyBorder="1" applyAlignment="1" applyProtection="1">
      <alignment horizontal="left" vertical="top" wrapText="1"/>
      <protection locked="0"/>
    </xf>
    <xf numFmtId="2" fontId="8" fillId="2" borderId="14" xfId="1" applyNumberFormat="1" applyFont="1" applyFill="1" applyBorder="1" applyAlignment="1" applyProtection="1">
      <alignment horizontal="left" vertical="top" wrapText="1"/>
      <protection locked="0"/>
    </xf>
    <xf numFmtId="1" fontId="13" fillId="2" borderId="14" xfId="1" applyNumberFormat="1" applyFont="1" applyFill="1" applyBorder="1" applyAlignment="1" applyProtection="1">
      <alignment vertical="top" wrapText="1"/>
      <protection locked="0"/>
    </xf>
    <xf numFmtId="1" fontId="10" fillId="2" borderId="14" xfId="1" applyNumberFormat="1" applyFont="1" applyFill="1" applyBorder="1" applyAlignment="1" applyProtection="1">
      <alignment vertical="top" wrapText="1"/>
      <protection locked="0"/>
    </xf>
    <xf numFmtId="0" fontId="37" fillId="2" borderId="8" xfId="1" applyFont="1" applyFill="1" applyBorder="1" applyAlignment="1" applyProtection="1">
      <alignment horizontal="center" vertical="top"/>
      <protection locked="0"/>
    </xf>
    <xf numFmtId="0" fontId="36" fillId="2" borderId="20" xfId="1" applyFont="1" applyFill="1" applyBorder="1" applyAlignment="1" applyProtection="1">
      <alignment vertical="top"/>
      <protection locked="0"/>
    </xf>
    <xf numFmtId="1" fontId="10" fillId="2" borderId="21" xfId="1" applyNumberFormat="1" applyFont="1" applyFill="1" applyBorder="1" applyAlignment="1" applyProtection="1">
      <alignment vertical="top" wrapText="1"/>
      <protection locked="0"/>
    </xf>
    <xf numFmtId="49" fontId="30" fillId="2" borderId="21" xfId="1" applyNumberFormat="1" applyFont="1" applyFill="1" applyBorder="1" applyAlignment="1" applyProtection="1">
      <alignment vertical="top" wrapText="1"/>
      <protection locked="0"/>
    </xf>
    <xf numFmtId="49" fontId="10" fillId="2" borderId="21" xfId="1" applyNumberFormat="1" applyFont="1" applyFill="1" applyBorder="1" applyAlignment="1" applyProtection="1">
      <alignment horizontal="center" vertical="top"/>
      <protection locked="0"/>
    </xf>
    <xf numFmtId="49" fontId="10" fillId="2" borderId="21" xfId="1" applyNumberFormat="1" applyFont="1" applyFill="1" applyBorder="1" applyAlignment="1" applyProtection="1">
      <alignment horizontal="center" vertical="top" wrapText="1"/>
      <protection locked="0"/>
    </xf>
    <xf numFmtId="164" fontId="10" fillId="2" borderId="22" xfId="1" applyNumberFormat="1" applyFont="1" applyFill="1" applyBorder="1" applyAlignment="1" applyProtection="1">
      <alignment vertical="top"/>
      <protection locked="0"/>
    </xf>
    <xf numFmtId="0" fontId="29" fillId="2" borderId="0" xfId="1" applyFont="1" applyFill="1" applyAlignment="1" applyProtection="1">
      <alignment vertical="top"/>
      <protection locked="0"/>
    </xf>
    <xf numFmtId="2" fontId="19" fillId="2" borderId="14" xfId="1" applyNumberFormat="1" applyFont="1" applyFill="1" applyBorder="1" applyAlignment="1" applyProtection="1">
      <alignment horizontal="left" vertical="top" wrapText="1"/>
      <protection locked="0"/>
    </xf>
    <xf numFmtId="0" fontId="12" fillId="2" borderId="20" xfId="1" applyFont="1" applyFill="1" applyBorder="1" applyAlignment="1" applyProtection="1">
      <alignment vertical="top"/>
      <protection locked="0"/>
    </xf>
    <xf numFmtId="1" fontId="10" fillId="2" borderId="21" xfId="1" applyNumberFormat="1" applyFont="1" applyFill="1" applyBorder="1" applyAlignment="1" applyProtection="1">
      <alignment horizontal="left" vertical="top" wrapText="1"/>
      <protection locked="0"/>
    </xf>
    <xf numFmtId="49" fontId="13" fillId="2" borderId="21" xfId="1" applyNumberFormat="1" applyFont="1" applyFill="1" applyBorder="1" applyAlignment="1" applyProtection="1">
      <alignment horizontal="center" vertical="top" wrapText="1"/>
      <protection locked="0"/>
    </xf>
    <xf numFmtId="164" fontId="18" fillId="2" borderId="22" xfId="1" applyNumberFormat="1" applyFont="1" applyFill="1" applyBorder="1" applyAlignment="1" applyProtection="1">
      <alignment horizontal="right" vertical="top"/>
      <protection locked="0"/>
    </xf>
    <xf numFmtId="1" fontId="10" fillId="0" borderId="1" xfId="1" applyNumberFormat="1" applyFont="1" applyFill="1" applyBorder="1" applyAlignment="1" applyProtection="1">
      <alignment horizontal="left" vertical="top" wrapText="1"/>
      <protection locked="0"/>
    </xf>
    <xf numFmtId="49" fontId="13" fillId="0" borderId="1" xfId="1" applyNumberFormat="1" applyFont="1" applyFill="1" applyBorder="1" applyAlignment="1" applyProtection="1">
      <alignment horizontal="center" vertical="top" wrapText="1"/>
      <protection locked="0"/>
    </xf>
    <xf numFmtId="49" fontId="10" fillId="0" borderId="1" xfId="1" applyNumberFormat="1" applyFont="1" applyFill="1" applyBorder="1" applyAlignment="1" applyProtection="1">
      <alignment horizontal="center" vertical="top"/>
      <protection locked="0"/>
    </xf>
    <xf numFmtId="49" fontId="10" fillId="0" borderId="1" xfId="1" applyNumberFormat="1" applyFont="1" applyFill="1" applyBorder="1" applyAlignment="1" applyProtection="1">
      <alignment horizontal="center" vertical="top" wrapText="1"/>
      <protection locked="0"/>
    </xf>
    <xf numFmtId="0" fontId="4" fillId="2" borderId="0" xfId="1" applyFont="1" applyFill="1" applyBorder="1" applyAlignment="1" applyProtection="1">
      <alignment horizontal="center" vertical="top" wrapText="1"/>
      <protection locked="0"/>
    </xf>
    <xf numFmtId="0" fontId="3" fillId="2" borderId="0" xfId="1" applyFont="1" applyFill="1" applyBorder="1" applyAlignment="1">
      <alignment horizontal="left" vertical="top" indent="6"/>
    </xf>
    <xf numFmtId="0" fontId="3" fillId="2" borderId="0" xfId="1" applyFont="1" applyFill="1" applyAlignment="1">
      <alignment horizontal="left" vertical="top" indent="6"/>
    </xf>
    <xf numFmtId="164" fontId="3" fillId="2" borderId="0" xfId="1" applyNumberFormat="1" applyFont="1" applyFill="1" applyAlignment="1" applyProtection="1">
      <alignment horizontal="left" vertical="top" indent="6"/>
      <protection locked="0"/>
    </xf>
  </cellXfs>
  <cellStyles count="2">
    <cellStyle name="Обычный" xfId="0" builtinId="0"/>
    <cellStyle name="Обычный_Pril_6_6_1111_1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1304</xdr:row>
      <xdr:rowOff>0</xdr:rowOff>
    </xdr:from>
    <xdr:to>
      <xdr:col>7</xdr:col>
      <xdr:colOff>0</xdr:colOff>
      <xdr:row>1304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xmlns="" id="{00000000-0008-0000-0400-00000A0C0000}"/>
            </a:ext>
          </a:extLst>
        </xdr:cNvPr>
        <xdr:cNvSpPr>
          <a:spLocks noChangeShapeType="1"/>
        </xdr:cNvSpPr>
      </xdr:nvSpPr>
      <xdr:spPr bwMode="auto">
        <a:xfrm>
          <a:off x="6038850" y="15430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451"/>
  <sheetViews>
    <sheetView tabSelected="1" view="pageBreakPreview" topLeftCell="A1439" zoomScale="115" zoomScaleNormal="100" zoomScaleSheetLayoutView="115" workbookViewId="0">
      <selection activeCell="A1452" sqref="A1452:XFD1605"/>
    </sheetView>
  </sheetViews>
  <sheetFormatPr defaultRowHeight="12.75"/>
  <cols>
    <col min="1" max="1" width="3.7109375" style="7" customWidth="1"/>
    <col min="2" max="2" width="46" style="8" customWidth="1"/>
    <col min="3" max="3" width="8.5703125" style="9" customWidth="1"/>
    <col min="4" max="4" width="4.7109375" style="9" customWidth="1"/>
    <col min="5" max="5" width="4.85546875" style="9" customWidth="1"/>
    <col min="6" max="6" width="15.7109375" style="9" customWidth="1"/>
    <col min="7" max="7" width="12.140625" style="9" customWidth="1"/>
    <col min="8" max="8" width="18" style="167" customWidth="1"/>
    <col min="9" max="9" width="17.28515625" style="8" customWidth="1"/>
    <col min="10" max="16384" width="9.140625" style="8"/>
  </cols>
  <sheetData>
    <row r="1" spans="1:21">
      <c r="F1" s="222" t="s">
        <v>36</v>
      </c>
      <c r="G1" s="222"/>
      <c r="H1" s="222"/>
    </row>
    <row r="2" spans="1:21">
      <c r="F2" s="223" t="s">
        <v>34</v>
      </c>
      <c r="G2" s="223"/>
      <c r="H2" s="223"/>
    </row>
    <row r="3" spans="1:21" ht="18.75" customHeight="1">
      <c r="F3" s="224" t="s">
        <v>35</v>
      </c>
      <c r="G3" s="224"/>
      <c r="H3" s="224"/>
    </row>
    <row r="4" spans="1:21">
      <c r="H4" s="10"/>
    </row>
    <row r="5" spans="1:21" ht="45" customHeight="1">
      <c r="A5" s="221" t="s">
        <v>923</v>
      </c>
      <c r="B5" s="221"/>
      <c r="C5" s="221"/>
      <c r="D5" s="221"/>
      <c r="E5" s="221"/>
      <c r="F5" s="221"/>
      <c r="G5" s="221"/>
      <c r="H5" s="221"/>
    </row>
    <row r="6" spans="1:21" ht="16.5" thickBot="1">
      <c r="A6" s="11"/>
      <c r="B6" s="12"/>
      <c r="C6" s="13"/>
      <c r="D6" s="13"/>
      <c r="E6" s="13"/>
      <c r="F6" s="13"/>
      <c r="G6" s="13"/>
      <c r="H6" s="14" t="s">
        <v>8</v>
      </c>
    </row>
    <row r="7" spans="1:21" s="18" customFormat="1" ht="79.5" thickBot="1">
      <c r="A7" s="15" t="s">
        <v>9</v>
      </c>
      <c r="B7" s="16" t="s">
        <v>10</v>
      </c>
      <c r="C7" s="16" t="s">
        <v>11</v>
      </c>
      <c r="D7" s="16" t="s">
        <v>12</v>
      </c>
      <c r="E7" s="16" t="s">
        <v>13</v>
      </c>
      <c r="F7" s="16" t="s">
        <v>14</v>
      </c>
      <c r="G7" s="16" t="s">
        <v>15</v>
      </c>
      <c r="H7" s="17" t="s">
        <v>37</v>
      </c>
    </row>
    <row r="8" spans="1:21" s="22" customFormat="1" ht="12" thickBot="1">
      <c r="A8" s="19">
        <v>1</v>
      </c>
      <c r="B8" s="20">
        <v>2</v>
      </c>
      <c r="C8" s="20">
        <v>3</v>
      </c>
      <c r="D8" s="20">
        <v>4</v>
      </c>
      <c r="E8" s="20">
        <v>5</v>
      </c>
      <c r="F8" s="20">
        <v>6</v>
      </c>
      <c r="G8" s="20">
        <v>7</v>
      </c>
      <c r="H8" s="21">
        <v>8</v>
      </c>
    </row>
    <row r="9" spans="1:21" s="22" customFormat="1" ht="15.75" customHeight="1">
      <c r="A9" s="23">
        <v>1</v>
      </c>
      <c r="B9" s="24" t="s">
        <v>0</v>
      </c>
      <c r="C9" s="25" t="s">
        <v>1</v>
      </c>
      <c r="D9" s="26"/>
      <c r="E9" s="26"/>
      <c r="F9" s="26"/>
      <c r="G9" s="26"/>
      <c r="H9" s="27">
        <f>H10</f>
        <v>78615.199999999997</v>
      </c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</row>
    <row r="10" spans="1:21" s="22" customFormat="1" ht="14.25" customHeight="1">
      <c r="A10" s="29"/>
      <c r="B10" s="2" t="s">
        <v>47</v>
      </c>
      <c r="C10" s="30"/>
      <c r="D10" s="94" t="s">
        <v>16</v>
      </c>
      <c r="E10" s="94" t="s">
        <v>17</v>
      </c>
      <c r="F10" s="94" t="s">
        <v>18</v>
      </c>
      <c r="G10" s="94" t="s">
        <v>2</v>
      </c>
      <c r="H10" s="105">
        <f>H11+H17</f>
        <v>78615.199999999997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</row>
    <row r="11" spans="1:21" s="22" customFormat="1" ht="25.5" customHeight="1">
      <c r="A11" s="32"/>
      <c r="B11" s="33" t="s">
        <v>30</v>
      </c>
      <c r="C11" s="34"/>
      <c r="D11" s="35" t="s">
        <v>16</v>
      </c>
      <c r="E11" s="35" t="s">
        <v>19</v>
      </c>
      <c r="F11" s="35" t="s">
        <v>18</v>
      </c>
      <c r="G11" s="35" t="s">
        <v>2</v>
      </c>
      <c r="H11" s="36">
        <f>H12</f>
        <v>69185.2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</row>
    <row r="12" spans="1:21" s="22" customFormat="1" ht="24" customHeight="1">
      <c r="A12" s="4"/>
      <c r="B12" s="38" t="s">
        <v>31</v>
      </c>
      <c r="C12" s="39"/>
      <c r="D12" s="40" t="s">
        <v>16</v>
      </c>
      <c r="E12" s="40" t="s">
        <v>19</v>
      </c>
      <c r="F12" s="39" t="s">
        <v>21</v>
      </c>
      <c r="G12" s="39" t="s">
        <v>2</v>
      </c>
      <c r="H12" s="41">
        <f>H13+H14+H15+H16</f>
        <v>69185.2</v>
      </c>
      <c r="I12" s="42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</row>
    <row r="13" spans="1:21" s="22" customFormat="1" ht="12" customHeight="1">
      <c r="A13" s="44"/>
      <c r="B13" s="38" t="s">
        <v>32</v>
      </c>
      <c r="C13" s="45"/>
      <c r="D13" s="40" t="s">
        <v>16</v>
      </c>
      <c r="E13" s="40" t="s">
        <v>19</v>
      </c>
      <c r="F13" s="39" t="s">
        <v>21</v>
      </c>
      <c r="G13" s="39" t="s">
        <v>4</v>
      </c>
      <c r="H13" s="41">
        <v>60667.5</v>
      </c>
      <c r="I13" s="46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</row>
    <row r="14" spans="1:21" s="22" customFormat="1" ht="24" customHeight="1">
      <c r="A14" s="44"/>
      <c r="B14" s="38" t="s">
        <v>33</v>
      </c>
      <c r="C14" s="45"/>
      <c r="D14" s="40" t="s">
        <v>16</v>
      </c>
      <c r="E14" s="40" t="s">
        <v>19</v>
      </c>
      <c r="F14" s="39" t="s">
        <v>21</v>
      </c>
      <c r="G14" s="39" t="s">
        <v>5</v>
      </c>
      <c r="H14" s="41">
        <v>8459.5</v>
      </c>
      <c r="I14" s="46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</row>
    <row r="15" spans="1:21" s="22" customFormat="1" ht="24" customHeight="1">
      <c r="A15" s="44"/>
      <c r="B15" s="38" t="s">
        <v>22</v>
      </c>
      <c r="C15" s="45"/>
      <c r="D15" s="40" t="s">
        <v>16</v>
      </c>
      <c r="E15" s="40" t="s">
        <v>19</v>
      </c>
      <c r="F15" s="39" t="s">
        <v>21</v>
      </c>
      <c r="G15" s="39" t="s">
        <v>6</v>
      </c>
      <c r="H15" s="41">
        <v>18.2</v>
      </c>
      <c r="I15" s="46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</row>
    <row r="16" spans="1:21" s="22" customFormat="1" ht="12" customHeight="1">
      <c r="A16" s="44"/>
      <c r="B16" s="38" t="s">
        <v>23</v>
      </c>
      <c r="C16" s="45"/>
      <c r="D16" s="40" t="s">
        <v>16</v>
      </c>
      <c r="E16" s="40" t="s">
        <v>19</v>
      </c>
      <c r="F16" s="39" t="s">
        <v>21</v>
      </c>
      <c r="G16" s="39" t="s">
        <v>7</v>
      </c>
      <c r="H16" s="41">
        <v>40</v>
      </c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</row>
    <row r="17" spans="1:21" s="22" customFormat="1" ht="12.75" customHeight="1">
      <c r="A17" s="32"/>
      <c r="B17" s="33" t="s">
        <v>24</v>
      </c>
      <c r="C17" s="34"/>
      <c r="D17" s="35" t="s">
        <v>16</v>
      </c>
      <c r="E17" s="35" t="s">
        <v>25</v>
      </c>
      <c r="F17" s="35" t="s">
        <v>18</v>
      </c>
      <c r="G17" s="35" t="s">
        <v>2</v>
      </c>
      <c r="H17" s="36">
        <f>H18+H20</f>
        <v>9430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</row>
    <row r="18" spans="1:21" s="22" customFormat="1" ht="12" customHeight="1">
      <c r="A18" s="4"/>
      <c r="B18" s="38" t="s">
        <v>26</v>
      </c>
      <c r="C18" s="39"/>
      <c r="D18" s="40" t="s">
        <v>16</v>
      </c>
      <c r="E18" s="40" t="s">
        <v>25</v>
      </c>
      <c r="F18" s="39" t="s">
        <v>27</v>
      </c>
      <c r="G18" s="39" t="s">
        <v>5</v>
      </c>
      <c r="H18" s="41">
        <f>H19</f>
        <v>8830</v>
      </c>
      <c r="I18" s="42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</row>
    <row r="19" spans="1:21" s="22" customFormat="1" ht="24" customHeight="1">
      <c r="A19" s="44"/>
      <c r="B19" s="38" t="s">
        <v>33</v>
      </c>
      <c r="C19" s="45"/>
      <c r="D19" s="40" t="s">
        <v>16</v>
      </c>
      <c r="E19" s="40" t="s">
        <v>25</v>
      </c>
      <c r="F19" s="39" t="s">
        <v>27</v>
      </c>
      <c r="G19" s="39" t="s">
        <v>5</v>
      </c>
      <c r="H19" s="41">
        <v>8830</v>
      </c>
      <c r="I19" s="46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</row>
    <row r="20" spans="1:21" s="22" customFormat="1" ht="36" customHeight="1" thickBot="1">
      <c r="A20" s="4"/>
      <c r="B20" s="38" t="s">
        <v>28</v>
      </c>
      <c r="C20" s="39"/>
      <c r="D20" s="40" t="s">
        <v>16</v>
      </c>
      <c r="E20" s="40" t="s">
        <v>25</v>
      </c>
      <c r="F20" s="39" t="s">
        <v>29</v>
      </c>
      <c r="G20" s="39" t="s">
        <v>3</v>
      </c>
      <c r="H20" s="41">
        <v>600</v>
      </c>
      <c r="I20" s="42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</row>
    <row r="21" spans="1:21" s="22" customFormat="1" ht="15.75" customHeight="1">
      <c r="A21" s="23">
        <v>2</v>
      </c>
      <c r="B21" s="24" t="s">
        <v>38</v>
      </c>
      <c r="C21" s="25" t="s">
        <v>39</v>
      </c>
      <c r="D21" s="26"/>
      <c r="E21" s="26"/>
      <c r="F21" s="26"/>
      <c r="G21" s="26"/>
      <c r="H21" s="27">
        <f>H22</f>
        <v>38857.600000000006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</row>
    <row r="22" spans="1:21" s="22" customFormat="1" ht="14.25" customHeight="1">
      <c r="A22" s="29"/>
      <c r="B22" s="2" t="s">
        <v>47</v>
      </c>
      <c r="C22" s="30"/>
      <c r="D22" s="94" t="s">
        <v>16</v>
      </c>
      <c r="E22" s="94" t="s">
        <v>17</v>
      </c>
      <c r="F22" s="94" t="s">
        <v>18</v>
      </c>
      <c r="G22" s="94" t="s">
        <v>2</v>
      </c>
      <c r="H22" s="105">
        <f>H23+H28</f>
        <v>38857.600000000006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</row>
    <row r="23" spans="1:21" s="22" customFormat="1" ht="38.25" customHeight="1">
      <c r="A23" s="32"/>
      <c r="B23" s="33" t="s">
        <v>40</v>
      </c>
      <c r="C23" s="34"/>
      <c r="D23" s="35" t="s">
        <v>16</v>
      </c>
      <c r="E23" s="35" t="s">
        <v>41</v>
      </c>
      <c r="F23" s="35" t="s">
        <v>18</v>
      </c>
      <c r="G23" s="35" t="s">
        <v>2</v>
      </c>
      <c r="H23" s="36">
        <f>H24</f>
        <v>37281.200000000004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</row>
    <row r="24" spans="1:21" s="22" customFormat="1" ht="24" customHeight="1">
      <c r="A24" s="4"/>
      <c r="B24" s="38" t="s">
        <v>42</v>
      </c>
      <c r="C24" s="39"/>
      <c r="D24" s="40" t="s">
        <v>16</v>
      </c>
      <c r="E24" s="40" t="s">
        <v>41</v>
      </c>
      <c r="F24" s="39" t="s">
        <v>21</v>
      </c>
      <c r="G24" s="39" t="s">
        <v>2</v>
      </c>
      <c r="H24" s="41">
        <f>H25+H26+H27</f>
        <v>37281.200000000004</v>
      </c>
      <c r="I24" s="42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spans="1:21" s="22" customFormat="1" ht="12" customHeight="1">
      <c r="A25" s="44"/>
      <c r="B25" s="38" t="s">
        <v>32</v>
      </c>
      <c r="C25" s="45"/>
      <c r="D25" s="40" t="s">
        <v>16</v>
      </c>
      <c r="E25" s="40" t="s">
        <v>41</v>
      </c>
      <c r="F25" s="39" t="s">
        <v>21</v>
      </c>
      <c r="G25" s="39" t="s">
        <v>4</v>
      </c>
      <c r="H25" s="41">
        <v>30240.799999999999</v>
      </c>
      <c r="I25" s="46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</row>
    <row r="26" spans="1:21" s="22" customFormat="1" ht="24" customHeight="1">
      <c r="A26" s="44"/>
      <c r="B26" s="38" t="s">
        <v>33</v>
      </c>
      <c r="C26" s="45"/>
      <c r="D26" s="40" t="s">
        <v>16</v>
      </c>
      <c r="E26" s="40" t="s">
        <v>41</v>
      </c>
      <c r="F26" s="39" t="s">
        <v>21</v>
      </c>
      <c r="G26" s="39" t="s">
        <v>5</v>
      </c>
      <c r="H26" s="41">
        <v>6629.1</v>
      </c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</row>
    <row r="27" spans="1:21" s="22" customFormat="1" ht="12" customHeight="1">
      <c r="A27" s="44"/>
      <c r="B27" s="38" t="s">
        <v>23</v>
      </c>
      <c r="C27" s="45"/>
      <c r="D27" s="40" t="s">
        <v>16</v>
      </c>
      <c r="E27" s="40" t="s">
        <v>41</v>
      </c>
      <c r="F27" s="39" t="s">
        <v>21</v>
      </c>
      <c r="G27" s="39" t="s">
        <v>7</v>
      </c>
      <c r="H27" s="41">
        <v>411.3</v>
      </c>
      <c r="I27" s="46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</row>
    <row r="28" spans="1:21" s="22" customFormat="1" ht="18" customHeight="1">
      <c r="A28" s="32"/>
      <c r="B28" s="33" t="s">
        <v>24</v>
      </c>
      <c r="C28" s="34"/>
      <c r="D28" s="35" t="s">
        <v>16</v>
      </c>
      <c r="E28" s="35" t="s">
        <v>25</v>
      </c>
      <c r="F28" s="35" t="s">
        <v>18</v>
      </c>
      <c r="G28" s="35" t="s">
        <v>2</v>
      </c>
      <c r="H28" s="36">
        <f>H29</f>
        <v>1576.4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</row>
    <row r="29" spans="1:21" s="22" customFormat="1" ht="24" customHeight="1" thickBot="1">
      <c r="A29" s="44"/>
      <c r="B29" s="38" t="s">
        <v>43</v>
      </c>
      <c r="C29" s="45"/>
      <c r="D29" s="40" t="s">
        <v>16</v>
      </c>
      <c r="E29" s="40" t="s">
        <v>25</v>
      </c>
      <c r="F29" s="39" t="s">
        <v>44</v>
      </c>
      <c r="G29" s="39" t="s">
        <v>5</v>
      </c>
      <c r="H29" s="41">
        <v>1576.4</v>
      </c>
      <c r="I29" s="46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</row>
    <row r="30" spans="1:21" s="22" customFormat="1" ht="15.75" customHeight="1">
      <c r="A30" s="23">
        <v>3</v>
      </c>
      <c r="B30" s="24" t="s">
        <v>45</v>
      </c>
      <c r="C30" s="25" t="s">
        <v>46</v>
      </c>
      <c r="D30" s="26"/>
      <c r="E30" s="26"/>
      <c r="F30" s="26"/>
      <c r="G30" s="26"/>
      <c r="H30" s="27">
        <f>H31+H87+H90+H123+H137+H152</f>
        <v>1019277.8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pans="1:21" s="22" customFormat="1" ht="14.25" customHeight="1">
      <c r="A31" s="29"/>
      <c r="B31" s="48" t="s">
        <v>47</v>
      </c>
      <c r="C31" s="30"/>
      <c r="D31" s="94" t="s">
        <v>16</v>
      </c>
      <c r="E31" s="94" t="s">
        <v>17</v>
      </c>
      <c r="F31" s="94" t="s">
        <v>18</v>
      </c>
      <c r="G31" s="94" t="s">
        <v>2</v>
      </c>
      <c r="H31" s="105">
        <f>H32+H34+H53</f>
        <v>442811.4</v>
      </c>
      <c r="I31" s="31"/>
      <c r="J31" s="31"/>
      <c r="K31" s="31"/>
      <c r="L31" s="31"/>
      <c r="M31" s="31"/>
      <c r="N31" s="31"/>
      <c r="O31" s="31"/>
      <c r="P31" s="31"/>
      <c r="Q31" s="31"/>
      <c r="R31" s="31"/>
    </row>
    <row r="32" spans="1:21" s="22" customFormat="1" ht="25.5" customHeight="1">
      <c r="A32" s="32"/>
      <c r="B32" s="33" t="s">
        <v>48</v>
      </c>
      <c r="C32" s="34"/>
      <c r="D32" s="35" t="s">
        <v>16</v>
      </c>
      <c r="E32" s="35" t="s">
        <v>49</v>
      </c>
      <c r="F32" s="35" t="s">
        <v>18</v>
      </c>
      <c r="G32" s="35" t="s">
        <v>2</v>
      </c>
      <c r="H32" s="36">
        <f>H33</f>
        <v>2407.6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</row>
    <row r="33" spans="1:18" s="22" customFormat="1" ht="12" customHeight="1">
      <c r="A33" s="44"/>
      <c r="B33" s="38" t="s">
        <v>32</v>
      </c>
      <c r="C33" s="45"/>
      <c r="D33" s="40" t="s">
        <v>16</v>
      </c>
      <c r="E33" s="40" t="s">
        <v>49</v>
      </c>
      <c r="F33" s="39" t="s">
        <v>50</v>
      </c>
      <c r="G33" s="39" t="s">
        <v>4</v>
      </c>
      <c r="H33" s="106">
        <v>2407.6</v>
      </c>
      <c r="I33" s="47"/>
      <c r="J33" s="47"/>
      <c r="K33" s="47"/>
      <c r="L33" s="47"/>
      <c r="M33" s="47"/>
      <c r="N33" s="47"/>
      <c r="O33" s="47"/>
      <c r="P33" s="47"/>
      <c r="Q33" s="47"/>
      <c r="R33" s="47"/>
    </row>
    <row r="34" spans="1:18" s="22" customFormat="1" ht="12.75" customHeight="1">
      <c r="A34" s="32"/>
      <c r="B34" s="33" t="s">
        <v>51</v>
      </c>
      <c r="C34" s="34"/>
      <c r="D34" s="35" t="s">
        <v>16</v>
      </c>
      <c r="E34" s="35" t="s">
        <v>52</v>
      </c>
      <c r="F34" s="35" t="s">
        <v>18</v>
      </c>
      <c r="G34" s="35" t="s">
        <v>2</v>
      </c>
      <c r="H34" s="36">
        <f>H35+H48</f>
        <v>193285.2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s="22" customFormat="1" ht="12.75" customHeight="1">
      <c r="A35" s="32"/>
      <c r="B35" s="49" t="s">
        <v>53</v>
      </c>
      <c r="C35" s="39"/>
      <c r="D35" s="50" t="s">
        <v>16</v>
      </c>
      <c r="E35" s="50" t="s">
        <v>52</v>
      </c>
      <c r="F35" s="50" t="s">
        <v>54</v>
      </c>
      <c r="G35" s="50" t="s">
        <v>2</v>
      </c>
      <c r="H35" s="174">
        <f>H36+H39+H42+H45</f>
        <v>1496.1000000000001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s="22" customFormat="1" ht="111.75" customHeight="1">
      <c r="A36" s="32"/>
      <c r="B36" s="38" t="s">
        <v>55</v>
      </c>
      <c r="C36" s="39"/>
      <c r="D36" s="40" t="s">
        <v>16</v>
      </c>
      <c r="E36" s="40" t="s">
        <v>52</v>
      </c>
      <c r="F36" s="39" t="s">
        <v>56</v>
      </c>
      <c r="G36" s="39" t="s">
        <v>2</v>
      </c>
      <c r="H36" s="106">
        <f>SUM(H37:H38)</f>
        <v>18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</row>
    <row r="37" spans="1:18" s="22" customFormat="1" ht="12.75" customHeight="1">
      <c r="A37" s="32"/>
      <c r="B37" s="38" t="s">
        <v>32</v>
      </c>
      <c r="C37" s="45"/>
      <c r="D37" s="40" t="s">
        <v>16</v>
      </c>
      <c r="E37" s="40" t="s">
        <v>52</v>
      </c>
      <c r="F37" s="39" t="s">
        <v>56</v>
      </c>
      <c r="G37" s="39" t="s">
        <v>4</v>
      </c>
      <c r="H37" s="106">
        <v>16.399999999999999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</row>
    <row r="38" spans="1:18" s="22" customFormat="1" ht="24" customHeight="1">
      <c r="A38" s="32"/>
      <c r="B38" s="38" t="s">
        <v>33</v>
      </c>
      <c r="C38" s="45"/>
      <c r="D38" s="40" t="s">
        <v>16</v>
      </c>
      <c r="E38" s="40" t="s">
        <v>52</v>
      </c>
      <c r="F38" s="39" t="s">
        <v>56</v>
      </c>
      <c r="G38" s="39" t="s">
        <v>5</v>
      </c>
      <c r="H38" s="106">
        <v>1.6</v>
      </c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s="22" customFormat="1" ht="60" customHeight="1">
      <c r="A39" s="32"/>
      <c r="B39" s="38" t="s">
        <v>57</v>
      </c>
      <c r="C39" s="39"/>
      <c r="D39" s="40" t="s">
        <v>16</v>
      </c>
      <c r="E39" s="40" t="s">
        <v>52</v>
      </c>
      <c r="F39" s="39" t="s">
        <v>58</v>
      </c>
      <c r="G39" s="39" t="s">
        <v>2</v>
      </c>
      <c r="H39" s="106">
        <f>SUM(H40:H41)</f>
        <v>524.1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</row>
    <row r="40" spans="1:18" s="22" customFormat="1" ht="12.75" customHeight="1">
      <c r="A40" s="32"/>
      <c r="B40" s="38" t="s">
        <v>32</v>
      </c>
      <c r="C40" s="45"/>
      <c r="D40" s="40" t="s">
        <v>16</v>
      </c>
      <c r="E40" s="40" t="s">
        <v>52</v>
      </c>
      <c r="F40" s="39" t="s">
        <v>58</v>
      </c>
      <c r="G40" s="39" t="s">
        <v>4</v>
      </c>
      <c r="H40" s="106">
        <v>476.5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</row>
    <row r="41" spans="1:18" s="22" customFormat="1" ht="24" customHeight="1">
      <c r="A41" s="32"/>
      <c r="B41" s="38" t="s">
        <v>33</v>
      </c>
      <c r="C41" s="45"/>
      <c r="D41" s="40" t="s">
        <v>16</v>
      </c>
      <c r="E41" s="40" t="s">
        <v>52</v>
      </c>
      <c r="F41" s="39" t="s">
        <v>58</v>
      </c>
      <c r="G41" s="39" t="s">
        <v>5</v>
      </c>
      <c r="H41" s="106">
        <v>47.6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</row>
    <row r="42" spans="1:18" s="22" customFormat="1" ht="60" customHeight="1">
      <c r="A42" s="32"/>
      <c r="B42" s="38" t="s">
        <v>59</v>
      </c>
      <c r="C42" s="39"/>
      <c r="D42" s="40" t="s">
        <v>16</v>
      </c>
      <c r="E42" s="40" t="s">
        <v>52</v>
      </c>
      <c r="F42" s="39" t="s">
        <v>60</v>
      </c>
      <c r="G42" s="39" t="s">
        <v>2</v>
      </c>
      <c r="H42" s="106">
        <f>SUM(H43:H44)</f>
        <v>948.7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</row>
    <row r="43" spans="1:18" s="22" customFormat="1" ht="12.75" customHeight="1">
      <c r="A43" s="32"/>
      <c r="B43" s="38" t="s">
        <v>32</v>
      </c>
      <c r="C43" s="45"/>
      <c r="D43" s="40" t="s">
        <v>16</v>
      </c>
      <c r="E43" s="40" t="s">
        <v>52</v>
      </c>
      <c r="F43" s="39" t="s">
        <v>60</v>
      </c>
      <c r="G43" s="39" t="s">
        <v>4</v>
      </c>
      <c r="H43" s="106">
        <v>862.5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</row>
    <row r="44" spans="1:18" s="22" customFormat="1" ht="24" customHeight="1">
      <c r="A44" s="32"/>
      <c r="B44" s="38" t="s">
        <v>33</v>
      </c>
      <c r="C44" s="45"/>
      <c r="D44" s="40" t="s">
        <v>16</v>
      </c>
      <c r="E44" s="40" t="s">
        <v>52</v>
      </c>
      <c r="F44" s="39" t="s">
        <v>60</v>
      </c>
      <c r="G44" s="39" t="s">
        <v>5</v>
      </c>
      <c r="H44" s="106">
        <v>86.2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</row>
    <row r="45" spans="1:18" s="22" customFormat="1" ht="78" customHeight="1">
      <c r="A45" s="32"/>
      <c r="B45" s="38" t="s">
        <v>61</v>
      </c>
      <c r="C45" s="39"/>
      <c r="D45" s="40" t="s">
        <v>16</v>
      </c>
      <c r="E45" s="40" t="s">
        <v>52</v>
      </c>
      <c r="F45" s="39" t="s">
        <v>62</v>
      </c>
      <c r="G45" s="39" t="s">
        <v>2</v>
      </c>
      <c r="H45" s="106">
        <f>SUM(H46:H47)</f>
        <v>5.3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</row>
    <row r="46" spans="1:18" s="22" customFormat="1" ht="12.75" customHeight="1">
      <c r="A46" s="32"/>
      <c r="B46" s="38" t="s">
        <v>32</v>
      </c>
      <c r="C46" s="45"/>
      <c r="D46" s="40" t="s">
        <v>16</v>
      </c>
      <c r="E46" s="40" t="s">
        <v>52</v>
      </c>
      <c r="F46" s="39" t="s">
        <v>62</v>
      </c>
      <c r="G46" s="39" t="s">
        <v>4</v>
      </c>
      <c r="H46" s="106">
        <v>4.8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</row>
    <row r="47" spans="1:18" s="22" customFormat="1" ht="24" customHeight="1">
      <c r="A47" s="32"/>
      <c r="B47" s="38" t="s">
        <v>33</v>
      </c>
      <c r="C47" s="45"/>
      <c r="D47" s="40" t="s">
        <v>16</v>
      </c>
      <c r="E47" s="40" t="s">
        <v>52</v>
      </c>
      <c r="F47" s="39" t="s">
        <v>62</v>
      </c>
      <c r="G47" s="39" t="s">
        <v>5</v>
      </c>
      <c r="H47" s="106">
        <v>0.5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</row>
    <row r="48" spans="1:18" s="22" customFormat="1" ht="12.75" customHeight="1">
      <c r="A48" s="32"/>
      <c r="B48" s="49" t="s">
        <v>63</v>
      </c>
      <c r="C48" s="51"/>
      <c r="D48" s="50" t="s">
        <v>16</v>
      </c>
      <c r="E48" s="50" t="s">
        <v>52</v>
      </c>
      <c r="F48" s="50" t="s">
        <v>64</v>
      </c>
      <c r="G48" s="50" t="s">
        <v>2</v>
      </c>
      <c r="H48" s="162">
        <f>H49</f>
        <v>191789.1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</row>
    <row r="49" spans="1:18" s="22" customFormat="1" ht="24" customHeight="1">
      <c r="A49" s="32"/>
      <c r="B49" s="38" t="s">
        <v>65</v>
      </c>
      <c r="C49" s="39"/>
      <c r="D49" s="40" t="s">
        <v>16</v>
      </c>
      <c r="E49" s="40" t="s">
        <v>52</v>
      </c>
      <c r="F49" s="39" t="s">
        <v>21</v>
      </c>
      <c r="G49" s="39" t="s">
        <v>2</v>
      </c>
      <c r="H49" s="106">
        <f>SUM(H50:H52)</f>
        <v>191789.1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</row>
    <row r="50" spans="1:18" s="22" customFormat="1" ht="12.75" customHeight="1">
      <c r="A50" s="32"/>
      <c r="B50" s="38" t="s">
        <v>32</v>
      </c>
      <c r="C50" s="45"/>
      <c r="D50" s="40" t="s">
        <v>16</v>
      </c>
      <c r="E50" s="40" t="s">
        <v>52</v>
      </c>
      <c r="F50" s="39" t="s">
        <v>21</v>
      </c>
      <c r="G50" s="39" t="s">
        <v>4</v>
      </c>
      <c r="H50" s="106">
        <v>164836.1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</row>
    <row r="51" spans="1:18" s="22" customFormat="1" ht="24" customHeight="1">
      <c r="A51" s="32"/>
      <c r="B51" s="38" t="s">
        <v>33</v>
      </c>
      <c r="C51" s="45"/>
      <c r="D51" s="40" t="s">
        <v>16</v>
      </c>
      <c r="E51" s="40" t="s">
        <v>52</v>
      </c>
      <c r="F51" s="39" t="s">
        <v>21</v>
      </c>
      <c r="G51" s="39" t="s">
        <v>5</v>
      </c>
      <c r="H51" s="106">
        <v>25130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</row>
    <row r="52" spans="1:18" s="22" customFormat="1" ht="12.75" customHeight="1">
      <c r="A52" s="32"/>
      <c r="B52" s="38" t="s">
        <v>23</v>
      </c>
      <c r="C52" s="45"/>
      <c r="D52" s="40" t="s">
        <v>16</v>
      </c>
      <c r="E52" s="40" t="s">
        <v>52</v>
      </c>
      <c r="F52" s="39" t="s">
        <v>21</v>
      </c>
      <c r="G52" s="39" t="s">
        <v>7</v>
      </c>
      <c r="H52" s="106">
        <v>1823</v>
      </c>
      <c r="I52" s="37"/>
      <c r="J52" s="37"/>
      <c r="K52" s="37"/>
      <c r="L52" s="37"/>
      <c r="M52" s="37"/>
      <c r="N52" s="37"/>
      <c r="O52" s="37"/>
      <c r="P52" s="37"/>
      <c r="Q52" s="37"/>
      <c r="R52" s="37"/>
    </row>
    <row r="53" spans="1:18" s="22" customFormat="1" ht="12.75" customHeight="1">
      <c r="A53" s="32"/>
      <c r="B53" s="33" t="s">
        <v>24</v>
      </c>
      <c r="C53" s="34"/>
      <c r="D53" s="35" t="s">
        <v>16</v>
      </c>
      <c r="E53" s="35" t="s">
        <v>25</v>
      </c>
      <c r="F53" s="35" t="s">
        <v>18</v>
      </c>
      <c r="G53" s="35" t="s">
        <v>2</v>
      </c>
      <c r="H53" s="36">
        <f>H54+H61+H69+H70+H84+H85+H86</f>
        <v>247118.6</v>
      </c>
      <c r="I53" s="37"/>
      <c r="J53" s="37"/>
      <c r="K53" s="37"/>
      <c r="L53" s="37"/>
      <c r="M53" s="37"/>
      <c r="N53" s="37"/>
      <c r="O53" s="37"/>
      <c r="P53" s="37"/>
      <c r="Q53" s="37"/>
      <c r="R53" s="37"/>
    </row>
    <row r="54" spans="1:18" s="22" customFormat="1" ht="25.5" customHeight="1">
      <c r="A54" s="3"/>
      <c r="B54" s="63" t="s">
        <v>66</v>
      </c>
      <c r="C54" s="75"/>
      <c r="D54" s="64" t="s">
        <v>16</v>
      </c>
      <c r="E54" s="64" t="s">
        <v>25</v>
      </c>
      <c r="F54" s="64" t="s">
        <v>67</v>
      </c>
      <c r="G54" s="64" t="s">
        <v>2</v>
      </c>
      <c r="H54" s="65">
        <f>H55+H56+H57+H58+H59+H60</f>
        <v>24641.200000000001</v>
      </c>
      <c r="I54" s="56"/>
      <c r="J54" s="56"/>
      <c r="K54" s="56"/>
      <c r="L54" s="56"/>
      <c r="M54" s="56"/>
      <c r="N54" s="56"/>
      <c r="O54" s="56"/>
      <c r="P54" s="56"/>
      <c r="Q54" s="56"/>
      <c r="R54" s="56"/>
    </row>
    <row r="55" spans="1:18" s="22" customFormat="1" ht="12" customHeight="1">
      <c r="A55" s="4"/>
      <c r="B55" s="38" t="s">
        <v>68</v>
      </c>
      <c r="C55" s="39"/>
      <c r="D55" s="40" t="s">
        <v>16</v>
      </c>
      <c r="E55" s="40" t="s">
        <v>25</v>
      </c>
      <c r="F55" s="39" t="s">
        <v>69</v>
      </c>
      <c r="G55" s="39" t="s">
        <v>5</v>
      </c>
      <c r="H55" s="41">
        <v>18976.2</v>
      </c>
      <c r="I55" s="43"/>
      <c r="J55" s="43"/>
      <c r="K55" s="43"/>
      <c r="L55" s="43"/>
      <c r="M55" s="43"/>
      <c r="N55" s="43"/>
      <c r="O55" s="43"/>
      <c r="P55" s="43"/>
      <c r="Q55" s="43"/>
      <c r="R55" s="43"/>
    </row>
    <row r="56" spans="1:18" s="22" customFormat="1" ht="36" customHeight="1">
      <c r="A56" s="4"/>
      <c r="B56" s="38" t="s">
        <v>70</v>
      </c>
      <c r="C56" s="39"/>
      <c r="D56" s="40" t="s">
        <v>16</v>
      </c>
      <c r="E56" s="40" t="s">
        <v>25</v>
      </c>
      <c r="F56" s="39" t="s">
        <v>71</v>
      </c>
      <c r="G56" s="39" t="s">
        <v>3</v>
      </c>
      <c r="H56" s="41">
        <v>955</v>
      </c>
      <c r="I56" s="43"/>
      <c r="J56" s="43"/>
      <c r="K56" s="43"/>
      <c r="L56" s="43"/>
      <c r="M56" s="43"/>
      <c r="N56" s="43"/>
      <c r="O56" s="43"/>
      <c r="P56" s="43"/>
      <c r="Q56" s="43"/>
      <c r="R56" s="43"/>
    </row>
    <row r="57" spans="1:18" s="22" customFormat="1" ht="24" customHeight="1">
      <c r="A57" s="44"/>
      <c r="B57" s="38" t="s">
        <v>72</v>
      </c>
      <c r="C57" s="45"/>
      <c r="D57" s="40" t="s">
        <v>16</v>
      </c>
      <c r="E57" s="40" t="s">
        <v>25</v>
      </c>
      <c r="F57" s="39" t="s">
        <v>73</v>
      </c>
      <c r="G57" s="39" t="s">
        <v>5</v>
      </c>
      <c r="H57" s="41">
        <v>1010</v>
      </c>
      <c r="I57" s="47"/>
      <c r="J57" s="47"/>
      <c r="K57" s="47"/>
      <c r="L57" s="47"/>
      <c r="M57" s="47"/>
      <c r="N57" s="47"/>
      <c r="O57" s="47"/>
      <c r="P57" s="47"/>
      <c r="Q57" s="47"/>
      <c r="R57" s="47"/>
    </row>
    <row r="58" spans="1:18" s="22" customFormat="1" ht="12" customHeight="1">
      <c r="A58" s="44"/>
      <c r="B58" s="38" t="s">
        <v>74</v>
      </c>
      <c r="C58" s="45"/>
      <c r="D58" s="40" t="s">
        <v>16</v>
      </c>
      <c r="E58" s="40" t="s">
        <v>25</v>
      </c>
      <c r="F58" s="39" t="s">
        <v>73</v>
      </c>
      <c r="G58" s="39" t="s">
        <v>75</v>
      </c>
      <c r="H58" s="41">
        <v>2600</v>
      </c>
      <c r="I58" s="47"/>
      <c r="J58" s="47"/>
      <c r="K58" s="47"/>
      <c r="L58" s="47"/>
      <c r="M58" s="47"/>
      <c r="N58" s="47"/>
      <c r="O58" s="47"/>
      <c r="P58" s="47"/>
      <c r="Q58" s="47"/>
      <c r="R58" s="47"/>
    </row>
    <row r="59" spans="1:18" s="22" customFormat="1" ht="24" customHeight="1">
      <c r="A59" s="44"/>
      <c r="B59" s="38" t="s">
        <v>76</v>
      </c>
      <c r="C59" s="45"/>
      <c r="D59" s="40" t="s">
        <v>16</v>
      </c>
      <c r="E59" s="40" t="s">
        <v>25</v>
      </c>
      <c r="F59" s="39" t="s">
        <v>73</v>
      </c>
      <c r="G59" s="39" t="s">
        <v>75</v>
      </c>
      <c r="H59" s="41">
        <v>700</v>
      </c>
      <c r="I59" s="47"/>
      <c r="J59" s="47"/>
      <c r="K59" s="47"/>
      <c r="L59" s="47"/>
      <c r="M59" s="47"/>
      <c r="N59" s="47"/>
      <c r="O59" s="47"/>
      <c r="P59" s="47"/>
      <c r="Q59" s="47"/>
      <c r="R59" s="47"/>
    </row>
    <row r="60" spans="1:18" s="22" customFormat="1" ht="36" customHeight="1">
      <c r="A60" s="44"/>
      <c r="B60" s="38" t="s">
        <v>77</v>
      </c>
      <c r="C60" s="45"/>
      <c r="D60" s="40" t="s">
        <v>16</v>
      </c>
      <c r="E60" s="40" t="s">
        <v>25</v>
      </c>
      <c r="F60" s="39" t="s">
        <v>73</v>
      </c>
      <c r="G60" s="39" t="s">
        <v>75</v>
      </c>
      <c r="H60" s="41">
        <v>400</v>
      </c>
      <c r="I60" s="47"/>
      <c r="J60" s="47"/>
      <c r="K60" s="47"/>
      <c r="L60" s="47"/>
      <c r="M60" s="47"/>
      <c r="N60" s="47"/>
      <c r="O60" s="47"/>
      <c r="P60" s="47"/>
      <c r="Q60" s="47"/>
      <c r="R60" s="47"/>
    </row>
    <row r="61" spans="1:18" s="22" customFormat="1" ht="25.5" customHeight="1">
      <c r="A61" s="3"/>
      <c r="B61" s="63" t="s">
        <v>78</v>
      </c>
      <c r="C61" s="75"/>
      <c r="D61" s="64" t="s">
        <v>16</v>
      </c>
      <c r="E61" s="64" t="s">
        <v>25</v>
      </c>
      <c r="F61" s="64" t="s">
        <v>79</v>
      </c>
      <c r="G61" s="64" t="s">
        <v>2</v>
      </c>
      <c r="H61" s="65">
        <f>H62+H66</f>
        <v>1270</v>
      </c>
      <c r="I61" s="56"/>
      <c r="J61" s="56"/>
      <c r="K61" s="56"/>
      <c r="L61" s="56"/>
      <c r="M61" s="56"/>
      <c r="N61" s="56"/>
      <c r="O61" s="56"/>
      <c r="P61" s="56"/>
      <c r="Q61" s="56"/>
      <c r="R61" s="56"/>
    </row>
    <row r="62" spans="1:18" s="22" customFormat="1" ht="12.75" customHeight="1">
      <c r="A62" s="3"/>
      <c r="B62" s="63" t="s">
        <v>80</v>
      </c>
      <c r="C62" s="75"/>
      <c r="D62" s="64" t="s">
        <v>16</v>
      </c>
      <c r="E62" s="64" t="s">
        <v>25</v>
      </c>
      <c r="F62" s="64" t="s">
        <v>81</v>
      </c>
      <c r="G62" s="64" t="s">
        <v>2</v>
      </c>
      <c r="H62" s="65">
        <f>H63</f>
        <v>1050</v>
      </c>
      <c r="I62" s="56"/>
      <c r="J62" s="56"/>
      <c r="K62" s="56"/>
      <c r="L62" s="56"/>
      <c r="M62" s="56"/>
      <c r="N62" s="56"/>
      <c r="O62" s="56"/>
      <c r="P62" s="56"/>
      <c r="Q62" s="56"/>
      <c r="R62" s="56"/>
    </row>
    <row r="63" spans="1:18" s="22" customFormat="1" ht="36" customHeight="1">
      <c r="A63" s="57"/>
      <c r="B63" s="58" t="s">
        <v>82</v>
      </c>
      <c r="C63" s="59"/>
      <c r="D63" s="60" t="s">
        <v>16</v>
      </c>
      <c r="E63" s="60" t="s">
        <v>25</v>
      </c>
      <c r="F63" s="60" t="s">
        <v>83</v>
      </c>
      <c r="G63" s="60" t="s">
        <v>2</v>
      </c>
      <c r="H63" s="61">
        <f>H64+H65</f>
        <v>1050</v>
      </c>
      <c r="I63" s="62"/>
      <c r="J63" s="62"/>
      <c r="K63" s="62"/>
      <c r="L63" s="62"/>
      <c r="M63" s="62"/>
      <c r="N63" s="62"/>
      <c r="O63" s="62"/>
      <c r="P63" s="62"/>
      <c r="Q63" s="62"/>
      <c r="R63" s="62"/>
    </row>
    <row r="64" spans="1:18" s="22" customFormat="1" ht="36" customHeight="1">
      <c r="A64" s="4"/>
      <c r="B64" s="38" t="s">
        <v>70</v>
      </c>
      <c r="C64" s="39"/>
      <c r="D64" s="40" t="s">
        <v>16</v>
      </c>
      <c r="E64" s="40" t="s">
        <v>25</v>
      </c>
      <c r="F64" s="39" t="s">
        <v>84</v>
      </c>
      <c r="G64" s="39" t="s">
        <v>3</v>
      </c>
      <c r="H64" s="41">
        <v>150</v>
      </c>
      <c r="I64" s="43"/>
      <c r="J64" s="43"/>
      <c r="K64" s="43"/>
      <c r="L64" s="43"/>
      <c r="M64" s="43"/>
      <c r="N64" s="43"/>
      <c r="O64" s="43"/>
      <c r="P64" s="43"/>
      <c r="Q64" s="43"/>
      <c r="R64" s="43"/>
    </row>
    <row r="65" spans="1:18" s="22" customFormat="1" ht="24" customHeight="1">
      <c r="A65" s="44"/>
      <c r="B65" s="38" t="s">
        <v>33</v>
      </c>
      <c r="C65" s="45"/>
      <c r="D65" s="40" t="s">
        <v>16</v>
      </c>
      <c r="E65" s="40" t="s">
        <v>25</v>
      </c>
      <c r="F65" s="39" t="s">
        <v>85</v>
      </c>
      <c r="G65" s="39" t="s">
        <v>5</v>
      </c>
      <c r="H65" s="41">
        <v>900</v>
      </c>
      <c r="I65" s="47"/>
      <c r="J65" s="47"/>
      <c r="K65" s="47"/>
      <c r="L65" s="47"/>
      <c r="M65" s="47"/>
      <c r="N65" s="47"/>
      <c r="O65" s="47"/>
      <c r="P65" s="47"/>
      <c r="Q65" s="47"/>
      <c r="R65" s="47"/>
    </row>
    <row r="66" spans="1:18" s="22" customFormat="1" ht="25.5" customHeight="1">
      <c r="A66" s="3"/>
      <c r="B66" s="63" t="s">
        <v>86</v>
      </c>
      <c r="C66" s="75"/>
      <c r="D66" s="64" t="s">
        <v>16</v>
      </c>
      <c r="E66" s="64" t="s">
        <v>25</v>
      </c>
      <c r="F66" s="64" t="s">
        <v>87</v>
      </c>
      <c r="G66" s="64" t="s">
        <v>2</v>
      </c>
      <c r="H66" s="65">
        <f>H67</f>
        <v>220</v>
      </c>
      <c r="I66" s="56"/>
      <c r="J66" s="56"/>
      <c r="K66" s="56"/>
      <c r="L66" s="56"/>
      <c r="M66" s="56"/>
      <c r="N66" s="56"/>
      <c r="O66" s="56"/>
      <c r="P66" s="56"/>
      <c r="Q66" s="56"/>
      <c r="R66" s="56"/>
    </row>
    <row r="67" spans="1:18" s="22" customFormat="1" ht="24" customHeight="1">
      <c r="A67" s="57"/>
      <c r="B67" s="58" t="s">
        <v>88</v>
      </c>
      <c r="C67" s="59"/>
      <c r="D67" s="60" t="s">
        <v>16</v>
      </c>
      <c r="E67" s="60" t="s">
        <v>25</v>
      </c>
      <c r="F67" s="60" t="s">
        <v>89</v>
      </c>
      <c r="G67" s="60" t="s">
        <v>2</v>
      </c>
      <c r="H67" s="61">
        <f>H68</f>
        <v>220</v>
      </c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s="22" customFormat="1" ht="24" customHeight="1">
      <c r="A68" s="44"/>
      <c r="B68" s="38" t="s">
        <v>33</v>
      </c>
      <c r="C68" s="45"/>
      <c r="D68" s="40" t="s">
        <v>16</v>
      </c>
      <c r="E68" s="40" t="s">
        <v>25</v>
      </c>
      <c r="F68" s="39" t="s">
        <v>90</v>
      </c>
      <c r="G68" s="39" t="s">
        <v>5</v>
      </c>
      <c r="H68" s="41">
        <v>220</v>
      </c>
      <c r="I68" s="47"/>
      <c r="J68" s="47"/>
      <c r="K68" s="47"/>
      <c r="L68" s="47"/>
      <c r="M68" s="47"/>
      <c r="N68" s="47"/>
      <c r="O68" s="47"/>
      <c r="P68" s="47"/>
      <c r="Q68" s="47"/>
      <c r="R68" s="47"/>
    </row>
    <row r="69" spans="1:18" s="22" customFormat="1" ht="24" customHeight="1">
      <c r="A69" s="4"/>
      <c r="B69" s="63" t="s">
        <v>91</v>
      </c>
      <c r="C69" s="45"/>
      <c r="D69" s="64" t="s">
        <v>16</v>
      </c>
      <c r="E69" s="64" t="s">
        <v>25</v>
      </c>
      <c r="F69" s="45" t="s">
        <v>92</v>
      </c>
      <c r="G69" s="45" t="s">
        <v>7</v>
      </c>
      <c r="H69" s="65">
        <v>2645</v>
      </c>
      <c r="I69" s="43"/>
      <c r="J69" s="43"/>
      <c r="K69" s="43"/>
      <c r="L69" s="43"/>
      <c r="M69" s="43"/>
      <c r="N69" s="43"/>
      <c r="O69" s="43"/>
      <c r="P69" s="43"/>
      <c r="Q69" s="43"/>
      <c r="R69" s="43"/>
    </row>
    <row r="70" spans="1:18" s="22" customFormat="1" ht="36" customHeight="1">
      <c r="A70" s="4"/>
      <c r="B70" s="66" t="s">
        <v>93</v>
      </c>
      <c r="C70" s="67"/>
      <c r="D70" s="68" t="s">
        <v>16</v>
      </c>
      <c r="E70" s="68" t="s">
        <v>25</v>
      </c>
      <c r="F70" s="69" t="s">
        <v>94</v>
      </c>
      <c r="G70" s="69" t="s">
        <v>2</v>
      </c>
      <c r="H70" s="161">
        <f>H71+H73+H76+H80</f>
        <v>218229.1</v>
      </c>
      <c r="I70" s="43"/>
      <c r="J70" s="43"/>
      <c r="K70" s="43"/>
      <c r="L70" s="43"/>
      <c r="M70" s="43"/>
      <c r="N70" s="43"/>
      <c r="O70" s="43"/>
      <c r="P70" s="43"/>
      <c r="Q70" s="43"/>
      <c r="R70" s="43"/>
    </row>
    <row r="71" spans="1:18" s="22" customFormat="1" ht="12" customHeight="1">
      <c r="A71" s="4"/>
      <c r="B71" s="66" t="s">
        <v>95</v>
      </c>
      <c r="C71" s="67"/>
      <c r="D71" s="68" t="s">
        <v>16</v>
      </c>
      <c r="E71" s="68" t="s">
        <v>25</v>
      </c>
      <c r="F71" s="69" t="s">
        <v>94</v>
      </c>
      <c r="G71" s="69" t="s">
        <v>2</v>
      </c>
      <c r="H71" s="161">
        <f>H72</f>
        <v>42582.400000000001</v>
      </c>
      <c r="I71" s="43"/>
      <c r="J71" s="43"/>
      <c r="K71" s="43"/>
      <c r="L71" s="43"/>
      <c r="M71" s="43"/>
      <c r="N71" s="43"/>
      <c r="O71" s="43"/>
      <c r="P71" s="43"/>
      <c r="Q71" s="43"/>
      <c r="R71" s="43"/>
    </row>
    <row r="72" spans="1:18" s="22" customFormat="1" ht="36" customHeight="1">
      <c r="A72" s="4"/>
      <c r="B72" s="70" t="s">
        <v>96</v>
      </c>
      <c r="C72" s="67"/>
      <c r="D72" s="71" t="s">
        <v>16</v>
      </c>
      <c r="E72" s="71" t="s">
        <v>25</v>
      </c>
      <c r="F72" s="67" t="s">
        <v>94</v>
      </c>
      <c r="G72" s="67" t="s">
        <v>97</v>
      </c>
      <c r="H72" s="106">
        <v>42582.400000000001</v>
      </c>
      <c r="I72" s="43"/>
      <c r="J72" s="43"/>
      <c r="K72" s="43"/>
      <c r="L72" s="43"/>
      <c r="M72" s="43"/>
      <c r="N72" s="43"/>
      <c r="O72" s="43"/>
      <c r="P72" s="43"/>
      <c r="Q72" s="43"/>
      <c r="R72" s="43"/>
    </row>
    <row r="73" spans="1:18" s="22" customFormat="1" ht="12" customHeight="1">
      <c r="A73" s="4"/>
      <c r="B73" s="66" t="s">
        <v>98</v>
      </c>
      <c r="C73" s="67"/>
      <c r="D73" s="68" t="s">
        <v>16</v>
      </c>
      <c r="E73" s="68" t="s">
        <v>25</v>
      </c>
      <c r="F73" s="69" t="s">
        <v>94</v>
      </c>
      <c r="G73" s="69" t="s">
        <v>2</v>
      </c>
      <c r="H73" s="161">
        <f>SUM(H74:H75)</f>
        <v>132528.70000000001</v>
      </c>
      <c r="I73" s="43"/>
      <c r="J73" s="43"/>
      <c r="K73" s="43"/>
      <c r="L73" s="43"/>
      <c r="M73" s="43"/>
      <c r="N73" s="43"/>
      <c r="O73" s="43"/>
      <c r="P73" s="43"/>
      <c r="Q73" s="43"/>
      <c r="R73" s="43"/>
    </row>
    <row r="74" spans="1:18" s="22" customFormat="1" ht="36" customHeight="1">
      <c r="A74" s="4"/>
      <c r="B74" s="70" t="s">
        <v>96</v>
      </c>
      <c r="C74" s="67"/>
      <c r="D74" s="71" t="s">
        <v>16</v>
      </c>
      <c r="E74" s="71" t="s">
        <v>25</v>
      </c>
      <c r="F74" s="67" t="s">
        <v>94</v>
      </c>
      <c r="G74" s="67" t="s">
        <v>97</v>
      </c>
      <c r="H74" s="106">
        <v>130314.8</v>
      </c>
      <c r="I74" s="43"/>
      <c r="J74" s="43"/>
      <c r="K74" s="43"/>
      <c r="L74" s="43"/>
      <c r="M74" s="43"/>
      <c r="N74" s="43"/>
      <c r="O74" s="43"/>
      <c r="P74" s="43"/>
      <c r="Q74" s="43"/>
      <c r="R74" s="43"/>
    </row>
    <row r="75" spans="1:18" s="22" customFormat="1" ht="24" customHeight="1">
      <c r="A75" s="4"/>
      <c r="B75" s="70" t="s">
        <v>99</v>
      </c>
      <c r="C75" s="67"/>
      <c r="D75" s="71" t="s">
        <v>16</v>
      </c>
      <c r="E75" s="71" t="s">
        <v>25</v>
      </c>
      <c r="F75" s="67" t="s">
        <v>94</v>
      </c>
      <c r="G75" s="67" t="s">
        <v>97</v>
      </c>
      <c r="H75" s="106">
        <v>2213.9</v>
      </c>
      <c r="I75" s="43"/>
      <c r="J75" s="43"/>
      <c r="K75" s="43"/>
      <c r="L75" s="43"/>
      <c r="M75" s="43"/>
      <c r="N75" s="43"/>
      <c r="O75" s="43"/>
      <c r="P75" s="43"/>
      <c r="Q75" s="43"/>
      <c r="R75" s="43"/>
    </row>
    <row r="76" spans="1:18" s="22" customFormat="1" ht="24" customHeight="1">
      <c r="A76" s="4"/>
      <c r="B76" s="66" t="s">
        <v>100</v>
      </c>
      <c r="C76" s="67"/>
      <c r="D76" s="68" t="s">
        <v>16</v>
      </c>
      <c r="E76" s="68" t="s">
        <v>25</v>
      </c>
      <c r="F76" s="69" t="s">
        <v>94</v>
      </c>
      <c r="G76" s="69" t="s">
        <v>2</v>
      </c>
      <c r="H76" s="161">
        <f>SUM(H77:H79)</f>
        <v>8526.4</v>
      </c>
      <c r="I76" s="43"/>
      <c r="J76" s="43"/>
      <c r="K76" s="43"/>
      <c r="L76" s="43"/>
      <c r="M76" s="43"/>
      <c r="N76" s="43"/>
      <c r="O76" s="43"/>
      <c r="P76" s="43"/>
      <c r="Q76" s="43"/>
      <c r="R76" s="43"/>
    </row>
    <row r="77" spans="1:18" s="22" customFormat="1" ht="12" customHeight="1">
      <c r="A77" s="4"/>
      <c r="B77" s="70" t="s">
        <v>101</v>
      </c>
      <c r="C77" s="67"/>
      <c r="D77" s="71" t="s">
        <v>16</v>
      </c>
      <c r="E77" s="71" t="s">
        <v>25</v>
      </c>
      <c r="F77" s="67" t="s">
        <v>94</v>
      </c>
      <c r="G77" s="67" t="s">
        <v>102</v>
      </c>
      <c r="H77" s="106">
        <v>7698.8</v>
      </c>
      <c r="I77" s="43"/>
      <c r="J77" s="43"/>
      <c r="K77" s="43"/>
      <c r="L77" s="43"/>
      <c r="M77" s="43"/>
      <c r="N77" s="43"/>
      <c r="O77" s="43"/>
      <c r="P77" s="43"/>
      <c r="Q77" s="43"/>
      <c r="R77" s="43"/>
    </row>
    <row r="78" spans="1:18" s="22" customFormat="1" ht="24" customHeight="1">
      <c r="A78" s="4"/>
      <c r="B78" s="70" t="s">
        <v>33</v>
      </c>
      <c r="C78" s="67"/>
      <c r="D78" s="71" t="s">
        <v>16</v>
      </c>
      <c r="E78" s="71" t="s">
        <v>25</v>
      </c>
      <c r="F78" s="67" t="s">
        <v>94</v>
      </c>
      <c r="G78" s="67" t="s">
        <v>5</v>
      </c>
      <c r="H78" s="106">
        <v>823.1</v>
      </c>
      <c r="I78" s="43"/>
      <c r="J78" s="43"/>
      <c r="K78" s="43"/>
      <c r="L78" s="43"/>
      <c r="M78" s="43"/>
      <c r="N78" s="43"/>
      <c r="O78" s="43"/>
      <c r="P78" s="43"/>
      <c r="Q78" s="43"/>
      <c r="R78" s="43"/>
    </row>
    <row r="79" spans="1:18" s="22" customFormat="1" ht="12" customHeight="1">
      <c r="A79" s="4"/>
      <c r="B79" s="70" t="s">
        <v>23</v>
      </c>
      <c r="C79" s="67"/>
      <c r="D79" s="71" t="s">
        <v>16</v>
      </c>
      <c r="E79" s="71" t="s">
        <v>25</v>
      </c>
      <c r="F79" s="67" t="s">
        <v>94</v>
      </c>
      <c r="G79" s="67" t="s">
        <v>7</v>
      </c>
      <c r="H79" s="106">
        <v>4.5</v>
      </c>
      <c r="I79" s="43"/>
      <c r="J79" s="43"/>
      <c r="K79" s="43"/>
      <c r="L79" s="43"/>
      <c r="M79" s="43"/>
      <c r="N79" s="43"/>
      <c r="O79" s="43"/>
      <c r="P79" s="43"/>
      <c r="Q79" s="43"/>
      <c r="R79" s="43"/>
    </row>
    <row r="80" spans="1:18" s="22" customFormat="1" ht="12" customHeight="1">
      <c r="A80" s="4"/>
      <c r="B80" s="66" t="s">
        <v>103</v>
      </c>
      <c r="C80" s="67"/>
      <c r="D80" s="68" t="s">
        <v>16</v>
      </c>
      <c r="E80" s="68" t="s">
        <v>25</v>
      </c>
      <c r="F80" s="69" t="s">
        <v>94</v>
      </c>
      <c r="G80" s="69" t="s">
        <v>2</v>
      </c>
      <c r="H80" s="161">
        <f>SUM(H81:H83)</f>
        <v>34591.600000000006</v>
      </c>
      <c r="I80" s="43"/>
      <c r="J80" s="43"/>
      <c r="K80" s="43"/>
      <c r="L80" s="43"/>
      <c r="M80" s="43"/>
      <c r="N80" s="43"/>
      <c r="O80" s="43"/>
      <c r="P80" s="43"/>
      <c r="Q80" s="43"/>
      <c r="R80" s="43"/>
    </row>
    <row r="81" spans="1:18" s="22" customFormat="1" ht="12" customHeight="1">
      <c r="A81" s="4"/>
      <c r="B81" s="70" t="s">
        <v>101</v>
      </c>
      <c r="C81" s="67"/>
      <c r="D81" s="71" t="s">
        <v>16</v>
      </c>
      <c r="E81" s="71" t="s">
        <v>25</v>
      </c>
      <c r="F81" s="67" t="s">
        <v>94</v>
      </c>
      <c r="G81" s="67" t="s">
        <v>102</v>
      </c>
      <c r="H81" s="106">
        <v>30183.4</v>
      </c>
      <c r="I81" s="43"/>
      <c r="J81" s="43"/>
      <c r="K81" s="43"/>
      <c r="L81" s="43"/>
      <c r="M81" s="43"/>
      <c r="N81" s="43"/>
      <c r="O81" s="43"/>
      <c r="P81" s="43"/>
      <c r="Q81" s="43"/>
      <c r="R81" s="43"/>
    </row>
    <row r="82" spans="1:18" s="22" customFormat="1" ht="24" customHeight="1">
      <c r="A82" s="4"/>
      <c r="B82" s="70" t="s">
        <v>33</v>
      </c>
      <c r="C82" s="67"/>
      <c r="D82" s="71" t="s">
        <v>16</v>
      </c>
      <c r="E82" s="71" t="s">
        <v>25</v>
      </c>
      <c r="F82" s="67" t="s">
        <v>94</v>
      </c>
      <c r="G82" s="67" t="s">
        <v>5</v>
      </c>
      <c r="H82" s="106">
        <v>4298.3999999999996</v>
      </c>
      <c r="I82" s="43"/>
      <c r="J82" s="43"/>
      <c r="K82" s="43"/>
      <c r="L82" s="43"/>
      <c r="M82" s="43"/>
      <c r="N82" s="43"/>
      <c r="O82" s="43"/>
      <c r="P82" s="43"/>
      <c r="Q82" s="43"/>
      <c r="R82" s="43"/>
    </row>
    <row r="83" spans="1:18" s="22" customFormat="1" ht="12" customHeight="1">
      <c r="A83" s="4"/>
      <c r="B83" s="70" t="s">
        <v>23</v>
      </c>
      <c r="C83" s="67"/>
      <c r="D83" s="71" t="s">
        <v>16</v>
      </c>
      <c r="E83" s="71" t="s">
        <v>25</v>
      </c>
      <c r="F83" s="67" t="s">
        <v>94</v>
      </c>
      <c r="G83" s="67" t="s">
        <v>7</v>
      </c>
      <c r="H83" s="106">
        <v>109.8</v>
      </c>
      <c r="I83" s="43"/>
      <c r="J83" s="43"/>
      <c r="K83" s="43"/>
      <c r="L83" s="43"/>
      <c r="M83" s="43"/>
      <c r="N83" s="43"/>
      <c r="O83" s="43"/>
      <c r="P83" s="43"/>
      <c r="Q83" s="43"/>
      <c r="R83" s="43"/>
    </row>
    <row r="84" spans="1:18" s="22" customFormat="1" ht="36" customHeight="1">
      <c r="A84" s="4"/>
      <c r="B84" s="63" t="s">
        <v>104</v>
      </c>
      <c r="C84" s="39"/>
      <c r="D84" s="64" t="s">
        <v>16</v>
      </c>
      <c r="E84" s="64" t="s">
        <v>25</v>
      </c>
      <c r="F84" s="45" t="s">
        <v>105</v>
      </c>
      <c r="G84" s="45" t="s">
        <v>3</v>
      </c>
      <c r="H84" s="161">
        <v>137.9</v>
      </c>
      <c r="I84" s="43"/>
      <c r="J84" s="43"/>
      <c r="K84" s="43"/>
      <c r="L84" s="43"/>
      <c r="M84" s="43"/>
      <c r="N84" s="43"/>
      <c r="O84" s="43"/>
      <c r="P84" s="43"/>
      <c r="Q84" s="43"/>
      <c r="R84" s="43"/>
    </row>
    <row r="85" spans="1:18" s="22" customFormat="1" ht="36" customHeight="1">
      <c r="A85" s="44"/>
      <c r="B85" s="63" t="s">
        <v>106</v>
      </c>
      <c r="C85" s="45"/>
      <c r="D85" s="64" t="s">
        <v>16</v>
      </c>
      <c r="E85" s="64" t="s">
        <v>25</v>
      </c>
      <c r="F85" s="45" t="s">
        <v>107</v>
      </c>
      <c r="G85" s="45" t="s">
        <v>3</v>
      </c>
      <c r="H85" s="161">
        <v>137.9</v>
      </c>
      <c r="I85" s="47"/>
      <c r="J85" s="47"/>
      <c r="K85" s="47"/>
      <c r="L85" s="47"/>
      <c r="M85" s="47"/>
      <c r="N85" s="47"/>
      <c r="O85" s="47"/>
      <c r="P85" s="47"/>
      <c r="Q85" s="47"/>
      <c r="R85" s="47"/>
    </row>
    <row r="86" spans="1:18" s="22" customFormat="1" ht="24" customHeight="1">
      <c r="A86" s="4"/>
      <c r="B86" s="63" t="s">
        <v>108</v>
      </c>
      <c r="C86" s="39"/>
      <c r="D86" s="64" t="s">
        <v>16</v>
      </c>
      <c r="E86" s="64" t="s">
        <v>25</v>
      </c>
      <c r="F86" s="45" t="s">
        <v>109</v>
      </c>
      <c r="G86" s="45" t="s">
        <v>3</v>
      </c>
      <c r="H86" s="161">
        <v>57.5</v>
      </c>
      <c r="I86" s="43"/>
      <c r="J86" s="43"/>
      <c r="K86" s="43"/>
      <c r="L86" s="43"/>
      <c r="M86" s="43"/>
      <c r="N86" s="43"/>
      <c r="O86" s="43"/>
      <c r="P86" s="43"/>
      <c r="Q86" s="43"/>
      <c r="R86" s="43"/>
    </row>
    <row r="87" spans="1:18" s="22" customFormat="1" ht="14.25" customHeight="1">
      <c r="A87" s="29"/>
      <c r="B87" s="2" t="s">
        <v>919</v>
      </c>
      <c r="C87" s="30"/>
      <c r="D87" s="94" t="s">
        <v>49</v>
      </c>
      <c r="E87" s="94" t="s">
        <v>17</v>
      </c>
      <c r="F87" s="94" t="s">
        <v>18</v>
      </c>
      <c r="G87" s="94" t="s">
        <v>2</v>
      </c>
      <c r="H87" s="105">
        <f>H88</f>
        <v>660</v>
      </c>
      <c r="I87" s="31"/>
      <c r="J87" s="31"/>
      <c r="K87" s="31"/>
      <c r="L87" s="31"/>
      <c r="M87" s="31"/>
      <c r="N87" s="31"/>
      <c r="O87" s="31"/>
      <c r="P87" s="31"/>
      <c r="Q87" s="31"/>
      <c r="R87" s="31"/>
    </row>
    <row r="88" spans="1:18" s="22" customFormat="1" ht="12.75" customHeight="1">
      <c r="A88" s="32"/>
      <c r="B88" s="33" t="s">
        <v>110</v>
      </c>
      <c r="C88" s="34"/>
      <c r="D88" s="35" t="s">
        <v>49</v>
      </c>
      <c r="E88" s="35" t="s">
        <v>52</v>
      </c>
      <c r="F88" s="35" t="s">
        <v>18</v>
      </c>
      <c r="G88" s="35" t="s">
        <v>2</v>
      </c>
      <c r="H88" s="36">
        <f>H89</f>
        <v>660</v>
      </c>
      <c r="I88" s="37"/>
      <c r="J88" s="37"/>
      <c r="K88" s="37"/>
      <c r="L88" s="37"/>
      <c r="M88" s="37"/>
      <c r="N88" s="37"/>
      <c r="O88" s="37"/>
      <c r="P88" s="37"/>
      <c r="Q88" s="37"/>
      <c r="R88" s="37"/>
    </row>
    <row r="89" spans="1:18" s="22" customFormat="1" ht="24" customHeight="1">
      <c r="A89" s="4"/>
      <c r="B89" s="38" t="s">
        <v>111</v>
      </c>
      <c r="C89" s="39"/>
      <c r="D89" s="40" t="s">
        <v>49</v>
      </c>
      <c r="E89" s="40" t="s">
        <v>52</v>
      </c>
      <c r="F89" s="39" t="s">
        <v>112</v>
      </c>
      <c r="G89" s="39" t="s">
        <v>5</v>
      </c>
      <c r="H89" s="41">
        <v>660</v>
      </c>
      <c r="I89" s="43"/>
      <c r="J89" s="43"/>
      <c r="K89" s="43"/>
      <c r="L89" s="43"/>
      <c r="M89" s="43"/>
      <c r="N89" s="43"/>
      <c r="O89" s="43"/>
      <c r="P89" s="43"/>
      <c r="Q89" s="43"/>
      <c r="R89" s="43"/>
    </row>
    <row r="90" spans="1:18" s="22" customFormat="1" ht="14.25" customHeight="1">
      <c r="A90" s="29"/>
      <c r="B90" s="2" t="s">
        <v>920</v>
      </c>
      <c r="C90" s="30"/>
      <c r="D90" s="94" t="s">
        <v>52</v>
      </c>
      <c r="E90" s="94" t="s">
        <v>17</v>
      </c>
      <c r="F90" s="94" t="s">
        <v>18</v>
      </c>
      <c r="G90" s="94" t="s">
        <v>2</v>
      </c>
      <c r="H90" s="105">
        <f>H91+H96+H104+H110</f>
        <v>19374.900000000001</v>
      </c>
      <c r="I90" s="31"/>
      <c r="J90" s="31"/>
      <c r="K90" s="31"/>
      <c r="L90" s="31"/>
      <c r="M90" s="31"/>
      <c r="N90" s="31"/>
      <c r="O90" s="31"/>
      <c r="P90" s="31"/>
      <c r="Q90" s="31"/>
      <c r="R90" s="31"/>
    </row>
    <row r="91" spans="1:18" s="22" customFormat="1" ht="12.75" customHeight="1">
      <c r="A91" s="32"/>
      <c r="B91" s="33" t="s">
        <v>113</v>
      </c>
      <c r="C91" s="34"/>
      <c r="D91" s="35" t="s">
        <v>52</v>
      </c>
      <c r="E91" s="35" t="s">
        <v>16</v>
      </c>
      <c r="F91" s="35" t="s">
        <v>18</v>
      </c>
      <c r="G91" s="35" t="s">
        <v>2</v>
      </c>
      <c r="H91" s="36">
        <f>H92</f>
        <v>874.6</v>
      </c>
      <c r="I91" s="37"/>
      <c r="J91" s="37"/>
      <c r="K91" s="37"/>
      <c r="L91" s="37"/>
      <c r="M91" s="37"/>
      <c r="N91" s="37"/>
      <c r="O91" s="37"/>
      <c r="P91" s="37"/>
      <c r="Q91" s="37"/>
      <c r="R91" s="37"/>
    </row>
    <row r="92" spans="1:18" s="22" customFormat="1" ht="12.75" customHeight="1">
      <c r="A92" s="3"/>
      <c r="B92" s="49" t="s">
        <v>53</v>
      </c>
      <c r="C92" s="72"/>
      <c r="D92" s="50" t="s">
        <v>52</v>
      </c>
      <c r="E92" s="50" t="s">
        <v>16</v>
      </c>
      <c r="F92" s="50" t="s">
        <v>54</v>
      </c>
      <c r="G92" s="50" t="s">
        <v>2</v>
      </c>
      <c r="H92" s="174">
        <f>H93</f>
        <v>874.6</v>
      </c>
      <c r="I92" s="56"/>
      <c r="J92" s="56"/>
      <c r="K92" s="56"/>
      <c r="L92" s="56"/>
      <c r="M92" s="56"/>
      <c r="N92" s="56"/>
      <c r="O92" s="56"/>
      <c r="P92" s="56"/>
      <c r="Q92" s="56"/>
      <c r="R92" s="56"/>
    </row>
    <row r="93" spans="1:18" s="22" customFormat="1" ht="48" customHeight="1">
      <c r="A93" s="4"/>
      <c r="B93" s="63" t="s">
        <v>114</v>
      </c>
      <c r="C93" s="45"/>
      <c r="D93" s="64" t="s">
        <v>52</v>
      </c>
      <c r="E93" s="64" t="s">
        <v>16</v>
      </c>
      <c r="F93" s="45" t="s">
        <v>115</v>
      </c>
      <c r="G93" s="45" t="s">
        <v>2</v>
      </c>
      <c r="H93" s="161">
        <f>SUM(H94:H95)</f>
        <v>874.6</v>
      </c>
      <c r="I93" s="43"/>
      <c r="J93" s="43"/>
      <c r="K93" s="43"/>
      <c r="L93" s="43"/>
      <c r="M93" s="43"/>
      <c r="N93" s="43"/>
      <c r="O93" s="43"/>
      <c r="P93" s="43"/>
      <c r="Q93" s="43"/>
      <c r="R93" s="43"/>
    </row>
    <row r="94" spans="1:18" s="22" customFormat="1" ht="12" customHeight="1">
      <c r="A94" s="44"/>
      <c r="B94" s="70" t="s">
        <v>32</v>
      </c>
      <c r="C94" s="45"/>
      <c r="D94" s="40" t="s">
        <v>52</v>
      </c>
      <c r="E94" s="40" t="s">
        <v>16</v>
      </c>
      <c r="F94" s="39" t="s">
        <v>115</v>
      </c>
      <c r="G94" s="39" t="s">
        <v>4</v>
      </c>
      <c r="H94" s="106">
        <v>865.5</v>
      </c>
      <c r="I94" s="47"/>
      <c r="J94" s="47"/>
      <c r="K94" s="47"/>
      <c r="L94" s="47"/>
      <c r="M94" s="47"/>
      <c r="N94" s="47"/>
      <c r="O94" s="47"/>
      <c r="P94" s="47"/>
      <c r="Q94" s="47"/>
      <c r="R94" s="47"/>
    </row>
    <row r="95" spans="1:18" s="22" customFormat="1" ht="24" customHeight="1">
      <c r="A95" s="44"/>
      <c r="B95" s="70" t="s">
        <v>33</v>
      </c>
      <c r="C95" s="45"/>
      <c r="D95" s="40" t="s">
        <v>52</v>
      </c>
      <c r="E95" s="40" t="s">
        <v>16</v>
      </c>
      <c r="F95" s="39" t="s">
        <v>115</v>
      </c>
      <c r="G95" s="39" t="s">
        <v>5</v>
      </c>
      <c r="H95" s="106">
        <v>9.1</v>
      </c>
      <c r="I95" s="47"/>
      <c r="J95" s="47"/>
      <c r="K95" s="47"/>
      <c r="L95" s="47"/>
      <c r="M95" s="47"/>
      <c r="N95" s="47"/>
      <c r="O95" s="47"/>
      <c r="P95" s="47"/>
      <c r="Q95" s="47"/>
      <c r="R95" s="47"/>
    </row>
    <row r="96" spans="1:18" s="22" customFormat="1" ht="12.75" customHeight="1">
      <c r="A96" s="32"/>
      <c r="B96" s="33" t="s">
        <v>116</v>
      </c>
      <c r="C96" s="34"/>
      <c r="D96" s="35" t="s">
        <v>52</v>
      </c>
      <c r="E96" s="35" t="s">
        <v>117</v>
      </c>
      <c r="F96" s="35" t="s">
        <v>18</v>
      </c>
      <c r="G96" s="35" t="s">
        <v>2</v>
      </c>
      <c r="H96" s="36">
        <f>H97</f>
        <v>1041.7</v>
      </c>
      <c r="I96" s="37"/>
      <c r="J96" s="37"/>
      <c r="K96" s="37"/>
      <c r="L96" s="37"/>
      <c r="M96" s="37"/>
      <c r="N96" s="37"/>
      <c r="O96" s="37"/>
      <c r="P96" s="37"/>
      <c r="Q96" s="37"/>
      <c r="R96" s="37"/>
    </row>
    <row r="97" spans="1:18" s="22" customFormat="1" ht="12" customHeight="1">
      <c r="A97" s="73"/>
      <c r="B97" s="49" t="s">
        <v>53</v>
      </c>
      <c r="C97" s="72"/>
      <c r="D97" s="50" t="s">
        <v>52</v>
      </c>
      <c r="E97" s="50" t="s">
        <v>117</v>
      </c>
      <c r="F97" s="50" t="s">
        <v>54</v>
      </c>
      <c r="G97" s="50" t="s">
        <v>2</v>
      </c>
      <c r="H97" s="74">
        <f>H98+H101</f>
        <v>1041.7</v>
      </c>
      <c r="I97" s="62"/>
      <c r="J97" s="62"/>
      <c r="K97" s="62"/>
      <c r="L97" s="62"/>
      <c r="M97" s="62"/>
      <c r="N97" s="62"/>
      <c r="O97" s="62"/>
      <c r="P97" s="62"/>
      <c r="Q97" s="62"/>
      <c r="R97" s="62"/>
    </row>
    <row r="98" spans="1:18" s="22" customFormat="1" ht="72" customHeight="1">
      <c r="A98" s="4"/>
      <c r="B98" s="63" t="s">
        <v>118</v>
      </c>
      <c r="C98" s="45"/>
      <c r="D98" s="64" t="s">
        <v>52</v>
      </c>
      <c r="E98" s="64" t="s">
        <v>117</v>
      </c>
      <c r="F98" s="45" t="s">
        <v>119</v>
      </c>
      <c r="G98" s="45" t="s">
        <v>2</v>
      </c>
      <c r="H98" s="65">
        <f>H99+H100</f>
        <v>729.9</v>
      </c>
      <c r="I98" s="43"/>
      <c r="J98" s="43"/>
      <c r="K98" s="43"/>
      <c r="L98" s="43"/>
      <c r="M98" s="43"/>
      <c r="N98" s="43"/>
      <c r="O98" s="43"/>
      <c r="P98" s="43"/>
      <c r="Q98" s="43"/>
      <c r="R98" s="43"/>
    </row>
    <row r="99" spans="1:18" s="22" customFormat="1" ht="36" customHeight="1">
      <c r="A99" s="44"/>
      <c r="B99" s="38" t="s">
        <v>120</v>
      </c>
      <c r="C99" s="45"/>
      <c r="D99" s="40" t="s">
        <v>52</v>
      </c>
      <c r="E99" s="40" t="s">
        <v>117</v>
      </c>
      <c r="F99" s="39" t="s">
        <v>119</v>
      </c>
      <c r="G99" s="39" t="s">
        <v>121</v>
      </c>
      <c r="H99" s="41">
        <v>661.5</v>
      </c>
      <c r="I99" s="47"/>
      <c r="J99" s="47"/>
      <c r="K99" s="47"/>
      <c r="L99" s="47"/>
      <c r="M99" s="47"/>
      <c r="N99" s="47"/>
      <c r="O99" s="47"/>
      <c r="P99" s="47"/>
      <c r="Q99" s="47"/>
      <c r="R99" s="47"/>
    </row>
    <row r="100" spans="1:18" s="22" customFormat="1" ht="60" customHeight="1">
      <c r="A100" s="44"/>
      <c r="B100" s="38" t="s">
        <v>122</v>
      </c>
      <c r="C100" s="45"/>
      <c r="D100" s="40" t="s">
        <v>52</v>
      </c>
      <c r="E100" s="40" t="s">
        <v>117</v>
      </c>
      <c r="F100" s="39" t="s">
        <v>119</v>
      </c>
      <c r="G100" s="39" t="s">
        <v>5</v>
      </c>
      <c r="H100" s="41">
        <v>68.400000000000006</v>
      </c>
      <c r="I100" s="47"/>
      <c r="J100" s="47"/>
      <c r="K100" s="47"/>
      <c r="L100" s="47"/>
      <c r="M100" s="47"/>
      <c r="N100" s="47"/>
      <c r="O100" s="47"/>
      <c r="P100" s="47"/>
      <c r="Q100" s="47"/>
      <c r="R100" s="47"/>
    </row>
    <row r="101" spans="1:18" s="22" customFormat="1" ht="84.75" customHeight="1">
      <c r="A101" s="4"/>
      <c r="B101" s="66" t="s">
        <v>123</v>
      </c>
      <c r="C101" s="69"/>
      <c r="D101" s="68" t="s">
        <v>52</v>
      </c>
      <c r="E101" s="68" t="s">
        <v>117</v>
      </c>
      <c r="F101" s="69" t="s">
        <v>124</v>
      </c>
      <c r="G101" s="69" t="s">
        <v>2</v>
      </c>
      <c r="H101" s="161">
        <f>SUM(H102:H103)</f>
        <v>311.8</v>
      </c>
      <c r="I101" s="43"/>
      <c r="J101" s="43"/>
      <c r="K101" s="43"/>
      <c r="L101" s="43"/>
      <c r="M101" s="43"/>
      <c r="N101" s="43"/>
      <c r="O101" s="43"/>
      <c r="P101" s="43"/>
      <c r="Q101" s="43"/>
      <c r="R101" s="43"/>
    </row>
    <row r="102" spans="1:18" s="22" customFormat="1" ht="12" customHeight="1">
      <c r="A102" s="44"/>
      <c r="B102" s="70" t="s">
        <v>32</v>
      </c>
      <c r="C102" s="69"/>
      <c r="D102" s="71" t="s">
        <v>52</v>
      </c>
      <c r="E102" s="71" t="s">
        <v>117</v>
      </c>
      <c r="F102" s="67" t="s">
        <v>124</v>
      </c>
      <c r="G102" s="67" t="s">
        <v>4</v>
      </c>
      <c r="H102" s="106">
        <v>283.5</v>
      </c>
      <c r="I102" s="47"/>
      <c r="J102" s="47"/>
      <c r="K102" s="47"/>
      <c r="L102" s="47"/>
      <c r="M102" s="47"/>
      <c r="N102" s="47"/>
      <c r="O102" s="47"/>
      <c r="P102" s="47"/>
      <c r="Q102" s="47"/>
      <c r="R102" s="47"/>
    </row>
    <row r="103" spans="1:18" s="22" customFormat="1" ht="24" customHeight="1">
      <c r="A103" s="44"/>
      <c r="B103" s="70" t="s">
        <v>33</v>
      </c>
      <c r="C103" s="69"/>
      <c r="D103" s="71" t="s">
        <v>52</v>
      </c>
      <c r="E103" s="71" t="s">
        <v>117</v>
      </c>
      <c r="F103" s="67" t="s">
        <v>124</v>
      </c>
      <c r="G103" s="67" t="s">
        <v>5</v>
      </c>
      <c r="H103" s="106">
        <v>28.3</v>
      </c>
      <c r="I103" s="47"/>
      <c r="J103" s="47"/>
      <c r="K103" s="47"/>
      <c r="L103" s="47"/>
      <c r="M103" s="47"/>
      <c r="N103" s="47"/>
      <c r="O103" s="47"/>
      <c r="P103" s="47"/>
      <c r="Q103" s="47"/>
      <c r="R103" s="47"/>
    </row>
    <row r="104" spans="1:18" s="22" customFormat="1" ht="12.75" customHeight="1">
      <c r="A104" s="32"/>
      <c r="B104" s="33" t="s">
        <v>125</v>
      </c>
      <c r="C104" s="34"/>
      <c r="D104" s="35" t="s">
        <v>52</v>
      </c>
      <c r="E104" s="35" t="s">
        <v>126</v>
      </c>
      <c r="F104" s="35" t="s">
        <v>18</v>
      </c>
      <c r="G104" s="35" t="s">
        <v>2</v>
      </c>
      <c r="H104" s="36">
        <f>H105+H109</f>
        <v>13498.6</v>
      </c>
      <c r="I104" s="37"/>
      <c r="J104" s="37"/>
      <c r="K104" s="37"/>
      <c r="L104" s="37"/>
      <c r="M104" s="37"/>
      <c r="N104" s="37"/>
      <c r="O104" s="37"/>
      <c r="P104" s="37"/>
      <c r="Q104" s="37"/>
      <c r="R104" s="37"/>
    </row>
    <row r="105" spans="1:18" s="22" customFormat="1" ht="25.5" customHeight="1">
      <c r="A105" s="44"/>
      <c r="B105" s="63" t="s">
        <v>127</v>
      </c>
      <c r="C105" s="75"/>
      <c r="D105" s="64" t="s">
        <v>52</v>
      </c>
      <c r="E105" s="64" t="s">
        <v>126</v>
      </c>
      <c r="F105" s="64" t="s">
        <v>128</v>
      </c>
      <c r="G105" s="64" t="s">
        <v>2</v>
      </c>
      <c r="H105" s="65">
        <f>H106</f>
        <v>7538.6</v>
      </c>
      <c r="I105" s="56"/>
      <c r="J105" s="56"/>
      <c r="K105" s="56"/>
      <c r="L105" s="56"/>
      <c r="M105" s="56"/>
      <c r="N105" s="56"/>
      <c r="O105" s="56"/>
      <c r="P105" s="56"/>
      <c r="Q105" s="56"/>
      <c r="R105" s="56"/>
    </row>
    <row r="106" spans="1:18" s="22" customFormat="1" ht="25.5" customHeight="1">
      <c r="A106" s="44"/>
      <c r="B106" s="63" t="s">
        <v>129</v>
      </c>
      <c r="C106" s="75"/>
      <c r="D106" s="64" t="s">
        <v>52</v>
      </c>
      <c r="E106" s="64" t="s">
        <v>126</v>
      </c>
      <c r="F106" s="64" t="s">
        <v>130</v>
      </c>
      <c r="G106" s="64" t="s">
        <v>2</v>
      </c>
      <c r="H106" s="65">
        <f>H107</f>
        <v>7538.6</v>
      </c>
      <c r="I106" s="56"/>
      <c r="J106" s="56"/>
      <c r="K106" s="56"/>
      <c r="L106" s="56"/>
      <c r="M106" s="56"/>
      <c r="N106" s="56"/>
      <c r="O106" s="56"/>
      <c r="P106" s="56"/>
      <c r="Q106" s="56"/>
      <c r="R106" s="56"/>
    </row>
    <row r="107" spans="1:18" s="22" customFormat="1" ht="36" customHeight="1">
      <c r="A107" s="57"/>
      <c r="B107" s="58" t="s">
        <v>131</v>
      </c>
      <c r="C107" s="59"/>
      <c r="D107" s="60" t="s">
        <v>52</v>
      </c>
      <c r="E107" s="60" t="s">
        <v>126</v>
      </c>
      <c r="F107" s="60" t="s">
        <v>132</v>
      </c>
      <c r="G107" s="60" t="s">
        <v>2</v>
      </c>
      <c r="H107" s="61">
        <f>H108</f>
        <v>7538.6</v>
      </c>
      <c r="I107" s="62"/>
      <c r="J107" s="62"/>
      <c r="K107" s="62"/>
      <c r="L107" s="62"/>
      <c r="M107" s="62"/>
      <c r="N107" s="62"/>
      <c r="O107" s="62"/>
      <c r="P107" s="62"/>
      <c r="Q107" s="62"/>
      <c r="R107" s="62"/>
    </row>
    <row r="108" spans="1:18" s="22" customFormat="1" ht="24" customHeight="1">
      <c r="A108" s="4"/>
      <c r="B108" s="38" t="s">
        <v>133</v>
      </c>
      <c r="C108" s="39"/>
      <c r="D108" s="40" t="s">
        <v>52</v>
      </c>
      <c r="E108" s="40" t="s">
        <v>126</v>
      </c>
      <c r="F108" s="39" t="s">
        <v>134</v>
      </c>
      <c r="G108" s="39" t="s">
        <v>5</v>
      </c>
      <c r="H108" s="41">
        <v>7538.6</v>
      </c>
      <c r="I108" s="43"/>
      <c r="J108" s="43"/>
      <c r="K108" s="43"/>
      <c r="L108" s="43"/>
      <c r="M108" s="43"/>
      <c r="N108" s="43"/>
      <c r="O108" s="43"/>
      <c r="P108" s="43"/>
      <c r="Q108" s="43"/>
      <c r="R108" s="43"/>
    </row>
    <row r="109" spans="1:18" s="22" customFormat="1" ht="27.75" customHeight="1">
      <c r="A109" s="4"/>
      <c r="B109" s="63" t="s">
        <v>135</v>
      </c>
      <c r="C109" s="45"/>
      <c r="D109" s="64" t="s">
        <v>52</v>
      </c>
      <c r="E109" s="64" t="s">
        <v>126</v>
      </c>
      <c r="F109" s="45" t="s">
        <v>136</v>
      </c>
      <c r="G109" s="45" t="s">
        <v>5</v>
      </c>
      <c r="H109" s="65">
        <v>5960</v>
      </c>
      <c r="I109" s="43"/>
      <c r="J109" s="43"/>
      <c r="K109" s="43"/>
      <c r="L109" s="43"/>
      <c r="M109" s="43"/>
      <c r="N109" s="43"/>
      <c r="O109" s="43"/>
      <c r="P109" s="43"/>
      <c r="Q109" s="43"/>
      <c r="R109" s="43"/>
    </row>
    <row r="110" spans="1:18" s="22" customFormat="1" ht="12.75" customHeight="1">
      <c r="A110" s="32"/>
      <c r="B110" s="33" t="s">
        <v>137</v>
      </c>
      <c r="C110" s="34"/>
      <c r="D110" s="35" t="s">
        <v>52</v>
      </c>
      <c r="E110" s="35" t="s">
        <v>138</v>
      </c>
      <c r="F110" s="35" t="s">
        <v>18</v>
      </c>
      <c r="G110" s="35" t="s">
        <v>2</v>
      </c>
      <c r="H110" s="36">
        <f>H111</f>
        <v>3960</v>
      </c>
      <c r="I110" s="37"/>
      <c r="J110" s="37"/>
      <c r="K110" s="37"/>
      <c r="L110" s="37"/>
      <c r="M110" s="37"/>
      <c r="N110" s="37"/>
      <c r="O110" s="37"/>
      <c r="P110" s="37"/>
      <c r="Q110" s="37"/>
      <c r="R110" s="37"/>
    </row>
    <row r="111" spans="1:18" s="22" customFormat="1" ht="25.5" customHeight="1">
      <c r="A111" s="3"/>
      <c r="B111" s="63" t="s">
        <v>139</v>
      </c>
      <c r="C111" s="75"/>
      <c r="D111" s="64" t="s">
        <v>52</v>
      </c>
      <c r="E111" s="64" t="s">
        <v>138</v>
      </c>
      <c r="F111" s="64" t="s">
        <v>140</v>
      </c>
      <c r="G111" s="64" t="s">
        <v>2</v>
      </c>
      <c r="H111" s="65">
        <f>H112+H120</f>
        <v>3960</v>
      </c>
      <c r="I111" s="56"/>
      <c r="J111" s="56"/>
      <c r="K111" s="56"/>
      <c r="L111" s="56"/>
      <c r="M111" s="56"/>
      <c r="N111" s="56"/>
      <c r="O111" s="56"/>
      <c r="P111" s="56"/>
      <c r="Q111" s="56"/>
      <c r="R111" s="56"/>
    </row>
    <row r="112" spans="1:18" s="22" customFormat="1" ht="25.5" customHeight="1">
      <c r="A112" s="3"/>
      <c r="B112" s="63" t="s">
        <v>141</v>
      </c>
      <c r="C112" s="75"/>
      <c r="D112" s="64" t="s">
        <v>52</v>
      </c>
      <c r="E112" s="64" t="s">
        <v>138</v>
      </c>
      <c r="F112" s="64" t="s">
        <v>142</v>
      </c>
      <c r="G112" s="64" t="s">
        <v>2</v>
      </c>
      <c r="H112" s="65">
        <f>H113</f>
        <v>3860</v>
      </c>
      <c r="I112" s="56"/>
      <c r="J112" s="56"/>
      <c r="K112" s="56"/>
      <c r="L112" s="56"/>
      <c r="M112" s="56"/>
      <c r="N112" s="56"/>
      <c r="O112" s="56"/>
      <c r="P112" s="56"/>
      <c r="Q112" s="56"/>
      <c r="R112" s="56"/>
    </row>
    <row r="113" spans="1:20" s="22" customFormat="1" ht="60" customHeight="1">
      <c r="A113" s="57"/>
      <c r="B113" s="58" t="s">
        <v>143</v>
      </c>
      <c r="C113" s="59"/>
      <c r="D113" s="60" t="s">
        <v>52</v>
      </c>
      <c r="E113" s="60" t="s">
        <v>138</v>
      </c>
      <c r="F113" s="60" t="s">
        <v>144</v>
      </c>
      <c r="G113" s="60" t="s">
        <v>2</v>
      </c>
      <c r="H113" s="61">
        <f>H114+H119+H115+H116+H117+H118</f>
        <v>3860</v>
      </c>
      <c r="I113" s="62"/>
      <c r="J113" s="62"/>
      <c r="K113" s="62"/>
      <c r="L113" s="62"/>
      <c r="M113" s="62"/>
      <c r="N113" s="62"/>
      <c r="O113" s="62"/>
      <c r="P113" s="62"/>
      <c r="Q113" s="62"/>
      <c r="R113" s="62"/>
    </row>
    <row r="114" spans="1:20" s="22" customFormat="1" ht="24" customHeight="1">
      <c r="A114" s="44"/>
      <c r="B114" s="38" t="s">
        <v>33</v>
      </c>
      <c r="C114" s="45"/>
      <c r="D114" s="40" t="s">
        <v>52</v>
      </c>
      <c r="E114" s="40" t="s">
        <v>138</v>
      </c>
      <c r="F114" s="39" t="s">
        <v>145</v>
      </c>
      <c r="G114" s="39" t="s">
        <v>5</v>
      </c>
      <c r="H114" s="41">
        <v>250</v>
      </c>
      <c r="I114" s="47"/>
      <c r="J114" s="47"/>
      <c r="K114" s="47"/>
      <c r="L114" s="47"/>
      <c r="M114" s="47"/>
      <c r="N114" s="47"/>
      <c r="O114" s="47"/>
      <c r="P114" s="47"/>
      <c r="Q114" s="47"/>
      <c r="R114" s="47"/>
    </row>
    <row r="115" spans="1:20" s="22" customFormat="1" ht="72" customHeight="1">
      <c r="A115" s="44"/>
      <c r="B115" s="38" t="s">
        <v>146</v>
      </c>
      <c r="C115" s="45"/>
      <c r="D115" s="40" t="s">
        <v>52</v>
      </c>
      <c r="E115" s="40" t="s">
        <v>138</v>
      </c>
      <c r="F115" s="39" t="s">
        <v>145</v>
      </c>
      <c r="G115" s="39" t="s">
        <v>121</v>
      </c>
      <c r="H115" s="41">
        <v>960</v>
      </c>
      <c r="I115" s="47"/>
      <c r="J115" s="47"/>
      <c r="K115" s="47"/>
      <c r="L115" s="47"/>
      <c r="M115" s="47"/>
      <c r="N115" s="47"/>
      <c r="O115" s="47"/>
      <c r="P115" s="47"/>
      <c r="Q115" s="47"/>
      <c r="R115" s="47"/>
    </row>
    <row r="116" spans="1:20" s="22" customFormat="1" ht="36" customHeight="1">
      <c r="A116" s="44"/>
      <c r="B116" s="38" t="s">
        <v>147</v>
      </c>
      <c r="C116" s="45"/>
      <c r="D116" s="40" t="s">
        <v>52</v>
      </c>
      <c r="E116" s="40" t="s">
        <v>138</v>
      </c>
      <c r="F116" s="39" t="s">
        <v>145</v>
      </c>
      <c r="G116" s="39" t="s">
        <v>121</v>
      </c>
      <c r="H116" s="41">
        <v>800</v>
      </c>
      <c r="I116" s="47"/>
      <c r="J116" s="47"/>
      <c r="K116" s="47"/>
      <c r="L116" s="47"/>
      <c r="M116" s="47"/>
      <c r="N116" s="47"/>
      <c r="O116" s="47"/>
      <c r="P116" s="47"/>
      <c r="Q116" s="47"/>
      <c r="R116" s="47"/>
    </row>
    <row r="117" spans="1:20" s="22" customFormat="1" ht="36" customHeight="1">
      <c r="A117" s="44"/>
      <c r="B117" s="38" t="s">
        <v>148</v>
      </c>
      <c r="C117" s="45"/>
      <c r="D117" s="40" t="s">
        <v>52</v>
      </c>
      <c r="E117" s="40" t="s">
        <v>138</v>
      </c>
      <c r="F117" s="39" t="s">
        <v>145</v>
      </c>
      <c r="G117" s="39" t="s">
        <v>121</v>
      </c>
      <c r="H117" s="41">
        <v>750</v>
      </c>
      <c r="I117" s="47"/>
      <c r="J117" s="47"/>
      <c r="K117" s="47"/>
      <c r="L117" s="47"/>
      <c r="M117" s="47"/>
      <c r="N117" s="47"/>
      <c r="O117" s="47"/>
      <c r="P117" s="47"/>
      <c r="Q117" s="47"/>
      <c r="R117" s="47"/>
    </row>
    <row r="118" spans="1:20" s="22" customFormat="1" ht="84" customHeight="1">
      <c r="A118" s="44"/>
      <c r="B118" s="38" t="s">
        <v>149</v>
      </c>
      <c r="C118" s="45"/>
      <c r="D118" s="40" t="s">
        <v>52</v>
      </c>
      <c r="E118" s="40" t="s">
        <v>138</v>
      </c>
      <c r="F118" s="39" t="s">
        <v>145</v>
      </c>
      <c r="G118" s="39" t="s">
        <v>121</v>
      </c>
      <c r="H118" s="41">
        <v>600</v>
      </c>
      <c r="I118" s="47"/>
      <c r="J118" s="47"/>
      <c r="K118" s="47"/>
      <c r="L118" s="47"/>
      <c r="M118" s="47"/>
      <c r="N118" s="47"/>
      <c r="O118" s="47"/>
      <c r="P118" s="47"/>
      <c r="Q118" s="47"/>
      <c r="R118" s="47"/>
    </row>
    <row r="119" spans="1:20" s="22" customFormat="1" ht="60" customHeight="1">
      <c r="A119" s="44"/>
      <c r="B119" s="38" t="s">
        <v>150</v>
      </c>
      <c r="C119" s="45"/>
      <c r="D119" s="40" t="s">
        <v>52</v>
      </c>
      <c r="E119" s="40" t="s">
        <v>138</v>
      </c>
      <c r="F119" s="39" t="s">
        <v>145</v>
      </c>
      <c r="G119" s="39" t="s">
        <v>121</v>
      </c>
      <c r="H119" s="41">
        <v>500</v>
      </c>
      <c r="I119" s="47"/>
      <c r="J119" s="47"/>
      <c r="K119" s="47"/>
      <c r="L119" s="47"/>
      <c r="M119" s="47"/>
      <c r="N119" s="47"/>
      <c r="O119" s="47"/>
      <c r="P119" s="47"/>
      <c r="Q119" s="47"/>
      <c r="R119" s="47"/>
    </row>
    <row r="120" spans="1:20" s="22" customFormat="1" ht="26.25" customHeight="1">
      <c r="A120" s="3"/>
      <c r="B120" s="63" t="s">
        <v>151</v>
      </c>
      <c r="C120" s="75"/>
      <c r="D120" s="64" t="s">
        <v>52</v>
      </c>
      <c r="E120" s="64" t="s">
        <v>138</v>
      </c>
      <c r="F120" s="64" t="s">
        <v>152</v>
      </c>
      <c r="G120" s="64" t="s">
        <v>2</v>
      </c>
      <c r="H120" s="65">
        <f>H121</f>
        <v>100</v>
      </c>
      <c r="I120" s="56"/>
      <c r="J120" s="56"/>
      <c r="K120" s="56"/>
      <c r="L120" s="56"/>
      <c r="M120" s="56"/>
      <c r="N120" s="56"/>
      <c r="O120" s="56"/>
      <c r="P120" s="56"/>
      <c r="Q120" s="56"/>
      <c r="R120" s="56"/>
    </row>
    <row r="121" spans="1:20" s="22" customFormat="1" ht="24" customHeight="1">
      <c r="A121" s="57"/>
      <c r="B121" s="58" t="s">
        <v>153</v>
      </c>
      <c r="C121" s="59"/>
      <c r="D121" s="60" t="s">
        <v>52</v>
      </c>
      <c r="E121" s="60" t="s">
        <v>138</v>
      </c>
      <c r="F121" s="60" t="s">
        <v>154</v>
      </c>
      <c r="G121" s="60" t="s">
        <v>2</v>
      </c>
      <c r="H121" s="61">
        <f>H122</f>
        <v>100</v>
      </c>
      <c r="I121" s="62"/>
      <c r="J121" s="62"/>
      <c r="K121" s="62"/>
      <c r="L121" s="62"/>
      <c r="M121" s="62"/>
      <c r="N121" s="62"/>
      <c r="O121" s="62"/>
      <c r="P121" s="62"/>
      <c r="Q121" s="62"/>
      <c r="R121" s="62"/>
    </row>
    <row r="122" spans="1:20" s="22" customFormat="1" ht="24" customHeight="1">
      <c r="A122" s="44"/>
      <c r="B122" s="38" t="s">
        <v>33</v>
      </c>
      <c r="C122" s="45"/>
      <c r="D122" s="40" t="s">
        <v>52</v>
      </c>
      <c r="E122" s="40" t="s">
        <v>138</v>
      </c>
      <c r="F122" s="39" t="s">
        <v>155</v>
      </c>
      <c r="G122" s="39" t="s">
        <v>5</v>
      </c>
      <c r="H122" s="41">
        <v>100</v>
      </c>
      <c r="I122" s="47"/>
      <c r="J122" s="47"/>
      <c r="K122" s="47"/>
      <c r="L122" s="47"/>
      <c r="M122" s="47"/>
      <c r="N122" s="47"/>
      <c r="O122" s="47"/>
      <c r="P122" s="47"/>
      <c r="Q122" s="47"/>
      <c r="R122" s="47"/>
    </row>
    <row r="123" spans="1:20" s="22" customFormat="1" ht="14.25" customHeight="1">
      <c r="A123" s="29"/>
      <c r="B123" s="96" t="s">
        <v>699</v>
      </c>
      <c r="C123" s="30"/>
      <c r="D123" s="107" t="s">
        <v>117</v>
      </c>
      <c r="E123" s="107" t="s">
        <v>17</v>
      </c>
      <c r="F123" s="107" t="s">
        <v>18</v>
      </c>
      <c r="G123" s="107" t="s">
        <v>2</v>
      </c>
      <c r="H123" s="105">
        <f>H124</f>
        <v>421209.69999999995</v>
      </c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</row>
    <row r="124" spans="1:20" s="22" customFormat="1" ht="12.75" customHeight="1">
      <c r="A124" s="32"/>
      <c r="B124" s="33" t="s">
        <v>156</v>
      </c>
      <c r="C124" s="34"/>
      <c r="D124" s="35" t="s">
        <v>117</v>
      </c>
      <c r="E124" s="35" t="s">
        <v>16</v>
      </c>
      <c r="F124" s="35" t="s">
        <v>18</v>
      </c>
      <c r="G124" s="35" t="s">
        <v>2</v>
      </c>
      <c r="H124" s="36">
        <f>H125+H128</f>
        <v>421209.69999999995</v>
      </c>
      <c r="I124" s="37"/>
      <c r="J124" s="37"/>
      <c r="K124" s="37"/>
      <c r="L124" s="37"/>
      <c r="M124" s="37"/>
      <c r="N124" s="37"/>
      <c r="O124" s="37"/>
      <c r="P124" s="37"/>
      <c r="Q124" s="37"/>
      <c r="R124" s="37"/>
    </row>
    <row r="125" spans="1:20" s="22" customFormat="1" ht="25.5" customHeight="1">
      <c r="A125" s="3"/>
      <c r="B125" s="63" t="s">
        <v>66</v>
      </c>
      <c r="C125" s="75"/>
      <c r="D125" s="64" t="s">
        <v>117</v>
      </c>
      <c r="E125" s="64" t="s">
        <v>16</v>
      </c>
      <c r="F125" s="64" t="s">
        <v>67</v>
      </c>
      <c r="G125" s="64" t="s">
        <v>2</v>
      </c>
      <c r="H125" s="65">
        <f>H126</f>
        <v>556.5</v>
      </c>
      <c r="I125" s="56"/>
      <c r="J125" s="56"/>
      <c r="K125" s="56"/>
      <c r="L125" s="56"/>
      <c r="M125" s="56"/>
      <c r="N125" s="56"/>
      <c r="O125" s="56"/>
      <c r="P125" s="56"/>
      <c r="Q125" s="56"/>
      <c r="R125" s="56"/>
    </row>
    <row r="126" spans="1:20" s="22" customFormat="1" ht="12" customHeight="1">
      <c r="A126" s="73"/>
      <c r="B126" s="49" t="s">
        <v>53</v>
      </c>
      <c r="C126" s="72"/>
      <c r="D126" s="50" t="s">
        <v>117</v>
      </c>
      <c r="E126" s="50" t="s">
        <v>16</v>
      </c>
      <c r="F126" s="50" t="s">
        <v>67</v>
      </c>
      <c r="G126" s="50" t="s">
        <v>2</v>
      </c>
      <c r="H126" s="74">
        <f>H127</f>
        <v>556.5</v>
      </c>
      <c r="I126" s="62"/>
      <c r="J126" s="62"/>
      <c r="K126" s="62"/>
      <c r="L126" s="62"/>
      <c r="M126" s="62"/>
      <c r="N126" s="62"/>
      <c r="O126" s="62"/>
      <c r="P126" s="62"/>
      <c r="Q126" s="62"/>
      <c r="R126" s="62"/>
    </row>
    <row r="127" spans="1:20" s="22" customFormat="1" ht="24" customHeight="1">
      <c r="A127" s="44"/>
      <c r="B127" s="38" t="s">
        <v>33</v>
      </c>
      <c r="C127" s="45"/>
      <c r="D127" s="40" t="s">
        <v>117</v>
      </c>
      <c r="E127" s="40" t="s">
        <v>16</v>
      </c>
      <c r="F127" s="39" t="s">
        <v>157</v>
      </c>
      <c r="G127" s="39" t="s">
        <v>5</v>
      </c>
      <c r="H127" s="41">
        <v>556.5</v>
      </c>
      <c r="I127" s="47"/>
      <c r="J127" s="47"/>
      <c r="K127" s="47"/>
      <c r="L127" s="47"/>
      <c r="M127" s="47"/>
      <c r="N127" s="47"/>
      <c r="O127" s="47"/>
      <c r="P127" s="47"/>
      <c r="Q127" s="47"/>
      <c r="R127" s="47"/>
    </row>
    <row r="128" spans="1:20" s="22" customFormat="1" ht="25.5" customHeight="1">
      <c r="A128" s="44"/>
      <c r="B128" s="63" t="s">
        <v>158</v>
      </c>
      <c r="C128" s="75"/>
      <c r="D128" s="64" t="s">
        <v>117</v>
      </c>
      <c r="E128" s="64" t="s">
        <v>16</v>
      </c>
      <c r="F128" s="64" t="s">
        <v>159</v>
      </c>
      <c r="G128" s="64" t="s">
        <v>2</v>
      </c>
      <c r="H128" s="65">
        <f>H129</f>
        <v>420653.19999999995</v>
      </c>
      <c r="I128" s="56"/>
      <c r="J128" s="56"/>
      <c r="K128" s="56"/>
      <c r="L128" s="56"/>
      <c r="M128" s="56"/>
      <c r="N128" s="56"/>
      <c r="O128" s="56"/>
      <c r="P128" s="56"/>
      <c r="Q128" s="56"/>
      <c r="R128" s="56"/>
    </row>
    <row r="129" spans="1:18" s="22" customFormat="1" ht="12.75" customHeight="1">
      <c r="A129" s="44"/>
      <c r="B129" s="63" t="s">
        <v>160</v>
      </c>
      <c r="C129" s="75"/>
      <c r="D129" s="64" t="s">
        <v>117</v>
      </c>
      <c r="E129" s="64" t="s">
        <v>16</v>
      </c>
      <c r="F129" s="64" t="s">
        <v>161</v>
      </c>
      <c r="G129" s="64" t="s">
        <v>2</v>
      </c>
      <c r="H129" s="65">
        <f>H130+H133</f>
        <v>420653.19999999995</v>
      </c>
      <c r="I129" s="56"/>
      <c r="J129" s="56"/>
      <c r="K129" s="56"/>
      <c r="L129" s="56"/>
      <c r="M129" s="56"/>
      <c r="N129" s="56"/>
      <c r="O129" s="56"/>
      <c r="P129" s="56"/>
      <c r="Q129" s="56"/>
      <c r="R129" s="56"/>
    </row>
    <row r="130" spans="1:18" s="22" customFormat="1" ht="24" customHeight="1">
      <c r="A130" s="44"/>
      <c r="B130" s="58" t="s">
        <v>162</v>
      </c>
      <c r="C130" s="75"/>
      <c r="D130" s="60" t="s">
        <v>117</v>
      </c>
      <c r="E130" s="60" t="s">
        <v>16</v>
      </c>
      <c r="F130" s="60" t="s">
        <v>163</v>
      </c>
      <c r="G130" s="60" t="s">
        <v>2</v>
      </c>
      <c r="H130" s="61">
        <f>H131</f>
        <v>151900.1</v>
      </c>
      <c r="I130" s="56"/>
      <c r="J130" s="56"/>
      <c r="K130" s="56"/>
      <c r="L130" s="56"/>
      <c r="M130" s="56"/>
      <c r="N130" s="56"/>
      <c r="O130" s="56"/>
      <c r="P130" s="56"/>
      <c r="Q130" s="56"/>
      <c r="R130" s="56"/>
    </row>
    <row r="131" spans="1:18" s="22" customFormat="1" ht="12.75" customHeight="1">
      <c r="A131" s="44"/>
      <c r="B131" s="38" t="s">
        <v>164</v>
      </c>
      <c r="C131" s="75"/>
      <c r="D131" s="40" t="s">
        <v>117</v>
      </c>
      <c r="E131" s="40" t="s">
        <v>16</v>
      </c>
      <c r="F131" s="39" t="s">
        <v>165</v>
      </c>
      <c r="G131" s="39" t="s">
        <v>166</v>
      </c>
      <c r="H131" s="41">
        <v>151900.1</v>
      </c>
      <c r="I131" s="56"/>
      <c r="J131" s="56"/>
      <c r="K131" s="56"/>
      <c r="L131" s="56"/>
      <c r="M131" s="56"/>
      <c r="N131" s="56"/>
      <c r="O131" s="56"/>
      <c r="P131" s="56"/>
      <c r="Q131" s="56"/>
      <c r="R131" s="56"/>
    </row>
    <row r="132" spans="1:18" s="22" customFormat="1" ht="48" customHeight="1">
      <c r="A132" s="44"/>
      <c r="B132" s="58" t="s">
        <v>167</v>
      </c>
      <c r="C132" s="75"/>
      <c r="D132" s="60" t="s">
        <v>117</v>
      </c>
      <c r="E132" s="60" t="s">
        <v>16</v>
      </c>
      <c r="F132" s="60" t="s">
        <v>168</v>
      </c>
      <c r="G132" s="60" t="s">
        <v>2</v>
      </c>
      <c r="H132" s="61">
        <f>H133</f>
        <v>268753.09999999998</v>
      </c>
      <c r="I132" s="56"/>
      <c r="J132" s="56"/>
      <c r="K132" s="56"/>
      <c r="L132" s="56"/>
      <c r="M132" s="56"/>
      <c r="N132" s="56"/>
      <c r="O132" s="56"/>
      <c r="P132" s="56"/>
      <c r="Q132" s="56"/>
      <c r="R132" s="56"/>
    </row>
    <row r="133" spans="1:18" s="22" customFormat="1" ht="12.75" customHeight="1">
      <c r="A133" s="44"/>
      <c r="B133" s="38" t="s">
        <v>23</v>
      </c>
      <c r="C133" s="75"/>
      <c r="D133" s="40" t="s">
        <v>117</v>
      </c>
      <c r="E133" s="40" t="s">
        <v>16</v>
      </c>
      <c r="F133" s="39" t="s">
        <v>168</v>
      </c>
      <c r="G133" s="39" t="s">
        <v>7</v>
      </c>
      <c r="H133" s="65">
        <f>H134+H135+H136</f>
        <v>268753.09999999998</v>
      </c>
      <c r="I133" s="56"/>
      <c r="J133" s="56"/>
      <c r="K133" s="56"/>
      <c r="L133" s="56"/>
      <c r="M133" s="56"/>
      <c r="N133" s="56"/>
      <c r="O133" s="56"/>
      <c r="P133" s="56"/>
      <c r="Q133" s="56"/>
      <c r="R133" s="56"/>
    </row>
    <row r="134" spans="1:18" s="22" customFormat="1" ht="12.75" customHeight="1">
      <c r="A134" s="44"/>
      <c r="B134" s="49" t="s">
        <v>63</v>
      </c>
      <c r="C134" s="75"/>
      <c r="D134" s="40" t="s">
        <v>117</v>
      </c>
      <c r="E134" s="40" t="s">
        <v>16</v>
      </c>
      <c r="F134" s="39" t="s">
        <v>169</v>
      </c>
      <c r="G134" s="39" t="s">
        <v>7</v>
      </c>
      <c r="H134" s="41">
        <v>92983.4</v>
      </c>
      <c r="I134" s="56"/>
      <c r="J134" s="56"/>
      <c r="K134" s="56"/>
      <c r="L134" s="56"/>
      <c r="M134" s="56"/>
      <c r="N134" s="56"/>
      <c r="O134" s="56"/>
      <c r="P134" s="56"/>
      <c r="Q134" s="56"/>
      <c r="R134" s="56"/>
    </row>
    <row r="135" spans="1:18" s="22" customFormat="1" ht="36" customHeight="1">
      <c r="A135" s="44"/>
      <c r="B135" s="76" t="s">
        <v>170</v>
      </c>
      <c r="C135" s="75"/>
      <c r="D135" s="40" t="s">
        <v>117</v>
      </c>
      <c r="E135" s="40" t="s">
        <v>16</v>
      </c>
      <c r="F135" s="39" t="s">
        <v>171</v>
      </c>
      <c r="G135" s="39" t="s">
        <v>7</v>
      </c>
      <c r="H135" s="41">
        <v>166368.70000000001</v>
      </c>
      <c r="I135" s="56"/>
      <c r="J135" s="56"/>
      <c r="K135" s="56"/>
      <c r="L135" s="56"/>
      <c r="M135" s="56"/>
      <c r="N135" s="56"/>
      <c r="O135" s="56"/>
      <c r="P135" s="56"/>
      <c r="Q135" s="56"/>
      <c r="R135" s="56"/>
    </row>
    <row r="136" spans="1:18" s="22" customFormat="1" ht="12.75" customHeight="1">
      <c r="A136" s="44"/>
      <c r="B136" s="49" t="s">
        <v>53</v>
      </c>
      <c r="C136" s="75"/>
      <c r="D136" s="40" t="s">
        <v>117</v>
      </c>
      <c r="E136" s="40" t="s">
        <v>16</v>
      </c>
      <c r="F136" s="39" t="s">
        <v>172</v>
      </c>
      <c r="G136" s="39" t="s">
        <v>7</v>
      </c>
      <c r="H136" s="41">
        <v>9401</v>
      </c>
      <c r="I136" s="56"/>
      <c r="J136" s="56"/>
      <c r="K136" s="56"/>
      <c r="L136" s="56"/>
      <c r="M136" s="56"/>
      <c r="N136" s="56"/>
      <c r="O136" s="56"/>
      <c r="P136" s="56"/>
      <c r="Q136" s="56"/>
      <c r="R136" s="56"/>
    </row>
    <row r="137" spans="1:18" s="22" customFormat="1" ht="14.25" customHeight="1">
      <c r="A137" s="29"/>
      <c r="B137" s="77" t="s">
        <v>173</v>
      </c>
      <c r="C137" s="30"/>
      <c r="D137" s="94" t="s">
        <v>174</v>
      </c>
      <c r="E137" s="94" t="s">
        <v>17</v>
      </c>
      <c r="F137" s="94" t="s">
        <v>18</v>
      </c>
      <c r="G137" s="94" t="s">
        <v>2</v>
      </c>
      <c r="H137" s="105">
        <f>H138+H143</f>
        <v>12242.4</v>
      </c>
      <c r="I137" s="31"/>
      <c r="J137" s="31"/>
      <c r="K137" s="31"/>
      <c r="L137" s="31"/>
      <c r="M137" s="31"/>
      <c r="N137" s="31"/>
      <c r="O137" s="31"/>
      <c r="P137" s="31"/>
      <c r="Q137" s="31"/>
      <c r="R137" s="31"/>
    </row>
    <row r="138" spans="1:18" s="22" customFormat="1" ht="25.5" customHeight="1">
      <c r="A138" s="32"/>
      <c r="B138" s="78" t="s">
        <v>175</v>
      </c>
      <c r="C138" s="34"/>
      <c r="D138" s="35" t="s">
        <v>174</v>
      </c>
      <c r="E138" s="35" t="s">
        <v>117</v>
      </c>
      <c r="F138" s="35" t="s">
        <v>18</v>
      </c>
      <c r="G138" s="35" t="s">
        <v>2</v>
      </c>
      <c r="H138" s="36">
        <f>H139</f>
        <v>1366.4</v>
      </c>
      <c r="I138" s="37"/>
      <c r="J138" s="37"/>
      <c r="K138" s="37"/>
      <c r="L138" s="37"/>
      <c r="M138" s="37"/>
      <c r="N138" s="37"/>
      <c r="O138" s="37"/>
      <c r="P138" s="37"/>
      <c r="Q138" s="37"/>
      <c r="R138" s="37"/>
    </row>
    <row r="139" spans="1:18" s="22" customFormat="1" ht="24" customHeight="1">
      <c r="A139" s="44"/>
      <c r="B139" s="63" t="s">
        <v>127</v>
      </c>
      <c r="C139" s="75"/>
      <c r="D139" s="64" t="s">
        <v>174</v>
      </c>
      <c r="E139" s="64" t="s">
        <v>117</v>
      </c>
      <c r="F139" s="64" t="s">
        <v>128</v>
      </c>
      <c r="G139" s="64" t="s">
        <v>2</v>
      </c>
      <c r="H139" s="65">
        <f>H140</f>
        <v>1366.4</v>
      </c>
      <c r="I139" s="56"/>
      <c r="J139" s="56"/>
      <c r="K139" s="56"/>
      <c r="L139" s="56"/>
      <c r="M139" s="56"/>
      <c r="N139" s="56"/>
      <c r="O139" s="56"/>
      <c r="P139" s="56"/>
      <c r="Q139" s="56"/>
      <c r="R139" s="56"/>
    </row>
    <row r="140" spans="1:18" s="22" customFormat="1" ht="24" customHeight="1">
      <c r="A140" s="44"/>
      <c r="B140" s="63" t="s">
        <v>176</v>
      </c>
      <c r="C140" s="75"/>
      <c r="D140" s="64" t="s">
        <v>174</v>
      </c>
      <c r="E140" s="64" t="s">
        <v>117</v>
      </c>
      <c r="F140" s="64" t="s">
        <v>177</v>
      </c>
      <c r="G140" s="64" t="s">
        <v>2</v>
      </c>
      <c r="H140" s="65">
        <f>H141</f>
        <v>1366.4</v>
      </c>
      <c r="I140" s="56"/>
      <c r="J140" s="56"/>
      <c r="K140" s="56"/>
      <c r="L140" s="56"/>
      <c r="M140" s="56"/>
      <c r="N140" s="56"/>
      <c r="O140" s="56"/>
      <c r="P140" s="56"/>
      <c r="Q140" s="56"/>
      <c r="R140" s="56"/>
    </row>
    <row r="141" spans="1:18" s="22" customFormat="1" ht="24" customHeight="1">
      <c r="A141" s="57"/>
      <c r="B141" s="58" t="s">
        <v>178</v>
      </c>
      <c r="C141" s="59"/>
      <c r="D141" s="60" t="s">
        <v>174</v>
      </c>
      <c r="E141" s="60" t="s">
        <v>117</v>
      </c>
      <c r="F141" s="60" t="s">
        <v>179</v>
      </c>
      <c r="G141" s="60" t="s">
        <v>2</v>
      </c>
      <c r="H141" s="61">
        <f>H142</f>
        <v>1366.4</v>
      </c>
      <c r="I141" s="62"/>
      <c r="J141" s="62"/>
      <c r="K141" s="62"/>
      <c r="L141" s="62"/>
      <c r="M141" s="62"/>
      <c r="N141" s="62"/>
      <c r="O141" s="62"/>
      <c r="P141" s="62"/>
      <c r="Q141" s="62"/>
      <c r="R141" s="62"/>
    </row>
    <row r="142" spans="1:18" s="22" customFormat="1" ht="24" customHeight="1">
      <c r="A142" s="4"/>
      <c r="B142" s="70" t="s">
        <v>33</v>
      </c>
      <c r="C142" s="39"/>
      <c r="D142" s="40" t="s">
        <v>174</v>
      </c>
      <c r="E142" s="40" t="s">
        <v>117</v>
      </c>
      <c r="F142" s="39" t="s">
        <v>180</v>
      </c>
      <c r="G142" s="39" t="s">
        <v>5</v>
      </c>
      <c r="H142" s="106">
        <v>1366.4</v>
      </c>
      <c r="I142" s="43"/>
      <c r="J142" s="43"/>
      <c r="K142" s="43"/>
      <c r="L142" s="43"/>
      <c r="M142" s="43"/>
      <c r="N142" s="43"/>
      <c r="O142" s="43"/>
      <c r="P142" s="43"/>
      <c r="Q142" s="43"/>
      <c r="R142" s="43"/>
    </row>
    <row r="143" spans="1:18" s="22" customFormat="1" ht="12.75" customHeight="1">
      <c r="A143" s="32"/>
      <c r="B143" s="33" t="s">
        <v>181</v>
      </c>
      <c r="C143" s="34"/>
      <c r="D143" s="35" t="s">
        <v>174</v>
      </c>
      <c r="E143" s="35" t="s">
        <v>174</v>
      </c>
      <c r="F143" s="35" t="s">
        <v>18</v>
      </c>
      <c r="G143" s="35" t="s">
        <v>2</v>
      </c>
      <c r="H143" s="36">
        <f>H144+H148</f>
        <v>10876</v>
      </c>
      <c r="I143" s="37"/>
      <c r="J143" s="37"/>
      <c r="K143" s="37"/>
      <c r="L143" s="37"/>
      <c r="M143" s="37"/>
      <c r="N143" s="37"/>
      <c r="O143" s="37"/>
      <c r="P143" s="37"/>
      <c r="Q143" s="37"/>
      <c r="R143" s="37"/>
    </row>
    <row r="144" spans="1:18" s="22" customFormat="1" ht="38.25" customHeight="1">
      <c r="A144" s="3"/>
      <c r="B144" s="63" t="s">
        <v>182</v>
      </c>
      <c r="C144" s="75"/>
      <c r="D144" s="64" t="s">
        <v>174</v>
      </c>
      <c r="E144" s="64" t="s">
        <v>174</v>
      </c>
      <c r="F144" s="64" t="s">
        <v>183</v>
      </c>
      <c r="G144" s="64" t="s">
        <v>2</v>
      </c>
      <c r="H144" s="65">
        <f>H145</f>
        <v>98</v>
      </c>
      <c r="I144" s="37"/>
      <c r="J144" s="37"/>
      <c r="K144" s="37"/>
      <c r="L144" s="56"/>
      <c r="M144" s="56"/>
      <c r="N144" s="56"/>
      <c r="O144" s="56"/>
      <c r="P144" s="56"/>
      <c r="Q144" s="56"/>
      <c r="R144" s="56"/>
    </row>
    <row r="145" spans="1:18" s="22" customFormat="1" ht="12.75" customHeight="1">
      <c r="A145" s="3"/>
      <c r="B145" s="63" t="s">
        <v>184</v>
      </c>
      <c r="C145" s="75"/>
      <c r="D145" s="64" t="s">
        <v>174</v>
      </c>
      <c r="E145" s="64" t="s">
        <v>174</v>
      </c>
      <c r="F145" s="64" t="s">
        <v>185</v>
      </c>
      <c r="G145" s="64" t="s">
        <v>2</v>
      </c>
      <c r="H145" s="65">
        <f>H146</f>
        <v>98</v>
      </c>
      <c r="I145" s="37"/>
      <c r="J145" s="37"/>
      <c r="K145" s="37"/>
      <c r="L145" s="56"/>
      <c r="M145" s="56"/>
      <c r="N145" s="56"/>
      <c r="O145" s="56"/>
      <c r="P145" s="56"/>
      <c r="Q145" s="56"/>
      <c r="R145" s="56"/>
    </row>
    <row r="146" spans="1:18" s="22" customFormat="1" ht="72" customHeight="1">
      <c r="A146" s="57"/>
      <c r="B146" s="58" t="s">
        <v>186</v>
      </c>
      <c r="C146" s="59"/>
      <c r="D146" s="60" t="s">
        <v>174</v>
      </c>
      <c r="E146" s="60" t="s">
        <v>174</v>
      </c>
      <c r="F146" s="60" t="s">
        <v>187</v>
      </c>
      <c r="G146" s="60" t="s">
        <v>2</v>
      </c>
      <c r="H146" s="61">
        <f>H147</f>
        <v>98</v>
      </c>
      <c r="I146" s="79"/>
      <c r="J146" s="79"/>
      <c r="K146" s="79"/>
      <c r="L146" s="62"/>
      <c r="M146" s="62"/>
      <c r="N146" s="62"/>
      <c r="O146" s="62"/>
      <c r="P146" s="62"/>
      <c r="Q146" s="62"/>
      <c r="R146" s="62"/>
    </row>
    <row r="147" spans="1:18" s="22" customFormat="1" ht="24" customHeight="1">
      <c r="A147" s="4"/>
      <c r="B147" s="38" t="s">
        <v>188</v>
      </c>
      <c r="C147" s="39"/>
      <c r="D147" s="40" t="s">
        <v>174</v>
      </c>
      <c r="E147" s="40" t="s">
        <v>174</v>
      </c>
      <c r="F147" s="39" t="s">
        <v>189</v>
      </c>
      <c r="G147" s="39" t="s">
        <v>5</v>
      </c>
      <c r="H147" s="41">
        <v>98</v>
      </c>
      <c r="I147" s="80"/>
      <c r="J147" s="80"/>
      <c r="K147" s="80"/>
      <c r="L147" s="43"/>
      <c r="M147" s="43"/>
      <c r="N147" s="43"/>
      <c r="O147" s="43"/>
      <c r="P147" s="43"/>
      <c r="Q147" s="43"/>
      <c r="R147" s="43"/>
    </row>
    <row r="148" spans="1:18" s="22" customFormat="1" ht="25.5" customHeight="1">
      <c r="A148" s="3"/>
      <c r="B148" s="63" t="s">
        <v>190</v>
      </c>
      <c r="C148" s="75"/>
      <c r="D148" s="64" t="s">
        <v>174</v>
      </c>
      <c r="E148" s="64" t="s">
        <v>174</v>
      </c>
      <c r="F148" s="64" t="s">
        <v>191</v>
      </c>
      <c r="G148" s="64" t="s">
        <v>2</v>
      </c>
      <c r="H148" s="65">
        <f>H149+H150+H151</f>
        <v>10778</v>
      </c>
      <c r="I148" s="37"/>
      <c r="J148" s="37"/>
      <c r="K148" s="37"/>
      <c r="L148" s="56"/>
      <c r="M148" s="56"/>
      <c r="N148" s="56"/>
      <c r="O148" s="56"/>
      <c r="P148" s="56"/>
      <c r="Q148" s="56"/>
      <c r="R148" s="56"/>
    </row>
    <row r="149" spans="1:18" s="22" customFormat="1" ht="36" customHeight="1">
      <c r="A149" s="4"/>
      <c r="B149" s="38" t="s">
        <v>192</v>
      </c>
      <c r="C149" s="39"/>
      <c r="D149" s="40" t="s">
        <v>174</v>
      </c>
      <c r="E149" s="40" t="s">
        <v>174</v>
      </c>
      <c r="F149" s="39" t="s">
        <v>193</v>
      </c>
      <c r="G149" s="39" t="s">
        <v>194</v>
      </c>
      <c r="H149" s="41">
        <v>1269.5</v>
      </c>
      <c r="I149" s="80"/>
      <c r="J149" s="80"/>
      <c r="K149" s="80"/>
      <c r="L149" s="43"/>
      <c r="M149" s="43"/>
      <c r="N149" s="43"/>
      <c r="O149" s="43"/>
      <c r="P149" s="43"/>
      <c r="Q149" s="43"/>
      <c r="R149" s="43"/>
    </row>
    <row r="150" spans="1:18" s="22" customFormat="1" ht="48" customHeight="1">
      <c r="A150" s="44"/>
      <c r="B150" s="81" t="s">
        <v>195</v>
      </c>
      <c r="C150" s="45"/>
      <c r="D150" s="40" t="s">
        <v>174</v>
      </c>
      <c r="E150" s="40" t="s">
        <v>174</v>
      </c>
      <c r="F150" s="39" t="s">
        <v>196</v>
      </c>
      <c r="G150" s="39" t="s">
        <v>75</v>
      </c>
      <c r="H150" s="41">
        <v>2500</v>
      </c>
      <c r="I150" s="80"/>
      <c r="J150" s="80"/>
      <c r="K150" s="80"/>
      <c r="L150" s="47"/>
      <c r="M150" s="47"/>
      <c r="N150" s="47"/>
      <c r="O150" s="47"/>
      <c r="P150" s="47"/>
      <c r="Q150" s="47"/>
      <c r="R150" s="47"/>
    </row>
    <row r="151" spans="1:18" s="22" customFormat="1" ht="24" customHeight="1">
      <c r="A151" s="4"/>
      <c r="B151" s="81" t="s">
        <v>188</v>
      </c>
      <c r="C151" s="45"/>
      <c r="D151" s="40" t="s">
        <v>174</v>
      </c>
      <c r="E151" s="40" t="s">
        <v>174</v>
      </c>
      <c r="F151" s="39" t="s">
        <v>197</v>
      </c>
      <c r="G151" s="39">
        <v>240</v>
      </c>
      <c r="H151" s="41">
        <v>7008.5</v>
      </c>
      <c r="I151" s="80"/>
      <c r="J151" s="80"/>
      <c r="K151" s="80"/>
      <c r="L151" s="43"/>
      <c r="M151" s="43"/>
      <c r="N151" s="43"/>
      <c r="O151" s="43"/>
      <c r="P151" s="43"/>
      <c r="Q151" s="43"/>
      <c r="R151" s="43"/>
    </row>
    <row r="152" spans="1:18" s="22" customFormat="1" ht="14.25" customHeight="1">
      <c r="A152" s="29"/>
      <c r="B152" s="77" t="s">
        <v>295</v>
      </c>
      <c r="C152" s="30"/>
      <c r="D152" s="94" t="s">
        <v>126</v>
      </c>
      <c r="E152" s="94" t="s">
        <v>17</v>
      </c>
      <c r="F152" s="94" t="s">
        <v>18</v>
      </c>
      <c r="G152" s="94" t="s">
        <v>2</v>
      </c>
      <c r="H152" s="105">
        <f>H153+H168+H179</f>
        <v>122979.4</v>
      </c>
      <c r="I152" s="31"/>
      <c r="J152" s="31"/>
      <c r="K152" s="31"/>
      <c r="L152" s="31"/>
      <c r="M152" s="31"/>
      <c r="N152" s="31"/>
      <c r="O152" s="31"/>
      <c r="P152" s="31"/>
      <c r="Q152" s="31"/>
      <c r="R152" s="31"/>
    </row>
    <row r="153" spans="1:18" s="22" customFormat="1" ht="12.75" customHeight="1">
      <c r="A153" s="32"/>
      <c r="B153" s="33" t="s">
        <v>198</v>
      </c>
      <c r="C153" s="34"/>
      <c r="D153" s="35" t="s">
        <v>126</v>
      </c>
      <c r="E153" s="35" t="s">
        <v>19</v>
      </c>
      <c r="F153" s="35" t="s">
        <v>18</v>
      </c>
      <c r="G153" s="35" t="s">
        <v>2</v>
      </c>
      <c r="H153" s="36">
        <f>H154+H164</f>
        <v>32689</v>
      </c>
      <c r="I153" s="37"/>
      <c r="J153" s="37"/>
      <c r="K153" s="37"/>
      <c r="L153" s="37"/>
      <c r="M153" s="37"/>
      <c r="N153" s="37"/>
      <c r="O153" s="37"/>
      <c r="P153" s="37"/>
      <c r="Q153" s="37"/>
      <c r="R153" s="37"/>
    </row>
    <row r="154" spans="1:18" s="22" customFormat="1" ht="25.5" customHeight="1">
      <c r="A154" s="3"/>
      <c r="B154" s="63" t="s">
        <v>199</v>
      </c>
      <c r="C154" s="75"/>
      <c r="D154" s="64" t="s">
        <v>126</v>
      </c>
      <c r="E154" s="64" t="s">
        <v>19</v>
      </c>
      <c r="F154" s="64" t="s">
        <v>200</v>
      </c>
      <c r="G154" s="64" t="s">
        <v>2</v>
      </c>
      <c r="H154" s="65">
        <f>H155+H158</f>
        <v>28009</v>
      </c>
      <c r="I154" s="56"/>
      <c r="J154" s="56"/>
      <c r="K154" s="56"/>
      <c r="L154" s="56"/>
      <c r="M154" s="56"/>
      <c r="N154" s="56"/>
      <c r="O154" s="56"/>
      <c r="P154" s="56"/>
      <c r="Q154" s="56"/>
      <c r="R154" s="56"/>
    </row>
    <row r="155" spans="1:18" s="22" customFormat="1" ht="12.75" customHeight="1">
      <c r="A155" s="3"/>
      <c r="B155" s="63" t="s">
        <v>201</v>
      </c>
      <c r="C155" s="75"/>
      <c r="D155" s="64" t="s">
        <v>126</v>
      </c>
      <c r="E155" s="64" t="s">
        <v>19</v>
      </c>
      <c r="F155" s="64" t="s">
        <v>202</v>
      </c>
      <c r="G155" s="64" t="s">
        <v>2</v>
      </c>
      <c r="H155" s="65">
        <f>H156</f>
        <v>24000</v>
      </c>
      <c r="I155" s="56"/>
      <c r="J155" s="56"/>
      <c r="K155" s="56"/>
      <c r="L155" s="56"/>
      <c r="M155" s="56"/>
      <c r="N155" s="56"/>
      <c r="O155" s="56"/>
      <c r="P155" s="56"/>
      <c r="Q155" s="56"/>
      <c r="R155" s="56"/>
    </row>
    <row r="156" spans="1:18" s="22" customFormat="1" ht="60" customHeight="1">
      <c r="A156" s="57"/>
      <c r="B156" s="58" t="s">
        <v>203</v>
      </c>
      <c r="C156" s="59"/>
      <c r="D156" s="60" t="s">
        <v>126</v>
      </c>
      <c r="E156" s="60" t="s">
        <v>19</v>
      </c>
      <c r="F156" s="60" t="s">
        <v>204</v>
      </c>
      <c r="G156" s="60" t="s">
        <v>2</v>
      </c>
      <c r="H156" s="61">
        <f>H157</f>
        <v>24000</v>
      </c>
      <c r="I156" s="56"/>
      <c r="J156" s="56"/>
      <c r="K156" s="56"/>
      <c r="L156" s="56"/>
      <c r="M156" s="56"/>
      <c r="N156" s="56"/>
      <c r="O156" s="56"/>
      <c r="P156" s="56"/>
      <c r="Q156" s="56"/>
      <c r="R156" s="56"/>
    </row>
    <row r="157" spans="1:18" s="22" customFormat="1" ht="36" customHeight="1">
      <c r="A157" s="4"/>
      <c r="B157" s="38" t="s">
        <v>205</v>
      </c>
      <c r="C157" s="39"/>
      <c r="D157" s="40" t="s">
        <v>126</v>
      </c>
      <c r="E157" s="40" t="s">
        <v>19</v>
      </c>
      <c r="F157" s="39" t="s">
        <v>206</v>
      </c>
      <c r="G157" s="39" t="s">
        <v>207</v>
      </c>
      <c r="H157" s="41">
        <v>24000</v>
      </c>
      <c r="I157" s="56"/>
      <c r="J157" s="56"/>
      <c r="K157" s="56"/>
      <c r="L157" s="56"/>
      <c r="M157" s="56"/>
      <c r="N157" s="56"/>
      <c r="O157" s="56"/>
      <c r="P157" s="56"/>
      <c r="Q157" s="56"/>
      <c r="R157" s="56"/>
    </row>
    <row r="158" spans="1:18" s="22" customFormat="1" ht="24" customHeight="1">
      <c r="A158" s="3"/>
      <c r="B158" s="63" t="s">
        <v>208</v>
      </c>
      <c r="C158" s="75"/>
      <c r="D158" s="64" t="s">
        <v>126</v>
      </c>
      <c r="E158" s="64" t="s">
        <v>19</v>
      </c>
      <c r="F158" s="64" t="s">
        <v>209</v>
      </c>
      <c r="G158" s="64" t="s">
        <v>2</v>
      </c>
      <c r="H158" s="65">
        <f>H159</f>
        <v>4009</v>
      </c>
      <c r="I158" s="56"/>
      <c r="J158" s="56"/>
      <c r="K158" s="56"/>
      <c r="L158" s="56"/>
      <c r="M158" s="56"/>
      <c r="N158" s="56"/>
      <c r="O158" s="56"/>
      <c r="P158" s="56"/>
      <c r="Q158" s="56"/>
      <c r="R158" s="56"/>
    </row>
    <row r="159" spans="1:18" s="22" customFormat="1" ht="36" customHeight="1">
      <c r="A159" s="57"/>
      <c r="B159" s="58" t="s">
        <v>210</v>
      </c>
      <c r="C159" s="59"/>
      <c r="D159" s="60" t="s">
        <v>126</v>
      </c>
      <c r="E159" s="60" t="s">
        <v>19</v>
      </c>
      <c r="F159" s="60" t="s">
        <v>211</v>
      </c>
      <c r="G159" s="60" t="s">
        <v>2</v>
      </c>
      <c r="H159" s="61">
        <f>H160+H161+H162</f>
        <v>4009</v>
      </c>
      <c r="I159" s="56"/>
      <c r="J159" s="56"/>
      <c r="K159" s="56"/>
      <c r="L159" s="56"/>
      <c r="M159" s="56"/>
      <c r="N159" s="56"/>
      <c r="O159" s="56"/>
      <c r="P159" s="56"/>
      <c r="Q159" s="56"/>
      <c r="R159" s="56"/>
    </row>
    <row r="160" spans="1:18" s="22" customFormat="1" ht="36" customHeight="1">
      <c r="A160" s="4"/>
      <c r="B160" s="38" t="s">
        <v>212</v>
      </c>
      <c r="C160" s="39"/>
      <c r="D160" s="40" t="s">
        <v>126</v>
      </c>
      <c r="E160" s="40" t="s">
        <v>19</v>
      </c>
      <c r="F160" s="39" t="s">
        <v>213</v>
      </c>
      <c r="G160" s="39" t="s">
        <v>207</v>
      </c>
      <c r="H160" s="41">
        <v>3200</v>
      </c>
      <c r="I160" s="56"/>
      <c r="J160" s="56"/>
      <c r="K160" s="56"/>
      <c r="L160" s="56"/>
      <c r="M160" s="56"/>
      <c r="N160" s="56"/>
      <c r="O160" s="56"/>
      <c r="P160" s="56"/>
      <c r="Q160" s="56"/>
      <c r="R160" s="56"/>
    </row>
    <row r="161" spans="1:18" s="22" customFormat="1" ht="48" customHeight="1">
      <c r="A161" s="4"/>
      <c r="B161" s="38" t="s">
        <v>214</v>
      </c>
      <c r="C161" s="39"/>
      <c r="D161" s="40" t="s">
        <v>126</v>
      </c>
      <c r="E161" s="40" t="s">
        <v>19</v>
      </c>
      <c r="F161" s="39" t="s">
        <v>215</v>
      </c>
      <c r="G161" s="39" t="s">
        <v>6</v>
      </c>
      <c r="H161" s="41">
        <v>760</v>
      </c>
      <c r="I161" s="56"/>
      <c r="J161" s="56"/>
      <c r="K161" s="56"/>
      <c r="L161" s="56"/>
      <c r="M161" s="56"/>
      <c r="N161" s="56"/>
      <c r="O161" s="56"/>
      <c r="P161" s="56"/>
      <c r="Q161" s="56"/>
      <c r="R161" s="56"/>
    </row>
    <row r="162" spans="1:18" s="22" customFormat="1" ht="12.75" customHeight="1">
      <c r="A162" s="73"/>
      <c r="B162" s="49" t="s">
        <v>53</v>
      </c>
      <c r="C162" s="72"/>
      <c r="D162" s="50" t="s">
        <v>126</v>
      </c>
      <c r="E162" s="50" t="s">
        <v>19</v>
      </c>
      <c r="F162" s="50" t="s">
        <v>211</v>
      </c>
      <c r="G162" s="50" t="s">
        <v>2</v>
      </c>
      <c r="H162" s="74">
        <f>H163</f>
        <v>49</v>
      </c>
      <c r="I162" s="56"/>
      <c r="J162" s="56"/>
      <c r="K162" s="56"/>
      <c r="L162" s="56"/>
      <c r="M162" s="56"/>
      <c r="N162" s="56"/>
      <c r="O162" s="56"/>
      <c r="P162" s="56"/>
      <c r="Q162" s="56"/>
      <c r="R162" s="56"/>
    </row>
    <row r="163" spans="1:18" s="22" customFormat="1" ht="84" customHeight="1">
      <c r="A163" s="4"/>
      <c r="B163" s="81" t="s">
        <v>216</v>
      </c>
      <c r="C163" s="39"/>
      <c r="D163" s="40" t="s">
        <v>126</v>
      </c>
      <c r="E163" s="40" t="s">
        <v>19</v>
      </c>
      <c r="F163" s="39" t="s">
        <v>217</v>
      </c>
      <c r="G163" s="39" t="s">
        <v>6</v>
      </c>
      <c r="H163" s="41">
        <v>49</v>
      </c>
      <c r="I163" s="43"/>
      <c r="J163" s="43"/>
      <c r="K163" s="43"/>
      <c r="L163" s="43"/>
      <c r="M163" s="43"/>
      <c r="N163" s="43"/>
      <c r="O163" s="43"/>
      <c r="P163" s="43"/>
      <c r="Q163" s="43"/>
      <c r="R163" s="43"/>
    </row>
    <row r="164" spans="1:18" s="22" customFormat="1" ht="25.5" customHeight="1">
      <c r="A164" s="3"/>
      <c r="B164" s="63" t="s">
        <v>218</v>
      </c>
      <c r="C164" s="75"/>
      <c r="D164" s="64" t="s">
        <v>126</v>
      </c>
      <c r="E164" s="64" t="s">
        <v>19</v>
      </c>
      <c r="F164" s="64" t="s">
        <v>219</v>
      </c>
      <c r="G164" s="64" t="s">
        <v>2</v>
      </c>
      <c r="H164" s="65">
        <f>H165</f>
        <v>4680</v>
      </c>
      <c r="I164" s="56"/>
      <c r="J164" s="56"/>
      <c r="K164" s="56"/>
      <c r="L164" s="56"/>
      <c r="M164" s="56"/>
      <c r="N164" s="56"/>
      <c r="O164" s="56"/>
      <c r="P164" s="56"/>
      <c r="Q164" s="56"/>
      <c r="R164" s="56"/>
    </row>
    <row r="165" spans="1:18" s="22" customFormat="1" ht="12.75" customHeight="1">
      <c r="A165" s="3"/>
      <c r="B165" s="63" t="s">
        <v>220</v>
      </c>
      <c r="C165" s="75"/>
      <c r="D165" s="64" t="s">
        <v>126</v>
      </c>
      <c r="E165" s="64" t="s">
        <v>19</v>
      </c>
      <c r="F165" s="64" t="s">
        <v>221</v>
      </c>
      <c r="G165" s="64" t="s">
        <v>2</v>
      </c>
      <c r="H165" s="65">
        <f>H166</f>
        <v>4680</v>
      </c>
      <c r="I165" s="56"/>
      <c r="J165" s="56"/>
      <c r="K165" s="56"/>
      <c r="L165" s="56"/>
      <c r="M165" s="56"/>
      <c r="N165" s="56"/>
      <c r="O165" s="56"/>
      <c r="P165" s="56"/>
      <c r="Q165" s="56"/>
      <c r="R165" s="56"/>
    </row>
    <row r="166" spans="1:18" s="22" customFormat="1" ht="24" customHeight="1">
      <c r="A166" s="57"/>
      <c r="B166" s="58" t="s">
        <v>222</v>
      </c>
      <c r="C166" s="59"/>
      <c r="D166" s="60" t="s">
        <v>126</v>
      </c>
      <c r="E166" s="60" t="s">
        <v>19</v>
      </c>
      <c r="F166" s="60" t="s">
        <v>223</v>
      </c>
      <c r="G166" s="60" t="s">
        <v>2</v>
      </c>
      <c r="H166" s="61">
        <f>H167</f>
        <v>4680</v>
      </c>
      <c r="I166" s="62"/>
      <c r="J166" s="62"/>
      <c r="K166" s="62"/>
      <c r="L166" s="62"/>
      <c r="M166" s="62"/>
      <c r="N166" s="62"/>
      <c r="O166" s="62"/>
      <c r="P166" s="62"/>
      <c r="Q166" s="62"/>
      <c r="R166" s="62"/>
    </row>
    <row r="167" spans="1:18" s="22" customFormat="1" ht="36" customHeight="1">
      <c r="A167" s="4"/>
      <c r="B167" s="38" t="s">
        <v>224</v>
      </c>
      <c r="C167" s="39"/>
      <c r="D167" s="40" t="s">
        <v>126</v>
      </c>
      <c r="E167" s="40" t="s">
        <v>19</v>
      </c>
      <c r="F167" s="39" t="s">
        <v>225</v>
      </c>
      <c r="G167" s="39" t="s">
        <v>207</v>
      </c>
      <c r="H167" s="41">
        <v>4680</v>
      </c>
      <c r="I167" s="43"/>
      <c r="J167" s="43"/>
      <c r="K167" s="43"/>
      <c r="L167" s="43"/>
      <c r="M167" s="43"/>
      <c r="N167" s="43"/>
      <c r="O167" s="43"/>
      <c r="P167" s="43"/>
      <c r="Q167" s="43"/>
      <c r="R167" s="43"/>
    </row>
    <row r="168" spans="1:18" s="22" customFormat="1" ht="12.75" customHeight="1">
      <c r="A168" s="32"/>
      <c r="B168" s="33" t="s">
        <v>226</v>
      </c>
      <c r="C168" s="34"/>
      <c r="D168" s="35" t="s">
        <v>126</v>
      </c>
      <c r="E168" s="35" t="s">
        <v>52</v>
      </c>
      <c r="F168" s="35" t="s">
        <v>18</v>
      </c>
      <c r="G168" s="35" t="s">
        <v>2</v>
      </c>
      <c r="H168" s="36">
        <f>H169+H174+H176</f>
        <v>89790.399999999994</v>
      </c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1:18" s="22" customFormat="1" ht="25.5" customHeight="1">
      <c r="A169" s="3"/>
      <c r="B169" s="63" t="s">
        <v>199</v>
      </c>
      <c r="C169" s="75"/>
      <c r="D169" s="64" t="s">
        <v>126</v>
      </c>
      <c r="E169" s="64" t="s">
        <v>52</v>
      </c>
      <c r="F169" s="64" t="s">
        <v>200</v>
      </c>
      <c r="G169" s="64" t="s">
        <v>2</v>
      </c>
      <c r="H169" s="65">
        <f>H170</f>
        <v>9869.2999999999993</v>
      </c>
      <c r="I169" s="56"/>
      <c r="J169" s="56"/>
      <c r="K169" s="56"/>
      <c r="L169" s="56"/>
      <c r="M169" s="56"/>
      <c r="N169" s="56"/>
      <c r="O169" s="56"/>
      <c r="P169" s="56"/>
      <c r="Q169" s="56"/>
      <c r="R169" s="56"/>
    </row>
    <row r="170" spans="1:18" s="22" customFormat="1" ht="12.75" customHeight="1">
      <c r="A170" s="3"/>
      <c r="B170" s="63" t="s">
        <v>201</v>
      </c>
      <c r="C170" s="75"/>
      <c r="D170" s="64" t="s">
        <v>126</v>
      </c>
      <c r="E170" s="64" t="s">
        <v>52</v>
      </c>
      <c r="F170" s="64" t="s">
        <v>202</v>
      </c>
      <c r="G170" s="64" t="s">
        <v>2</v>
      </c>
      <c r="H170" s="65">
        <f>H171</f>
        <v>9869.2999999999993</v>
      </c>
      <c r="I170" s="56"/>
      <c r="J170" s="56"/>
      <c r="K170" s="56"/>
      <c r="L170" s="56"/>
      <c r="M170" s="56"/>
      <c r="N170" s="56"/>
      <c r="O170" s="56"/>
      <c r="P170" s="56"/>
      <c r="Q170" s="56"/>
      <c r="R170" s="56"/>
    </row>
    <row r="171" spans="1:18" s="22" customFormat="1" ht="60" customHeight="1">
      <c r="A171" s="57"/>
      <c r="B171" s="58" t="s">
        <v>203</v>
      </c>
      <c r="C171" s="59"/>
      <c r="D171" s="60" t="s">
        <v>126</v>
      </c>
      <c r="E171" s="60" t="s">
        <v>52</v>
      </c>
      <c r="F171" s="60" t="s">
        <v>204</v>
      </c>
      <c r="G171" s="60" t="s">
        <v>2</v>
      </c>
      <c r="H171" s="61">
        <f>H172+H173</f>
        <v>9869.2999999999993</v>
      </c>
      <c r="I171" s="62"/>
      <c r="J171" s="62"/>
      <c r="K171" s="62"/>
      <c r="L171" s="62"/>
      <c r="M171" s="62"/>
      <c r="N171" s="62"/>
      <c r="O171" s="62"/>
      <c r="P171" s="62"/>
      <c r="Q171" s="62"/>
      <c r="R171" s="62"/>
    </row>
    <row r="172" spans="1:18" s="22" customFormat="1" ht="24" customHeight="1">
      <c r="A172" s="4"/>
      <c r="B172" s="38" t="s">
        <v>227</v>
      </c>
      <c r="C172" s="39"/>
      <c r="D172" s="40" t="s">
        <v>126</v>
      </c>
      <c r="E172" s="40" t="s">
        <v>52</v>
      </c>
      <c r="F172" s="39" t="s">
        <v>228</v>
      </c>
      <c r="G172" s="39" t="s">
        <v>6</v>
      </c>
      <c r="H172" s="41">
        <v>9469.2999999999993</v>
      </c>
      <c r="I172" s="43"/>
      <c r="J172" s="43"/>
      <c r="K172" s="43"/>
      <c r="L172" s="43"/>
      <c r="M172" s="43"/>
      <c r="N172" s="43"/>
      <c r="O172" s="43"/>
      <c r="P172" s="43"/>
      <c r="Q172" s="43"/>
      <c r="R172" s="43"/>
    </row>
    <row r="173" spans="1:18" s="22" customFormat="1" ht="24" customHeight="1">
      <c r="A173" s="4"/>
      <c r="B173" s="38" t="s">
        <v>229</v>
      </c>
      <c r="C173" s="39"/>
      <c r="D173" s="40" t="s">
        <v>126</v>
      </c>
      <c r="E173" s="40" t="s">
        <v>52</v>
      </c>
      <c r="F173" s="39" t="s">
        <v>230</v>
      </c>
      <c r="G173" s="39" t="s">
        <v>6</v>
      </c>
      <c r="H173" s="41">
        <v>400</v>
      </c>
      <c r="I173" s="43"/>
      <c r="J173" s="43"/>
      <c r="K173" s="43"/>
      <c r="L173" s="43"/>
      <c r="M173" s="43"/>
      <c r="N173" s="43"/>
      <c r="O173" s="43"/>
      <c r="P173" s="43"/>
      <c r="Q173" s="43"/>
      <c r="R173" s="43"/>
    </row>
    <row r="174" spans="1:18" s="22" customFormat="1" ht="12" customHeight="1">
      <c r="A174" s="73"/>
      <c r="B174" s="49" t="s">
        <v>231</v>
      </c>
      <c r="C174" s="72"/>
      <c r="D174" s="50" t="s">
        <v>126</v>
      </c>
      <c r="E174" s="50" t="s">
        <v>52</v>
      </c>
      <c r="F174" s="50" t="s">
        <v>54</v>
      </c>
      <c r="G174" s="50" t="s">
        <v>2</v>
      </c>
      <c r="H174" s="74">
        <f>H175</f>
        <v>21586.9</v>
      </c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1:18" s="22" customFormat="1" ht="60" customHeight="1">
      <c r="A175" s="3"/>
      <c r="B175" s="82" t="s">
        <v>232</v>
      </c>
      <c r="C175" s="53"/>
      <c r="D175" s="40" t="s">
        <v>126</v>
      </c>
      <c r="E175" s="40" t="s">
        <v>52</v>
      </c>
      <c r="F175" s="39" t="s">
        <v>233</v>
      </c>
      <c r="G175" s="39" t="s">
        <v>166</v>
      </c>
      <c r="H175" s="41">
        <v>21586.9</v>
      </c>
      <c r="I175" s="56"/>
      <c r="J175" s="56"/>
      <c r="K175" s="56"/>
      <c r="L175" s="56"/>
      <c r="M175" s="56"/>
      <c r="N175" s="56"/>
      <c r="O175" s="56"/>
      <c r="P175" s="56"/>
      <c r="Q175" s="56"/>
      <c r="R175" s="56"/>
    </row>
    <row r="176" spans="1:18" s="22" customFormat="1" ht="12" customHeight="1">
      <c r="A176" s="57"/>
      <c r="B176" s="49" t="s">
        <v>53</v>
      </c>
      <c r="C176" s="72"/>
      <c r="D176" s="50" t="s">
        <v>126</v>
      </c>
      <c r="E176" s="50" t="s">
        <v>52</v>
      </c>
      <c r="F176" s="50" t="s">
        <v>54</v>
      </c>
      <c r="G176" s="50" t="s">
        <v>2</v>
      </c>
      <c r="H176" s="74">
        <f>H177+H178</f>
        <v>58334.2</v>
      </c>
      <c r="I176" s="62"/>
      <c r="J176" s="62"/>
      <c r="K176" s="62"/>
      <c r="L176" s="62"/>
      <c r="M176" s="62"/>
      <c r="N176" s="62"/>
      <c r="O176" s="62"/>
      <c r="P176" s="62"/>
      <c r="Q176" s="62"/>
      <c r="R176" s="62"/>
    </row>
    <row r="177" spans="1:21" s="22" customFormat="1" ht="60" customHeight="1">
      <c r="A177" s="4"/>
      <c r="B177" s="83" t="s">
        <v>232</v>
      </c>
      <c r="C177" s="39"/>
      <c r="D177" s="40" t="s">
        <v>126</v>
      </c>
      <c r="E177" s="40" t="s">
        <v>52</v>
      </c>
      <c r="F177" s="39" t="s">
        <v>234</v>
      </c>
      <c r="G177" s="39" t="s">
        <v>166</v>
      </c>
      <c r="H177" s="41">
        <v>55108.6</v>
      </c>
      <c r="I177" s="43"/>
      <c r="J177" s="43"/>
      <c r="K177" s="43"/>
      <c r="L177" s="43"/>
      <c r="M177" s="43"/>
      <c r="N177" s="43"/>
      <c r="O177" s="43"/>
      <c r="P177" s="43"/>
      <c r="Q177" s="43"/>
      <c r="R177" s="43"/>
    </row>
    <row r="178" spans="1:21" s="22" customFormat="1" ht="60" customHeight="1">
      <c r="A178" s="4"/>
      <c r="B178" s="83" t="s">
        <v>232</v>
      </c>
      <c r="C178" s="39"/>
      <c r="D178" s="40" t="s">
        <v>126</v>
      </c>
      <c r="E178" s="40" t="s">
        <v>52</v>
      </c>
      <c r="F178" s="39" t="s">
        <v>233</v>
      </c>
      <c r="G178" s="39" t="s">
        <v>166</v>
      </c>
      <c r="H178" s="41">
        <v>3225.6</v>
      </c>
      <c r="I178" s="47"/>
      <c r="J178" s="47"/>
      <c r="K178" s="47"/>
      <c r="L178" s="47"/>
      <c r="M178" s="47"/>
      <c r="N178" s="47"/>
      <c r="O178" s="47"/>
      <c r="P178" s="47"/>
      <c r="Q178" s="47"/>
      <c r="R178" s="47"/>
    </row>
    <row r="179" spans="1:21" s="22" customFormat="1" ht="12.75" customHeight="1">
      <c r="A179" s="32"/>
      <c r="B179" s="78" t="s">
        <v>235</v>
      </c>
      <c r="C179" s="34"/>
      <c r="D179" s="35" t="s">
        <v>126</v>
      </c>
      <c r="E179" s="35" t="s">
        <v>41</v>
      </c>
      <c r="F179" s="35" t="s">
        <v>18</v>
      </c>
      <c r="G179" s="35" t="s">
        <v>2</v>
      </c>
      <c r="H179" s="36">
        <f>H180</f>
        <v>500</v>
      </c>
      <c r="I179" s="37"/>
      <c r="J179" s="37"/>
      <c r="K179" s="37"/>
      <c r="L179" s="37"/>
      <c r="M179" s="37"/>
      <c r="N179" s="37"/>
      <c r="O179" s="37"/>
      <c r="P179" s="37"/>
      <c r="Q179" s="37"/>
      <c r="R179" s="37"/>
    </row>
    <row r="180" spans="1:21" s="22" customFormat="1" ht="24" customHeight="1">
      <c r="A180" s="3"/>
      <c r="B180" s="84" t="s">
        <v>218</v>
      </c>
      <c r="C180" s="75"/>
      <c r="D180" s="68" t="s">
        <v>126</v>
      </c>
      <c r="E180" s="68" t="s">
        <v>41</v>
      </c>
      <c r="F180" s="68" t="s">
        <v>219</v>
      </c>
      <c r="G180" s="68" t="s">
        <v>2</v>
      </c>
      <c r="H180" s="65">
        <f>H181</f>
        <v>500</v>
      </c>
      <c r="I180" s="56"/>
      <c r="J180" s="56"/>
      <c r="K180" s="56"/>
      <c r="L180" s="56"/>
      <c r="M180" s="56"/>
      <c r="N180" s="56"/>
      <c r="O180" s="56"/>
      <c r="P180" s="56"/>
      <c r="Q180" s="56"/>
      <c r="R180" s="56"/>
    </row>
    <row r="181" spans="1:21" s="22" customFormat="1" ht="12.75" customHeight="1">
      <c r="A181" s="3"/>
      <c r="B181" s="84" t="s">
        <v>220</v>
      </c>
      <c r="C181" s="75"/>
      <c r="D181" s="64" t="s">
        <v>126</v>
      </c>
      <c r="E181" s="64" t="s">
        <v>41</v>
      </c>
      <c r="F181" s="64" t="s">
        <v>221</v>
      </c>
      <c r="G181" s="64" t="s">
        <v>2</v>
      </c>
      <c r="H181" s="41">
        <f>H182</f>
        <v>500</v>
      </c>
      <c r="I181" s="56"/>
      <c r="J181" s="56"/>
      <c r="K181" s="56"/>
      <c r="L181" s="56"/>
      <c r="M181" s="56"/>
      <c r="N181" s="56"/>
      <c r="O181" s="56"/>
      <c r="P181" s="56"/>
      <c r="Q181" s="56"/>
      <c r="R181" s="56"/>
    </row>
    <row r="182" spans="1:21" s="22" customFormat="1" ht="24" customHeight="1">
      <c r="A182" s="57"/>
      <c r="B182" s="85" t="s">
        <v>236</v>
      </c>
      <c r="C182" s="59"/>
      <c r="D182" s="60" t="s">
        <v>126</v>
      </c>
      <c r="E182" s="60" t="s">
        <v>41</v>
      </c>
      <c r="F182" s="60" t="s">
        <v>223</v>
      </c>
      <c r="G182" s="60" t="s">
        <v>2</v>
      </c>
      <c r="H182" s="74">
        <f>H183</f>
        <v>500</v>
      </c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1:21" s="22" customFormat="1" ht="24.75" customHeight="1" thickBot="1">
      <c r="A183" s="4"/>
      <c r="B183" s="86" t="s">
        <v>237</v>
      </c>
      <c r="C183" s="39"/>
      <c r="D183" s="87" t="s">
        <v>126</v>
      </c>
      <c r="E183" s="87" t="s">
        <v>41</v>
      </c>
      <c r="F183" s="88" t="s">
        <v>238</v>
      </c>
      <c r="G183" s="88" t="s">
        <v>5</v>
      </c>
      <c r="H183" s="41">
        <v>500</v>
      </c>
      <c r="I183" s="43"/>
      <c r="J183" s="43"/>
      <c r="K183" s="43"/>
      <c r="L183" s="43"/>
      <c r="M183" s="43"/>
      <c r="N183" s="43"/>
      <c r="O183" s="43"/>
      <c r="P183" s="43"/>
      <c r="Q183" s="43"/>
      <c r="R183" s="43"/>
    </row>
    <row r="184" spans="1:21" s="22" customFormat="1" ht="31.5" customHeight="1">
      <c r="A184" s="23">
        <v>4</v>
      </c>
      <c r="B184" s="24" t="s">
        <v>239</v>
      </c>
      <c r="C184" s="25" t="s">
        <v>240</v>
      </c>
      <c r="D184" s="26"/>
      <c r="E184" s="26"/>
      <c r="F184" s="26"/>
      <c r="G184" s="26"/>
      <c r="H184" s="27">
        <f>H185+H220+H228+H252+H260+H266+H298</f>
        <v>205386.30000000002</v>
      </c>
      <c r="I184" s="28"/>
      <c r="J184" s="89">
        <v>205386.20000000004</v>
      </c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</row>
    <row r="185" spans="1:21" s="22" customFormat="1" ht="14.25" customHeight="1">
      <c r="A185" s="29"/>
      <c r="B185" s="77" t="s">
        <v>47</v>
      </c>
      <c r="C185" s="30"/>
      <c r="D185" s="94" t="s">
        <v>16</v>
      </c>
      <c r="E185" s="94" t="s">
        <v>17</v>
      </c>
      <c r="F185" s="94" t="s">
        <v>18</v>
      </c>
      <c r="G185" s="94" t="s">
        <v>2</v>
      </c>
      <c r="H185" s="105">
        <f>H209+H186+H206</f>
        <v>62262.700000000004</v>
      </c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</row>
    <row r="186" spans="1:21" s="22" customFormat="1" ht="12.75" customHeight="1">
      <c r="A186" s="32"/>
      <c r="B186" s="33" t="s">
        <v>51</v>
      </c>
      <c r="C186" s="34"/>
      <c r="D186" s="35" t="s">
        <v>16</v>
      </c>
      <c r="E186" s="35" t="s">
        <v>52</v>
      </c>
      <c r="F186" s="35" t="s">
        <v>18</v>
      </c>
      <c r="G186" s="35" t="s">
        <v>2</v>
      </c>
      <c r="H186" s="36">
        <f>H187+H201</f>
        <v>59464.9</v>
      </c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</row>
    <row r="187" spans="1:21" s="22" customFormat="1" ht="12" customHeight="1">
      <c r="A187" s="73"/>
      <c r="B187" s="49" t="s">
        <v>53</v>
      </c>
      <c r="C187" s="72"/>
      <c r="D187" s="50" t="s">
        <v>16</v>
      </c>
      <c r="E187" s="50" t="s">
        <v>52</v>
      </c>
      <c r="F187" s="50" t="s">
        <v>54</v>
      </c>
      <c r="G187" s="50" t="s">
        <v>2</v>
      </c>
      <c r="H187" s="74">
        <f>H188+H191+H194+H198</f>
        <v>8362.6</v>
      </c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</row>
    <row r="188" spans="1:21" s="22" customFormat="1" ht="60" customHeight="1">
      <c r="A188" s="4"/>
      <c r="B188" s="38" t="s">
        <v>241</v>
      </c>
      <c r="C188" s="39"/>
      <c r="D188" s="40" t="s">
        <v>16</v>
      </c>
      <c r="E188" s="40" t="s">
        <v>52</v>
      </c>
      <c r="F188" s="39" t="s">
        <v>242</v>
      </c>
      <c r="G188" s="39" t="s">
        <v>2</v>
      </c>
      <c r="H188" s="106">
        <f>SUM(H189:H190)</f>
        <v>901.4</v>
      </c>
      <c r="I188" s="42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</row>
    <row r="189" spans="1:21" s="22" customFormat="1" ht="12" customHeight="1">
      <c r="A189" s="44"/>
      <c r="B189" s="38" t="s">
        <v>32</v>
      </c>
      <c r="C189" s="45"/>
      <c r="D189" s="40" t="s">
        <v>16</v>
      </c>
      <c r="E189" s="40" t="s">
        <v>52</v>
      </c>
      <c r="F189" s="39" t="s">
        <v>242</v>
      </c>
      <c r="G189" s="39" t="s">
        <v>4</v>
      </c>
      <c r="H189" s="106">
        <v>808.5</v>
      </c>
      <c r="I189" s="46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</row>
    <row r="190" spans="1:21" s="22" customFormat="1" ht="24" customHeight="1">
      <c r="A190" s="44"/>
      <c r="B190" s="38" t="s">
        <v>33</v>
      </c>
      <c r="C190" s="45"/>
      <c r="D190" s="40" t="s">
        <v>16</v>
      </c>
      <c r="E190" s="40" t="s">
        <v>52</v>
      </c>
      <c r="F190" s="39" t="s">
        <v>242</v>
      </c>
      <c r="G190" s="39" t="s">
        <v>5</v>
      </c>
      <c r="H190" s="106">
        <v>92.9</v>
      </c>
      <c r="I190" s="46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</row>
    <row r="191" spans="1:21" s="22" customFormat="1" ht="60" customHeight="1">
      <c r="A191" s="4"/>
      <c r="B191" s="82" t="s">
        <v>243</v>
      </c>
      <c r="C191" s="39"/>
      <c r="D191" s="40" t="s">
        <v>16</v>
      </c>
      <c r="E191" s="40" t="s">
        <v>52</v>
      </c>
      <c r="F191" s="39" t="s">
        <v>58</v>
      </c>
      <c r="G191" s="39" t="s">
        <v>2</v>
      </c>
      <c r="H191" s="106">
        <f>SUM(H192:H193)</f>
        <v>1048.2</v>
      </c>
      <c r="I191" s="42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</row>
    <row r="192" spans="1:21" s="22" customFormat="1" ht="12" customHeight="1">
      <c r="A192" s="44"/>
      <c r="B192" s="38" t="s">
        <v>32</v>
      </c>
      <c r="C192" s="45"/>
      <c r="D192" s="40" t="s">
        <v>16</v>
      </c>
      <c r="E192" s="40" t="s">
        <v>52</v>
      </c>
      <c r="F192" s="39" t="s">
        <v>58</v>
      </c>
      <c r="G192" s="39" t="s">
        <v>4</v>
      </c>
      <c r="H192" s="106">
        <v>952.9</v>
      </c>
      <c r="I192" s="46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</row>
    <row r="193" spans="1:21" s="22" customFormat="1" ht="24" customHeight="1">
      <c r="A193" s="44"/>
      <c r="B193" s="38" t="s">
        <v>33</v>
      </c>
      <c r="C193" s="45"/>
      <c r="D193" s="40" t="s">
        <v>16</v>
      </c>
      <c r="E193" s="40" t="s">
        <v>52</v>
      </c>
      <c r="F193" s="39" t="s">
        <v>58</v>
      </c>
      <c r="G193" s="39" t="s">
        <v>5</v>
      </c>
      <c r="H193" s="106">
        <v>95.3</v>
      </c>
      <c r="I193" s="46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</row>
    <row r="194" spans="1:21" s="22" customFormat="1" ht="60" customHeight="1">
      <c r="A194" s="4"/>
      <c r="B194" s="38" t="s">
        <v>59</v>
      </c>
      <c r="C194" s="39"/>
      <c r="D194" s="40" t="s">
        <v>16</v>
      </c>
      <c r="E194" s="40" t="s">
        <v>52</v>
      </c>
      <c r="F194" s="39" t="s">
        <v>60</v>
      </c>
      <c r="G194" s="39" t="s">
        <v>2</v>
      </c>
      <c r="H194" s="106">
        <f>SUM(H195:H197)</f>
        <v>5074.1000000000004</v>
      </c>
      <c r="I194" s="42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</row>
    <row r="195" spans="1:21" s="22" customFormat="1" ht="12" customHeight="1">
      <c r="A195" s="44"/>
      <c r="B195" s="38" t="s">
        <v>32</v>
      </c>
      <c r="C195" s="45"/>
      <c r="D195" s="40" t="s">
        <v>16</v>
      </c>
      <c r="E195" s="40" t="s">
        <v>52</v>
      </c>
      <c r="F195" s="39" t="s">
        <v>60</v>
      </c>
      <c r="G195" s="39" t="s">
        <v>4</v>
      </c>
      <c r="H195" s="106">
        <v>4612.8</v>
      </c>
      <c r="I195" s="46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</row>
    <row r="196" spans="1:21" s="22" customFormat="1" ht="24" customHeight="1">
      <c r="A196" s="44"/>
      <c r="B196" s="38" t="s">
        <v>33</v>
      </c>
      <c r="C196" s="45"/>
      <c r="D196" s="40" t="s">
        <v>16</v>
      </c>
      <c r="E196" s="40" t="s">
        <v>52</v>
      </c>
      <c r="F196" s="39" t="s">
        <v>60</v>
      </c>
      <c r="G196" s="39" t="s">
        <v>5</v>
      </c>
      <c r="H196" s="106">
        <v>460.5</v>
      </c>
      <c r="I196" s="46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</row>
    <row r="197" spans="1:21" s="22" customFormat="1" ht="12" customHeight="1">
      <c r="A197" s="44"/>
      <c r="B197" s="38" t="s">
        <v>23</v>
      </c>
      <c r="C197" s="45"/>
      <c r="D197" s="40" t="s">
        <v>16</v>
      </c>
      <c r="E197" s="40" t="s">
        <v>52</v>
      </c>
      <c r="F197" s="39" t="s">
        <v>60</v>
      </c>
      <c r="G197" s="39" t="s">
        <v>7</v>
      </c>
      <c r="H197" s="106">
        <v>0.8</v>
      </c>
      <c r="I197" s="46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</row>
    <row r="198" spans="1:21" s="22" customFormat="1" ht="60" customHeight="1">
      <c r="A198" s="4"/>
      <c r="B198" s="38" t="s">
        <v>244</v>
      </c>
      <c r="C198" s="39"/>
      <c r="D198" s="40" t="s">
        <v>16</v>
      </c>
      <c r="E198" s="40" t="s">
        <v>52</v>
      </c>
      <c r="F198" s="39" t="s">
        <v>245</v>
      </c>
      <c r="G198" s="39" t="s">
        <v>2</v>
      </c>
      <c r="H198" s="106">
        <f>SUM(H199:H200)</f>
        <v>1338.9</v>
      </c>
      <c r="I198" s="42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</row>
    <row r="199" spans="1:21" s="22" customFormat="1" ht="12" customHeight="1">
      <c r="A199" s="44"/>
      <c r="B199" s="38" t="s">
        <v>32</v>
      </c>
      <c r="C199" s="45"/>
      <c r="D199" s="40" t="s">
        <v>16</v>
      </c>
      <c r="E199" s="40" t="s">
        <v>52</v>
      </c>
      <c r="F199" s="39" t="s">
        <v>245</v>
      </c>
      <c r="G199" s="39" t="s">
        <v>4</v>
      </c>
      <c r="H199" s="106">
        <v>1025.9000000000001</v>
      </c>
      <c r="I199" s="46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</row>
    <row r="200" spans="1:21" s="22" customFormat="1" ht="24" customHeight="1">
      <c r="A200" s="44"/>
      <c r="B200" s="38" t="s">
        <v>33</v>
      </c>
      <c r="C200" s="45"/>
      <c r="D200" s="40" t="s">
        <v>16</v>
      </c>
      <c r="E200" s="40" t="s">
        <v>52</v>
      </c>
      <c r="F200" s="39" t="s">
        <v>245</v>
      </c>
      <c r="G200" s="39" t="s">
        <v>5</v>
      </c>
      <c r="H200" s="106">
        <v>313</v>
      </c>
      <c r="I200" s="46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</row>
    <row r="201" spans="1:21" s="22" customFormat="1" ht="12.75" customHeight="1">
      <c r="A201" s="90"/>
      <c r="B201" s="49" t="s">
        <v>63</v>
      </c>
      <c r="C201" s="91"/>
      <c r="D201" s="50" t="s">
        <v>16</v>
      </c>
      <c r="E201" s="50" t="s">
        <v>52</v>
      </c>
      <c r="F201" s="50" t="s">
        <v>64</v>
      </c>
      <c r="G201" s="50" t="s">
        <v>2</v>
      </c>
      <c r="H201" s="162">
        <f>H202</f>
        <v>51102.3</v>
      </c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</row>
    <row r="202" spans="1:21" s="22" customFormat="1" ht="24" customHeight="1">
      <c r="A202" s="4"/>
      <c r="B202" s="38" t="s">
        <v>65</v>
      </c>
      <c r="C202" s="39"/>
      <c r="D202" s="40" t="s">
        <v>16</v>
      </c>
      <c r="E202" s="40" t="s">
        <v>52</v>
      </c>
      <c r="F202" s="39" t="s">
        <v>21</v>
      </c>
      <c r="G202" s="39" t="s">
        <v>2</v>
      </c>
      <c r="H202" s="106">
        <f>SUM(H203:H205)</f>
        <v>51102.3</v>
      </c>
      <c r="I202" s="42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</row>
    <row r="203" spans="1:21" s="22" customFormat="1" ht="12" customHeight="1">
      <c r="A203" s="44"/>
      <c r="B203" s="38" t="s">
        <v>32</v>
      </c>
      <c r="C203" s="45"/>
      <c r="D203" s="40" t="s">
        <v>16</v>
      </c>
      <c r="E203" s="40" t="s">
        <v>52</v>
      </c>
      <c r="F203" s="39" t="s">
        <v>21</v>
      </c>
      <c r="G203" s="39" t="s">
        <v>4</v>
      </c>
      <c r="H203" s="106">
        <v>43474.8</v>
      </c>
      <c r="I203" s="46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</row>
    <row r="204" spans="1:21" s="22" customFormat="1" ht="24" customHeight="1">
      <c r="A204" s="44"/>
      <c r="B204" s="38" t="s">
        <v>33</v>
      </c>
      <c r="C204" s="45"/>
      <c r="D204" s="40" t="s">
        <v>16</v>
      </c>
      <c r="E204" s="40" t="s">
        <v>52</v>
      </c>
      <c r="F204" s="39" t="s">
        <v>21</v>
      </c>
      <c r="G204" s="39" t="s">
        <v>5</v>
      </c>
      <c r="H204" s="106">
        <v>7478.6</v>
      </c>
      <c r="I204" s="46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</row>
    <row r="205" spans="1:21" s="22" customFormat="1" ht="12" customHeight="1">
      <c r="A205" s="44"/>
      <c r="B205" s="38" t="s">
        <v>23</v>
      </c>
      <c r="C205" s="45"/>
      <c r="D205" s="40" t="s">
        <v>16</v>
      </c>
      <c r="E205" s="40" t="s">
        <v>52</v>
      </c>
      <c r="F205" s="39" t="s">
        <v>21</v>
      </c>
      <c r="G205" s="39" t="s">
        <v>7</v>
      </c>
      <c r="H205" s="106">
        <v>148.9</v>
      </c>
      <c r="I205" s="46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</row>
    <row r="206" spans="1:21" s="22" customFormat="1" ht="12.75" customHeight="1">
      <c r="A206" s="32"/>
      <c r="B206" s="33" t="s">
        <v>246</v>
      </c>
      <c r="C206" s="34"/>
      <c r="D206" s="35" t="s">
        <v>16</v>
      </c>
      <c r="E206" s="35" t="s">
        <v>117</v>
      </c>
      <c r="F206" s="35" t="s">
        <v>18</v>
      </c>
      <c r="G206" s="35" t="s">
        <v>2</v>
      </c>
      <c r="H206" s="36">
        <f>H207</f>
        <v>150</v>
      </c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</row>
    <row r="207" spans="1:21" s="22" customFormat="1" ht="36" customHeight="1">
      <c r="A207" s="4"/>
      <c r="B207" s="38" t="s">
        <v>247</v>
      </c>
      <c r="C207" s="39"/>
      <c r="D207" s="40" t="s">
        <v>16</v>
      </c>
      <c r="E207" s="40" t="s">
        <v>117</v>
      </c>
      <c r="F207" s="39" t="s">
        <v>248</v>
      </c>
      <c r="G207" s="39" t="s">
        <v>2</v>
      </c>
      <c r="H207" s="41">
        <f>H208</f>
        <v>150</v>
      </c>
      <c r="I207" s="42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</row>
    <row r="208" spans="1:21" s="22" customFormat="1" ht="24" customHeight="1">
      <c r="A208" s="44"/>
      <c r="B208" s="38" t="s">
        <v>33</v>
      </c>
      <c r="C208" s="45"/>
      <c r="D208" s="40" t="s">
        <v>16</v>
      </c>
      <c r="E208" s="40" t="s">
        <v>117</v>
      </c>
      <c r="F208" s="39" t="s">
        <v>248</v>
      </c>
      <c r="G208" s="39" t="s">
        <v>5</v>
      </c>
      <c r="H208" s="106">
        <v>150</v>
      </c>
      <c r="I208" s="46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</row>
    <row r="209" spans="1:21" s="22" customFormat="1" ht="12.75" customHeight="1">
      <c r="A209" s="32"/>
      <c r="B209" s="33" t="s">
        <v>24</v>
      </c>
      <c r="C209" s="34"/>
      <c r="D209" s="35" t="s">
        <v>16</v>
      </c>
      <c r="E209" s="35" t="s">
        <v>25</v>
      </c>
      <c r="F209" s="35" t="s">
        <v>18</v>
      </c>
      <c r="G209" s="35" t="s">
        <v>2</v>
      </c>
      <c r="H209" s="36">
        <f>H210+H213+H215+H219</f>
        <v>2647.8</v>
      </c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</row>
    <row r="210" spans="1:21" s="22" customFormat="1" ht="25.5" customHeight="1">
      <c r="A210" s="3"/>
      <c r="B210" s="63" t="s">
        <v>66</v>
      </c>
      <c r="C210" s="75"/>
      <c r="D210" s="64" t="s">
        <v>16</v>
      </c>
      <c r="E210" s="64" t="s">
        <v>25</v>
      </c>
      <c r="F210" s="64" t="s">
        <v>67</v>
      </c>
      <c r="G210" s="64" t="s">
        <v>2</v>
      </c>
      <c r="H210" s="65">
        <f>H211+H212</f>
        <v>549.5</v>
      </c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</row>
    <row r="211" spans="1:21" s="22" customFormat="1" ht="36" customHeight="1">
      <c r="A211" s="4"/>
      <c r="B211" s="38" t="s">
        <v>249</v>
      </c>
      <c r="C211" s="39"/>
      <c r="D211" s="40" t="s">
        <v>16</v>
      </c>
      <c r="E211" s="40" t="s">
        <v>25</v>
      </c>
      <c r="F211" s="39" t="s">
        <v>71</v>
      </c>
      <c r="G211" s="39" t="s">
        <v>3</v>
      </c>
      <c r="H211" s="41">
        <v>87.5</v>
      </c>
      <c r="I211" s="42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</row>
    <row r="212" spans="1:21" s="22" customFormat="1" ht="24" customHeight="1">
      <c r="A212" s="44"/>
      <c r="B212" s="38" t="s">
        <v>33</v>
      </c>
      <c r="C212" s="45"/>
      <c r="D212" s="40" t="s">
        <v>16</v>
      </c>
      <c r="E212" s="40" t="s">
        <v>25</v>
      </c>
      <c r="F212" s="39" t="s">
        <v>73</v>
      </c>
      <c r="G212" s="39" t="s">
        <v>5</v>
      </c>
      <c r="H212" s="41">
        <v>462</v>
      </c>
      <c r="I212" s="46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</row>
    <row r="213" spans="1:21" s="22" customFormat="1" ht="25.5" customHeight="1">
      <c r="A213" s="3"/>
      <c r="B213" s="63" t="s">
        <v>250</v>
      </c>
      <c r="C213" s="75"/>
      <c r="D213" s="64" t="s">
        <v>16</v>
      </c>
      <c r="E213" s="64" t="s">
        <v>25</v>
      </c>
      <c r="F213" s="64" t="s">
        <v>251</v>
      </c>
      <c r="G213" s="64" t="s">
        <v>2</v>
      </c>
      <c r="H213" s="65">
        <f>H214</f>
        <v>1662.7</v>
      </c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</row>
    <row r="214" spans="1:21" s="22" customFormat="1" ht="24" customHeight="1">
      <c r="A214" s="44"/>
      <c r="B214" s="38" t="s">
        <v>33</v>
      </c>
      <c r="C214" s="45"/>
      <c r="D214" s="40" t="s">
        <v>16</v>
      </c>
      <c r="E214" s="40" t="s">
        <v>25</v>
      </c>
      <c r="F214" s="39" t="s">
        <v>252</v>
      </c>
      <c r="G214" s="39" t="s">
        <v>5</v>
      </c>
      <c r="H214" s="41">
        <v>1662.7</v>
      </c>
      <c r="I214" s="46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</row>
    <row r="215" spans="1:21" s="22" customFormat="1" ht="25.5" customHeight="1">
      <c r="A215" s="44"/>
      <c r="B215" s="63" t="s">
        <v>158</v>
      </c>
      <c r="C215" s="75"/>
      <c r="D215" s="64" t="s">
        <v>16</v>
      </c>
      <c r="E215" s="64" t="s">
        <v>25</v>
      </c>
      <c r="F215" s="64" t="s">
        <v>159</v>
      </c>
      <c r="G215" s="64" t="s">
        <v>2</v>
      </c>
      <c r="H215" s="65">
        <f>H216</f>
        <v>134.80000000000001</v>
      </c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</row>
    <row r="216" spans="1:21" s="22" customFormat="1" ht="12.75" customHeight="1">
      <c r="A216" s="44"/>
      <c r="B216" s="63" t="s">
        <v>160</v>
      </c>
      <c r="C216" s="75"/>
      <c r="D216" s="64" t="s">
        <v>16</v>
      </c>
      <c r="E216" s="64" t="s">
        <v>25</v>
      </c>
      <c r="F216" s="64" t="s">
        <v>161</v>
      </c>
      <c r="G216" s="64" t="s">
        <v>2</v>
      </c>
      <c r="H216" s="65">
        <f>H217</f>
        <v>134.80000000000001</v>
      </c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</row>
    <row r="217" spans="1:21" s="22" customFormat="1" ht="24" customHeight="1">
      <c r="A217" s="57"/>
      <c r="B217" s="58" t="s">
        <v>162</v>
      </c>
      <c r="C217" s="59"/>
      <c r="D217" s="60" t="s">
        <v>16</v>
      </c>
      <c r="E217" s="60" t="s">
        <v>25</v>
      </c>
      <c r="F217" s="60" t="s">
        <v>163</v>
      </c>
      <c r="G217" s="60" t="s">
        <v>2</v>
      </c>
      <c r="H217" s="61">
        <f>H218</f>
        <v>134.80000000000001</v>
      </c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</row>
    <row r="218" spans="1:21" s="22" customFormat="1" ht="24" customHeight="1">
      <c r="A218" s="44"/>
      <c r="B218" s="83" t="s">
        <v>33</v>
      </c>
      <c r="C218" s="45"/>
      <c r="D218" s="40" t="s">
        <v>16</v>
      </c>
      <c r="E218" s="40" t="s">
        <v>25</v>
      </c>
      <c r="F218" s="39" t="s">
        <v>253</v>
      </c>
      <c r="G218" s="39" t="s">
        <v>5</v>
      </c>
      <c r="H218" s="41">
        <v>134.80000000000001</v>
      </c>
      <c r="I218" s="46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</row>
    <row r="219" spans="1:21" s="22" customFormat="1" ht="25.5" customHeight="1">
      <c r="A219" s="44"/>
      <c r="B219" s="63" t="s">
        <v>33</v>
      </c>
      <c r="C219" s="45"/>
      <c r="D219" s="64" t="s">
        <v>16</v>
      </c>
      <c r="E219" s="64" t="s">
        <v>25</v>
      </c>
      <c r="F219" s="45" t="s">
        <v>254</v>
      </c>
      <c r="G219" s="45" t="s">
        <v>5</v>
      </c>
      <c r="H219" s="65">
        <v>300.8</v>
      </c>
      <c r="I219" s="46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</row>
    <row r="220" spans="1:21" s="22" customFormat="1" ht="16.5" customHeight="1">
      <c r="A220" s="29"/>
      <c r="B220" s="2" t="s">
        <v>920</v>
      </c>
      <c r="C220" s="30"/>
      <c r="D220" s="94" t="s">
        <v>52</v>
      </c>
      <c r="E220" s="94" t="s">
        <v>17</v>
      </c>
      <c r="F220" s="94" t="s">
        <v>18</v>
      </c>
      <c r="G220" s="94" t="s">
        <v>2</v>
      </c>
      <c r="H220" s="105">
        <f>H221+H226</f>
        <v>64478.7</v>
      </c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</row>
    <row r="221" spans="1:21" s="22" customFormat="1" ht="16.5" customHeight="1">
      <c r="A221" s="29"/>
      <c r="B221" s="33" t="s">
        <v>255</v>
      </c>
      <c r="C221" s="34"/>
      <c r="D221" s="35" t="s">
        <v>52</v>
      </c>
      <c r="E221" s="35" t="s">
        <v>256</v>
      </c>
      <c r="F221" s="35" t="s">
        <v>18</v>
      </c>
      <c r="G221" s="35" t="s">
        <v>2</v>
      </c>
      <c r="H221" s="36">
        <f>H222</f>
        <v>64046.1</v>
      </c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</row>
    <row r="222" spans="1:21" s="22" customFormat="1" ht="25.5" customHeight="1">
      <c r="A222" s="3"/>
      <c r="B222" s="63" t="s">
        <v>257</v>
      </c>
      <c r="C222" s="75"/>
      <c r="D222" s="64" t="s">
        <v>52</v>
      </c>
      <c r="E222" s="64" t="s">
        <v>256</v>
      </c>
      <c r="F222" s="64" t="s">
        <v>258</v>
      </c>
      <c r="G222" s="64" t="s">
        <v>2</v>
      </c>
      <c r="H222" s="65">
        <f>H223</f>
        <v>64046.1</v>
      </c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</row>
    <row r="223" spans="1:21" s="22" customFormat="1" ht="12.75" customHeight="1">
      <c r="A223" s="3"/>
      <c r="B223" s="63" t="s">
        <v>259</v>
      </c>
      <c r="C223" s="75"/>
      <c r="D223" s="64" t="s">
        <v>52</v>
      </c>
      <c r="E223" s="64" t="s">
        <v>256</v>
      </c>
      <c r="F223" s="64" t="s">
        <v>260</v>
      </c>
      <c r="G223" s="64" t="s">
        <v>2</v>
      </c>
      <c r="H223" s="65">
        <f>H224</f>
        <v>64046.1</v>
      </c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</row>
    <row r="224" spans="1:21" s="22" customFormat="1" ht="24" customHeight="1">
      <c r="A224" s="57"/>
      <c r="B224" s="58" t="s">
        <v>261</v>
      </c>
      <c r="C224" s="59"/>
      <c r="D224" s="60" t="s">
        <v>52</v>
      </c>
      <c r="E224" s="60" t="s">
        <v>256</v>
      </c>
      <c r="F224" s="60" t="s">
        <v>262</v>
      </c>
      <c r="G224" s="60" t="s">
        <v>2</v>
      </c>
      <c r="H224" s="61">
        <f>H225</f>
        <v>64046.1</v>
      </c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</row>
    <row r="225" spans="1:21" s="22" customFormat="1" ht="24" customHeight="1">
      <c r="A225" s="44"/>
      <c r="B225" s="83" t="s">
        <v>330</v>
      </c>
      <c r="C225" s="45"/>
      <c r="D225" s="40" t="s">
        <v>52</v>
      </c>
      <c r="E225" s="40" t="s">
        <v>256</v>
      </c>
      <c r="F225" s="39" t="s">
        <v>263</v>
      </c>
      <c r="G225" s="39" t="s">
        <v>5</v>
      </c>
      <c r="H225" s="41">
        <v>64046.1</v>
      </c>
      <c r="I225" s="46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</row>
    <row r="226" spans="1:21" s="22" customFormat="1" ht="12.75" customHeight="1">
      <c r="A226" s="32"/>
      <c r="B226" s="33" t="s">
        <v>125</v>
      </c>
      <c r="C226" s="34"/>
      <c r="D226" s="35" t="s">
        <v>52</v>
      </c>
      <c r="E226" s="35" t="s">
        <v>126</v>
      </c>
      <c r="F226" s="35" t="s">
        <v>18</v>
      </c>
      <c r="G226" s="35" t="s">
        <v>2</v>
      </c>
      <c r="H226" s="36">
        <f>H227</f>
        <v>432.6</v>
      </c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</row>
    <row r="227" spans="1:21" s="22" customFormat="1" ht="24" customHeight="1">
      <c r="A227" s="4"/>
      <c r="B227" s="38" t="s">
        <v>264</v>
      </c>
      <c r="C227" s="39"/>
      <c r="D227" s="40" t="s">
        <v>52</v>
      </c>
      <c r="E227" s="40" t="s">
        <v>126</v>
      </c>
      <c r="F227" s="39" t="s">
        <v>136</v>
      </c>
      <c r="G227" s="39" t="s">
        <v>5</v>
      </c>
      <c r="H227" s="41">
        <v>432.6</v>
      </c>
      <c r="I227" s="42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spans="1:21" s="22" customFormat="1" ht="14.25" customHeight="1">
      <c r="A228" s="29"/>
      <c r="B228" s="96" t="s">
        <v>699</v>
      </c>
      <c r="C228" s="30"/>
      <c r="D228" s="94" t="s">
        <v>117</v>
      </c>
      <c r="E228" s="94" t="s">
        <v>17</v>
      </c>
      <c r="F228" s="94" t="s">
        <v>18</v>
      </c>
      <c r="G228" s="94" t="s">
        <v>2</v>
      </c>
      <c r="H228" s="105">
        <f>H229+H244</f>
        <v>46318.100000000006</v>
      </c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</row>
    <row r="229" spans="1:21" s="22" customFormat="1" ht="12.75" customHeight="1">
      <c r="A229" s="32"/>
      <c r="B229" s="33" t="s">
        <v>156</v>
      </c>
      <c r="C229" s="34"/>
      <c r="D229" s="35" t="s">
        <v>117</v>
      </c>
      <c r="E229" s="35" t="s">
        <v>16</v>
      </c>
      <c r="F229" s="35" t="s">
        <v>18</v>
      </c>
      <c r="G229" s="35" t="s">
        <v>2</v>
      </c>
      <c r="H229" s="36">
        <f>H230+H232+H239+H241</f>
        <v>13101.8</v>
      </c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</row>
    <row r="230" spans="1:21" s="22" customFormat="1" ht="25.5" customHeight="1">
      <c r="A230" s="3"/>
      <c r="B230" s="63" t="s">
        <v>250</v>
      </c>
      <c r="C230" s="75"/>
      <c r="D230" s="64" t="s">
        <v>117</v>
      </c>
      <c r="E230" s="64" t="s">
        <v>16</v>
      </c>
      <c r="F230" s="64" t="s">
        <v>251</v>
      </c>
      <c r="G230" s="64" t="s">
        <v>2</v>
      </c>
      <c r="H230" s="65">
        <f>H231</f>
        <v>695.6</v>
      </c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</row>
    <row r="231" spans="1:21" s="22" customFormat="1" ht="24" customHeight="1">
      <c r="A231" s="44"/>
      <c r="B231" s="38" t="s">
        <v>33</v>
      </c>
      <c r="C231" s="45"/>
      <c r="D231" s="40" t="s">
        <v>117</v>
      </c>
      <c r="E231" s="40" t="s">
        <v>16</v>
      </c>
      <c r="F231" s="39" t="s">
        <v>252</v>
      </c>
      <c r="G231" s="39" t="s">
        <v>5</v>
      </c>
      <c r="H231" s="41">
        <v>695.6</v>
      </c>
      <c r="I231" s="46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</row>
    <row r="232" spans="1:21" s="22" customFormat="1" ht="25.5" customHeight="1">
      <c r="A232" s="44"/>
      <c r="B232" s="63" t="s">
        <v>158</v>
      </c>
      <c r="C232" s="75"/>
      <c r="D232" s="64" t="s">
        <v>117</v>
      </c>
      <c r="E232" s="64" t="s">
        <v>16</v>
      </c>
      <c r="F232" s="64" t="s">
        <v>159</v>
      </c>
      <c r="G232" s="64" t="s">
        <v>2</v>
      </c>
      <c r="H232" s="65">
        <f>H233+H236</f>
        <v>4823.8</v>
      </c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</row>
    <row r="233" spans="1:21" s="22" customFormat="1" ht="24" customHeight="1">
      <c r="A233" s="44"/>
      <c r="B233" s="63" t="s">
        <v>265</v>
      </c>
      <c r="C233" s="75"/>
      <c r="D233" s="64" t="s">
        <v>117</v>
      </c>
      <c r="E233" s="64" t="s">
        <v>16</v>
      </c>
      <c r="F233" s="64" t="s">
        <v>266</v>
      </c>
      <c r="G233" s="64" t="s">
        <v>2</v>
      </c>
      <c r="H233" s="65">
        <f>H234</f>
        <v>1403.8</v>
      </c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</row>
    <row r="234" spans="1:21" s="22" customFormat="1" ht="36" customHeight="1">
      <c r="A234" s="57"/>
      <c r="B234" s="58" t="s">
        <v>267</v>
      </c>
      <c r="C234" s="59"/>
      <c r="D234" s="60" t="s">
        <v>117</v>
      </c>
      <c r="E234" s="60" t="s">
        <v>16</v>
      </c>
      <c r="F234" s="60" t="s">
        <v>268</v>
      </c>
      <c r="G234" s="60" t="s">
        <v>2</v>
      </c>
      <c r="H234" s="61">
        <f>H235</f>
        <v>1403.8</v>
      </c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</row>
    <row r="235" spans="1:21" s="22" customFormat="1" ht="24" customHeight="1">
      <c r="A235" s="44"/>
      <c r="B235" s="83" t="s">
        <v>33</v>
      </c>
      <c r="C235" s="45"/>
      <c r="D235" s="40" t="s">
        <v>117</v>
      </c>
      <c r="E235" s="40" t="s">
        <v>16</v>
      </c>
      <c r="F235" s="39" t="s">
        <v>269</v>
      </c>
      <c r="G235" s="39" t="s">
        <v>5</v>
      </c>
      <c r="H235" s="41">
        <v>1403.8</v>
      </c>
      <c r="I235" s="46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</row>
    <row r="236" spans="1:21" s="22" customFormat="1" ht="12.75" customHeight="1">
      <c r="A236" s="44"/>
      <c r="B236" s="63" t="s">
        <v>160</v>
      </c>
      <c r="C236" s="75"/>
      <c r="D236" s="64" t="s">
        <v>117</v>
      </c>
      <c r="E236" s="64" t="s">
        <v>16</v>
      </c>
      <c r="F236" s="64" t="s">
        <v>161</v>
      </c>
      <c r="G236" s="64" t="s">
        <v>2</v>
      </c>
      <c r="H236" s="65">
        <f>H237</f>
        <v>3420</v>
      </c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</row>
    <row r="237" spans="1:21" s="22" customFormat="1" ht="24" customHeight="1">
      <c r="A237" s="57"/>
      <c r="B237" s="58" t="s">
        <v>162</v>
      </c>
      <c r="C237" s="59"/>
      <c r="D237" s="60" t="s">
        <v>117</v>
      </c>
      <c r="E237" s="60" t="s">
        <v>16</v>
      </c>
      <c r="F237" s="60" t="s">
        <v>163</v>
      </c>
      <c r="G237" s="60" t="s">
        <v>2</v>
      </c>
      <c r="H237" s="61">
        <f>H238</f>
        <v>3420</v>
      </c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</row>
    <row r="238" spans="1:21" s="22" customFormat="1" ht="24" customHeight="1">
      <c r="A238" s="44"/>
      <c r="B238" s="83" t="s">
        <v>33</v>
      </c>
      <c r="C238" s="45"/>
      <c r="D238" s="40" t="s">
        <v>117</v>
      </c>
      <c r="E238" s="40" t="s">
        <v>16</v>
      </c>
      <c r="F238" s="39" t="s">
        <v>253</v>
      </c>
      <c r="G238" s="39" t="s">
        <v>5</v>
      </c>
      <c r="H238" s="41">
        <v>3420</v>
      </c>
      <c r="I238" s="46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</row>
    <row r="239" spans="1:21" s="22" customFormat="1" ht="25.5" customHeight="1">
      <c r="A239" s="3"/>
      <c r="B239" s="63" t="s">
        <v>270</v>
      </c>
      <c r="C239" s="75"/>
      <c r="D239" s="64" t="s">
        <v>117</v>
      </c>
      <c r="E239" s="64" t="s">
        <v>16</v>
      </c>
      <c r="F239" s="64" t="s">
        <v>271</v>
      </c>
      <c r="G239" s="64" t="s">
        <v>2</v>
      </c>
      <c r="H239" s="65">
        <f>H240</f>
        <v>3805.6</v>
      </c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</row>
    <row r="240" spans="1:21" s="22" customFormat="1" ht="36" customHeight="1">
      <c r="A240" s="4"/>
      <c r="B240" s="38" t="s">
        <v>272</v>
      </c>
      <c r="C240" s="39"/>
      <c r="D240" s="40" t="s">
        <v>117</v>
      </c>
      <c r="E240" s="40" t="s">
        <v>16</v>
      </c>
      <c r="F240" s="39" t="s">
        <v>273</v>
      </c>
      <c r="G240" s="39" t="s">
        <v>5</v>
      </c>
      <c r="H240" s="41">
        <v>3805.6</v>
      </c>
      <c r="I240" s="42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</row>
    <row r="241" spans="1:21" s="22" customFormat="1" ht="12.75" customHeight="1">
      <c r="A241" s="3"/>
      <c r="B241" s="63" t="s">
        <v>274</v>
      </c>
      <c r="C241" s="53"/>
      <c r="D241" s="54" t="s">
        <v>117</v>
      </c>
      <c r="E241" s="54" t="s">
        <v>16</v>
      </c>
      <c r="F241" s="54" t="s">
        <v>64</v>
      </c>
      <c r="G241" s="54" t="s">
        <v>2</v>
      </c>
      <c r="H241" s="55">
        <f>H242+H243</f>
        <v>3776.7999999999997</v>
      </c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</row>
    <row r="242" spans="1:21" s="22" customFormat="1" ht="24" customHeight="1">
      <c r="A242" s="4"/>
      <c r="B242" s="83" t="s">
        <v>331</v>
      </c>
      <c r="C242" s="39"/>
      <c r="D242" s="40" t="s">
        <v>117</v>
      </c>
      <c r="E242" s="40" t="s">
        <v>16</v>
      </c>
      <c r="F242" s="39" t="s">
        <v>44</v>
      </c>
      <c r="G242" s="39" t="s">
        <v>5</v>
      </c>
      <c r="H242" s="41">
        <v>1310</v>
      </c>
      <c r="I242" s="42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</row>
    <row r="243" spans="1:21" s="22" customFormat="1" ht="24" customHeight="1">
      <c r="A243" s="4"/>
      <c r="B243" s="83" t="s">
        <v>33</v>
      </c>
      <c r="C243" s="39"/>
      <c r="D243" s="40" t="s">
        <v>117</v>
      </c>
      <c r="E243" s="40" t="s">
        <v>16</v>
      </c>
      <c r="F243" s="39" t="s">
        <v>254</v>
      </c>
      <c r="G243" s="39" t="s">
        <v>5</v>
      </c>
      <c r="H243" s="41">
        <v>2466.7999999999997</v>
      </c>
      <c r="I243" s="42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spans="1:21" s="22" customFormat="1" ht="12.75" customHeight="1">
      <c r="A244" s="32"/>
      <c r="B244" s="33" t="s">
        <v>275</v>
      </c>
      <c r="C244" s="34"/>
      <c r="D244" s="35" t="s">
        <v>117</v>
      </c>
      <c r="E244" s="35" t="s">
        <v>19</v>
      </c>
      <c r="F244" s="35" t="s">
        <v>18</v>
      </c>
      <c r="G244" s="35" t="s">
        <v>2</v>
      </c>
      <c r="H244" s="36">
        <f>H245</f>
        <v>33216.300000000003</v>
      </c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</row>
    <row r="245" spans="1:21" s="22" customFormat="1" ht="25.5" customHeight="1">
      <c r="A245" s="32"/>
      <c r="B245" s="63" t="s">
        <v>276</v>
      </c>
      <c r="C245" s="45"/>
      <c r="D245" s="64" t="s">
        <v>117</v>
      </c>
      <c r="E245" s="64" t="s">
        <v>19</v>
      </c>
      <c r="F245" s="64" t="s">
        <v>277</v>
      </c>
      <c r="G245" s="64" t="s">
        <v>2</v>
      </c>
      <c r="H245" s="65">
        <f>H246</f>
        <v>33216.300000000003</v>
      </c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</row>
    <row r="246" spans="1:21" s="22" customFormat="1" ht="12.75" customHeight="1">
      <c r="A246" s="32"/>
      <c r="B246" s="63" t="s">
        <v>278</v>
      </c>
      <c r="C246" s="45"/>
      <c r="D246" s="64" t="s">
        <v>117</v>
      </c>
      <c r="E246" s="64" t="s">
        <v>19</v>
      </c>
      <c r="F246" s="64" t="s">
        <v>279</v>
      </c>
      <c r="G246" s="64" t="s">
        <v>2</v>
      </c>
      <c r="H246" s="65">
        <f>H247</f>
        <v>33216.300000000003</v>
      </c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</row>
    <row r="247" spans="1:21" s="22" customFormat="1" ht="24" customHeight="1">
      <c r="A247" s="32"/>
      <c r="B247" s="58" t="s">
        <v>280</v>
      </c>
      <c r="C247" s="95"/>
      <c r="D247" s="60" t="s">
        <v>117</v>
      </c>
      <c r="E247" s="60" t="s">
        <v>19</v>
      </c>
      <c r="F247" s="60" t="s">
        <v>281</v>
      </c>
      <c r="G247" s="60" t="s">
        <v>2</v>
      </c>
      <c r="H247" s="61">
        <f>H248+H249+H250+H251</f>
        <v>33216.300000000003</v>
      </c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</row>
    <row r="248" spans="1:21" s="22" customFormat="1" ht="24" customHeight="1">
      <c r="A248" s="32"/>
      <c r="B248" s="38" t="s">
        <v>33</v>
      </c>
      <c r="C248" s="95"/>
      <c r="D248" s="40" t="s">
        <v>117</v>
      </c>
      <c r="E248" s="40" t="s">
        <v>19</v>
      </c>
      <c r="F248" s="39" t="s">
        <v>282</v>
      </c>
      <c r="G248" s="39" t="s">
        <v>5</v>
      </c>
      <c r="H248" s="41">
        <v>14744.300000000001</v>
      </c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</row>
    <row r="249" spans="1:21" s="22" customFormat="1" ht="24" customHeight="1">
      <c r="A249" s="32"/>
      <c r="B249" s="38" t="s">
        <v>331</v>
      </c>
      <c r="C249" s="95"/>
      <c r="D249" s="40" t="s">
        <v>117</v>
      </c>
      <c r="E249" s="40" t="s">
        <v>19</v>
      </c>
      <c r="F249" s="39" t="s">
        <v>282</v>
      </c>
      <c r="G249" s="39" t="s">
        <v>5</v>
      </c>
      <c r="H249" s="41">
        <v>10140.9</v>
      </c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</row>
    <row r="250" spans="1:21" s="22" customFormat="1" ht="60" customHeight="1">
      <c r="A250" s="32"/>
      <c r="B250" s="38" t="s">
        <v>332</v>
      </c>
      <c r="C250" s="39"/>
      <c r="D250" s="40" t="s">
        <v>117</v>
      </c>
      <c r="E250" s="40" t="s">
        <v>19</v>
      </c>
      <c r="F250" s="39" t="s">
        <v>282</v>
      </c>
      <c r="G250" s="39" t="s">
        <v>121</v>
      </c>
      <c r="H250" s="41">
        <v>1257.4000000000001</v>
      </c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</row>
    <row r="251" spans="1:21" s="22" customFormat="1" ht="24" customHeight="1">
      <c r="A251" s="32"/>
      <c r="B251" s="38" t="s">
        <v>333</v>
      </c>
      <c r="C251" s="95"/>
      <c r="D251" s="40" t="s">
        <v>117</v>
      </c>
      <c r="E251" s="40" t="s">
        <v>19</v>
      </c>
      <c r="F251" s="39" t="s">
        <v>283</v>
      </c>
      <c r="G251" s="39" t="s">
        <v>5</v>
      </c>
      <c r="H251" s="41">
        <v>7073.7</v>
      </c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</row>
    <row r="252" spans="1:21" s="22" customFormat="1" ht="14.25" customHeight="1">
      <c r="A252" s="29"/>
      <c r="B252" s="77" t="s">
        <v>173</v>
      </c>
      <c r="C252" s="30"/>
      <c r="D252" s="94" t="s">
        <v>174</v>
      </c>
      <c r="E252" s="94" t="s">
        <v>17</v>
      </c>
      <c r="F252" s="94" t="s">
        <v>18</v>
      </c>
      <c r="G252" s="94" t="s">
        <v>2</v>
      </c>
      <c r="H252" s="105">
        <f>H253</f>
        <v>64</v>
      </c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</row>
    <row r="253" spans="1:21" s="22" customFormat="1" ht="12.75" customHeight="1">
      <c r="A253" s="32"/>
      <c r="B253" s="33" t="s">
        <v>181</v>
      </c>
      <c r="C253" s="34"/>
      <c r="D253" s="35" t="s">
        <v>174</v>
      </c>
      <c r="E253" s="35" t="s">
        <v>174</v>
      </c>
      <c r="F253" s="35" t="s">
        <v>18</v>
      </c>
      <c r="G253" s="35" t="s">
        <v>2</v>
      </c>
      <c r="H253" s="36">
        <f>H254+H258</f>
        <v>64</v>
      </c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</row>
    <row r="254" spans="1:21" s="22" customFormat="1" ht="38.25" customHeight="1">
      <c r="A254" s="3"/>
      <c r="B254" s="63" t="s">
        <v>182</v>
      </c>
      <c r="C254" s="75"/>
      <c r="D254" s="64" t="s">
        <v>174</v>
      </c>
      <c r="E254" s="64" t="s">
        <v>174</v>
      </c>
      <c r="F254" s="64" t="s">
        <v>183</v>
      </c>
      <c r="G254" s="64" t="s">
        <v>2</v>
      </c>
      <c r="H254" s="65">
        <f>H255</f>
        <v>32</v>
      </c>
      <c r="I254" s="37"/>
      <c r="J254" s="37"/>
      <c r="K254" s="37"/>
      <c r="L254" s="56"/>
      <c r="M254" s="56"/>
      <c r="N254" s="56"/>
      <c r="O254" s="56"/>
      <c r="P254" s="56"/>
      <c r="Q254" s="56"/>
      <c r="R254" s="56"/>
    </row>
    <row r="255" spans="1:21" s="22" customFormat="1" ht="13.5" customHeight="1">
      <c r="A255" s="3"/>
      <c r="B255" s="63" t="s">
        <v>184</v>
      </c>
      <c r="C255" s="75"/>
      <c r="D255" s="64" t="s">
        <v>174</v>
      </c>
      <c r="E255" s="64" t="s">
        <v>174</v>
      </c>
      <c r="F255" s="64" t="s">
        <v>185</v>
      </c>
      <c r="G255" s="64" t="s">
        <v>2</v>
      </c>
      <c r="H255" s="65">
        <f>H256</f>
        <v>32</v>
      </c>
      <c r="I255" s="37"/>
      <c r="J255" s="37"/>
      <c r="K255" s="37"/>
      <c r="L255" s="56"/>
      <c r="M255" s="56"/>
      <c r="N255" s="56"/>
      <c r="O255" s="56"/>
      <c r="P255" s="56"/>
      <c r="Q255" s="56"/>
      <c r="R255" s="56"/>
    </row>
    <row r="256" spans="1:21" s="22" customFormat="1" ht="72" customHeight="1">
      <c r="A256" s="57"/>
      <c r="B256" s="58" t="s">
        <v>186</v>
      </c>
      <c r="C256" s="59"/>
      <c r="D256" s="60" t="s">
        <v>174</v>
      </c>
      <c r="E256" s="60" t="s">
        <v>174</v>
      </c>
      <c r="F256" s="60" t="s">
        <v>187</v>
      </c>
      <c r="G256" s="60" t="s">
        <v>2</v>
      </c>
      <c r="H256" s="61">
        <f>H257</f>
        <v>32</v>
      </c>
      <c r="I256" s="79"/>
      <c r="J256" s="79"/>
      <c r="K256" s="79"/>
      <c r="L256" s="62"/>
      <c r="M256" s="62"/>
      <c r="N256" s="62"/>
      <c r="O256" s="62"/>
      <c r="P256" s="62"/>
      <c r="Q256" s="62"/>
      <c r="R256" s="62"/>
    </row>
    <row r="257" spans="1:21" s="22" customFormat="1" ht="24" customHeight="1">
      <c r="A257" s="4"/>
      <c r="B257" s="38" t="s">
        <v>284</v>
      </c>
      <c r="C257" s="39"/>
      <c r="D257" s="40" t="s">
        <v>174</v>
      </c>
      <c r="E257" s="40" t="s">
        <v>174</v>
      </c>
      <c r="F257" s="39" t="s">
        <v>189</v>
      </c>
      <c r="G257" s="39">
        <v>240</v>
      </c>
      <c r="H257" s="41">
        <v>32</v>
      </c>
      <c r="I257" s="80"/>
      <c r="J257" s="80"/>
      <c r="K257" s="80"/>
      <c r="L257" s="43"/>
      <c r="M257" s="43"/>
      <c r="N257" s="43"/>
      <c r="O257" s="43"/>
      <c r="P257" s="43"/>
      <c r="Q257" s="43"/>
      <c r="R257" s="43"/>
    </row>
    <row r="258" spans="1:21" s="22" customFormat="1" ht="23.25" customHeight="1">
      <c r="A258" s="3"/>
      <c r="B258" s="63" t="s">
        <v>190</v>
      </c>
      <c r="C258" s="75"/>
      <c r="D258" s="64" t="s">
        <v>174</v>
      </c>
      <c r="E258" s="64" t="s">
        <v>174</v>
      </c>
      <c r="F258" s="64" t="s">
        <v>191</v>
      </c>
      <c r="G258" s="64" t="s">
        <v>2</v>
      </c>
      <c r="H258" s="65">
        <f>H259</f>
        <v>32</v>
      </c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</row>
    <row r="259" spans="1:21" s="22" customFormat="1" ht="24" customHeight="1">
      <c r="A259" s="4"/>
      <c r="B259" s="38" t="s">
        <v>284</v>
      </c>
      <c r="C259" s="39"/>
      <c r="D259" s="40" t="s">
        <v>174</v>
      </c>
      <c r="E259" s="40" t="s">
        <v>174</v>
      </c>
      <c r="F259" s="39" t="s">
        <v>197</v>
      </c>
      <c r="G259" s="39">
        <v>240</v>
      </c>
      <c r="H259" s="41">
        <v>32</v>
      </c>
      <c r="I259" s="42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</row>
    <row r="260" spans="1:21" s="22" customFormat="1" ht="19.5" customHeight="1">
      <c r="A260" s="29"/>
      <c r="B260" s="96" t="s">
        <v>560</v>
      </c>
      <c r="C260" s="30"/>
      <c r="D260" s="94" t="s">
        <v>285</v>
      </c>
      <c r="E260" s="94" t="s">
        <v>17</v>
      </c>
      <c r="F260" s="94" t="s">
        <v>18</v>
      </c>
      <c r="G260" s="94" t="s">
        <v>2</v>
      </c>
      <c r="H260" s="105">
        <f>H261</f>
        <v>1994.7</v>
      </c>
      <c r="I260" s="172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</row>
    <row r="261" spans="1:21" s="22" customFormat="1" ht="27" customHeight="1">
      <c r="A261" s="32"/>
      <c r="B261" s="78" t="s">
        <v>286</v>
      </c>
      <c r="C261" s="34"/>
      <c r="D261" s="35" t="s">
        <v>285</v>
      </c>
      <c r="E261" s="35" t="s">
        <v>52</v>
      </c>
      <c r="F261" s="35" t="s">
        <v>18</v>
      </c>
      <c r="G261" s="35" t="s">
        <v>2</v>
      </c>
      <c r="H261" s="36">
        <f>H262</f>
        <v>1994.7</v>
      </c>
      <c r="I261" s="173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</row>
    <row r="262" spans="1:21" s="22" customFormat="1" ht="25.5" customHeight="1">
      <c r="A262" s="3"/>
      <c r="B262" s="63" t="s">
        <v>287</v>
      </c>
      <c r="C262" s="75"/>
      <c r="D262" s="64" t="s">
        <v>285</v>
      </c>
      <c r="E262" s="64" t="s">
        <v>52</v>
      </c>
      <c r="F262" s="64" t="s">
        <v>288</v>
      </c>
      <c r="G262" s="64" t="s">
        <v>2</v>
      </c>
      <c r="H262" s="65">
        <f>H263</f>
        <v>1994.7</v>
      </c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</row>
    <row r="263" spans="1:21" s="22" customFormat="1" ht="12.75" customHeight="1">
      <c r="A263" s="3"/>
      <c r="B263" s="63" t="s">
        <v>289</v>
      </c>
      <c r="C263" s="75"/>
      <c r="D263" s="64" t="s">
        <v>285</v>
      </c>
      <c r="E263" s="64" t="s">
        <v>52</v>
      </c>
      <c r="F263" s="64" t="s">
        <v>290</v>
      </c>
      <c r="G263" s="64" t="s">
        <v>2</v>
      </c>
      <c r="H263" s="65">
        <f>H264</f>
        <v>1994.7</v>
      </c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</row>
    <row r="264" spans="1:21" s="22" customFormat="1" ht="27.75" customHeight="1">
      <c r="A264" s="57"/>
      <c r="B264" s="58" t="s">
        <v>291</v>
      </c>
      <c r="C264" s="59"/>
      <c r="D264" s="60" t="s">
        <v>285</v>
      </c>
      <c r="E264" s="60" t="s">
        <v>52</v>
      </c>
      <c r="F264" s="60" t="s">
        <v>292</v>
      </c>
      <c r="G264" s="60" t="s">
        <v>2</v>
      </c>
      <c r="H264" s="61">
        <f>H265</f>
        <v>1994.7</v>
      </c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</row>
    <row r="265" spans="1:21" s="22" customFormat="1" ht="27" customHeight="1">
      <c r="A265" s="4"/>
      <c r="B265" s="38" t="s">
        <v>293</v>
      </c>
      <c r="C265" s="39"/>
      <c r="D265" s="40" t="s">
        <v>285</v>
      </c>
      <c r="E265" s="40" t="s">
        <v>52</v>
      </c>
      <c r="F265" s="39" t="s">
        <v>294</v>
      </c>
      <c r="G265" s="39" t="s">
        <v>5</v>
      </c>
      <c r="H265" s="41">
        <v>1994.7</v>
      </c>
      <c r="I265" s="42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</row>
    <row r="266" spans="1:21" s="22" customFormat="1" ht="18.75" customHeight="1">
      <c r="A266" s="29"/>
      <c r="B266" s="77" t="s">
        <v>295</v>
      </c>
      <c r="C266" s="93"/>
      <c r="D266" s="94" t="s">
        <v>126</v>
      </c>
      <c r="E266" s="94" t="s">
        <v>17</v>
      </c>
      <c r="F266" s="94" t="s">
        <v>18</v>
      </c>
      <c r="G266" s="94" t="s">
        <v>2</v>
      </c>
      <c r="H266" s="105">
        <f>H267+H276+H290</f>
        <v>29946.9</v>
      </c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</row>
    <row r="267" spans="1:21" s="22" customFormat="1" ht="15.75" customHeight="1">
      <c r="A267" s="32"/>
      <c r="B267" s="78" t="s">
        <v>198</v>
      </c>
      <c r="C267" s="34"/>
      <c r="D267" s="35" t="s">
        <v>126</v>
      </c>
      <c r="E267" s="35" t="s">
        <v>19</v>
      </c>
      <c r="F267" s="35" t="s">
        <v>18</v>
      </c>
      <c r="G267" s="35" t="s">
        <v>2</v>
      </c>
      <c r="H267" s="36">
        <f>H268</f>
        <v>3610</v>
      </c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</row>
    <row r="268" spans="1:21" s="22" customFormat="1" ht="26.25" customHeight="1">
      <c r="A268" s="3"/>
      <c r="B268" s="63" t="s">
        <v>218</v>
      </c>
      <c r="C268" s="75"/>
      <c r="D268" s="64" t="s">
        <v>126</v>
      </c>
      <c r="E268" s="64" t="s">
        <v>19</v>
      </c>
      <c r="F268" s="64" t="s">
        <v>219</v>
      </c>
      <c r="G268" s="64" t="s">
        <v>2</v>
      </c>
      <c r="H268" s="65">
        <f>H269</f>
        <v>3610</v>
      </c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</row>
    <row r="269" spans="1:21" s="22" customFormat="1" ht="15" customHeight="1">
      <c r="A269" s="73"/>
      <c r="B269" s="63" t="s">
        <v>296</v>
      </c>
      <c r="C269" s="72"/>
      <c r="D269" s="64" t="s">
        <v>126</v>
      </c>
      <c r="E269" s="64" t="s">
        <v>19</v>
      </c>
      <c r="F269" s="64" t="s">
        <v>297</v>
      </c>
      <c r="G269" s="64" t="s">
        <v>2</v>
      </c>
      <c r="H269" s="74">
        <f>H270</f>
        <v>3610</v>
      </c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</row>
    <row r="270" spans="1:21" s="22" customFormat="1" ht="54.75" customHeight="1">
      <c r="A270" s="3"/>
      <c r="B270" s="58" t="s">
        <v>298</v>
      </c>
      <c r="C270" s="59"/>
      <c r="D270" s="60" t="s">
        <v>126</v>
      </c>
      <c r="E270" s="60" t="s">
        <v>19</v>
      </c>
      <c r="F270" s="60" t="s">
        <v>299</v>
      </c>
      <c r="G270" s="60" t="s">
        <v>2</v>
      </c>
      <c r="H270" s="61">
        <f>H271+H273</f>
        <v>3610</v>
      </c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</row>
    <row r="271" spans="1:21" s="22" customFormat="1" ht="18.75" customHeight="1">
      <c r="A271" s="57"/>
      <c r="B271" s="49" t="s">
        <v>53</v>
      </c>
      <c r="C271" s="51"/>
      <c r="D271" s="50" t="s">
        <v>126</v>
      </c>
      <c r="E271" s="50" t="s">
        <v>19</v>
      </c>
      <c r="F271" s="51" t="s">
        <v>299</v>
      </c>
      <c r="G271" s="51" t="s">
        <v>2</v>
      </c>
      <c r="H271" s="74">
        <f>H272</f>
        <v>120</v>
      </c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</row>
    <row r="272" spans="1:21" s="22" customFormat="1" ht="147.75" customHeight="1">
      <c r="A272" s="4"/>
      <c r="B272" s="38" t="s">
        <v>300</v>
      </c>
      <c r="C272" s="39"/>
      <c r="D272" s="40" t="s">
        <v>126</v>
      </c>
      <c r="E272" s="40" t="s">
        <v>19</v>
      </c>
      <c r="F272" s="39" t="s">
        <v>301</v>
      </c>
      <c r="G272" s="39" t="s">
        <v>207</v>
      </c>
      <c r="H272" s="41">
        <v>120</v>
      </c>
      <c r="I272" s="42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</row>
    <row r="273" spans="1:21" s="22" customFormat="1" ht="18.75" customHeight="1">
      <c r="A273" s="44"/>
      <c r="B273" s="49" t="s">
        <v>63</v>
      </c>
      <c r="C273" s="51"/>
      <c r="D273" s="50" t="s">
        <v>126</v>
      </c>
      <c r="E273" s="50" t="s">
        <v>19</v>
      </c>
      <c r="F273" s="51" t="s">
        <v>299</v>
      </c>
      <c r="G273" s="51" t="s">
        <v>2</v>
      </c>
      <c r="H273" s="74">
        <f>H275+H274</f>
        <v>3490</v>
      </c>
      <c r="I273" s="46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</row>
    <row r="274" spans="1:21" s="22" customFormat="1" ht="43.5" customHeight="1">
      <c r="A274" s="73"/>
      <c r="B274" s="38" t="s">
        <v>302</v>
      </c>
      <c r="C274" s="39"/>
      <c r="D274" s="40" t="s">
        <v>126</v>
      </c>
      <c r="E274" s="40" t="s">
        <v>19</v>
      </c>
      <c r="F274" s="40" t="s">
        <v>303</v>
      </c>
      <c r="G274" s="40" t="s">
        <v>207</v>
      </c>
      <c r="H274" s="41">
        <v>490</v>
      </c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</row>
    <row r="275" spans="1:21" s="22" customFormat="1" ht="168" customHeight="1">
      <c r="A275" s="3"/>
      <c r="B275" s="81" t="s">
        <v>304</v>
      </c>
      <c r="C275" s="39"/>
      <c r="D275" s="40" t="s">
        <v>126</v>
      </c>
      <c r="E275" s="40" t="s">
        <v>19</v>
      </c>
      <c r="F275" s="39" t="s">
        <v>305</v>
      </c>
      <c r="G275" s="39" t="s">
        <v>207</v>
      </c>
      <c r="H275" s="41">
        <v>3000</v>
      </c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</row>
    <row r="276" spans="1:21" s="22" customFormat="1" ht="21" customHeight="1">
      <c r="A276" s="57"/>
      <c r="B276" s="78" t="s">
        <v>226</v>
      </c>
      <c r="C276" s="34"/>
      <c r="D276" s="35" t="s">
        <v>126</v>
      </c>
      <c r="E276" s="35" t="s">
        <v>52</v>
      </c>
      <c r="F276" s="35" t="s">
        <v>18</v>
      </c>
      <c r="G276" s="35" t="s">
        <v>2</v>
      </c>
      <c r="H276" s="36">
        <f>H277</f>
        <v>25731</v>
      </c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</row>
    <row r="277" spans="1:21" s="22" customFormat="1" ht="27" customHeight="1">
      <c r="A277" s="4"/>
      <c r="B277" s="66" t="s">
        <v>218</v>
      </c>
      <c r="C277" s="97"/>
      <c r="D277" s="64" t="s">
        <v>126</v>
      </c>
      <c r="E277" s="64" t="s">
        <v>52</v>
      </c>
      <c r="F277" s="64" t="s">
        <v>219</v>
      </c>
      <c r="G277" s="64" t="s">
        <v>2</v>
      </c>
      <c r="H277" s="65">
        <f>H278</f>
        <v>25731</v>
      </c>
      <c r="I277" s="42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spans="1:21" s="22" customFormat="1" ht="17.25" customHeight="1">
      <c r="A278" s="44"/>
      <c r="B278" s="98" t="s">
        <v>306</v>
      </c>
      <c r="C278" s="99"/>
      <c r="D278" s="64" t="s">
        <v>126</v>
      </c>
      <c r="E278" s="64" t="s">
        <v>52</v>
      </c>
      <c r="F278" s="45" t="s">
        <v>307</v>
      </c>
      <c r="G278" s="45" t="s">
        <v>2</v>
      </c>
      <c r="H278" s="65">
        <f>H279</f>
        <v>25731</v>
      </c>
      <c r="I278" s="46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</row>
    <row r="279" spans="1:21" s="22" customFormat="1" ht="73.5" customHeight="1">
      <c r="A279" s="4"/>
      <c r="B279" s="100" t="s">
        <v>308</v>
      </c>
      <c r="C279" s="101"/>
      <c r="D279" s="60" t="s">
        <v>126</v>
      </c>
      <c r="E279" s="60" t="s">
        <v>52</v>
      </c>
      <c r="F279" s="60" t="s">
        <v>309</v>
      </c>
      <c r="G279" s="60" t="s">
        <v>2</v>
      </c>
      <c r="H279" s="61">
        <f>H280+H282</f>
        <v>25731</v>
      </c>
      <c r="I279" s="42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</row>
    <row r="280" spans="1:21" s="22" customFormat="1" ht="16.5" customHeight="1">
      <c r="A280" s="44"/>
      <c r="B280" s="49" t="s">
        <v>231</v>
      </c>
      <c r="C280" s="51"/>
      <c r="D280" s="50" t="s">
        <v>126</v>
      </c>
      <c r="E280" s="50" t="s">
        <v>52</v>
      </c>
      <c r="F280" s="51" t="s">
        <v>309</v>
      </c>
      <c r="G280" s="51" t="s">
        <v>2</v>
      </c>
      <c r="H280" s="74">
        <f>H281</f>
        <v>628.6</v>
      </c>
      <c r="I280" s="46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</row>
    <row r="281" spans="1:21" s="22" customFormat="1" ht="40.5" customHeight="1">
      <c r="A281" s="44"/>
      <c r="B281" s="49" t="s">
        <v>310</v>
      </c>
      <c r="C281" s="102"/>
      <c r="D281" s="50" t="s">
        <v>126</v>
      </c>
      <c r="E281" s="50" t="s">
        <v>52</v>
      </c>
      <c r="F281" s="51" t="s">
        <v>311</v>
      </c>
      <c r="G281" s="51" t="s">
        <v>207</v>
      </c>
      <c r="H281" s="74">
        <v>628.6</v>
      </c>
      <c r="I281" s="46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</row>
    <row r="282" spans="1:21" s="22" customFormat="1" ht="12.75" customHeight="1">
      <c r="A282" s="32"/>
      <c r="B282" s="49" t="s">
        <v>53</v>
      </c>
      <c r="C282" s="102"/>
      <c r="D282" s="50" t="s">
        <v>126</v>
      </c>
      <c r="E282" s="50" t="s">
        <v>52</v>
      </c>
      <c r="F282" s="51" t="s">
        <v>309</v>
      </c>
      <c r="G282" s="51" t="s">
        <v>2</v>
      </c>
      <c r="H282" s="74">
        <f>H283+H286</f>
        <v>25102.400000000001</v>
      </c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</row>
    <row r="283" spans="1:21" s="22" customFormat="1" ht="81.75" customHeight="1">
      <c r="A283" s="3"/>
      <c r="B283" s="49" t="s">
        <v>312</v>
      </c>
      <c r="C283" s="102"/>
      <c r="D283" s="50" t="s">
        <v>126</v>
      </c>
      <c r="E283" s="50" t="s">
        <v>52</v>
      </c>
      <c r="F283" s="51" t="s">
        <v>313</v>
      </c>
      <c r="G283" s="51" t="s">
        <v>2</v>
      </c>
      <c r="H283" s="74">
        <f>H285+H284</f>
        <v>10557</v>
      </c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</row>
    <row r="284" spans="1:21" s="22" customFormat="1" ht="24" customHeight="1">
      <c r="A284" s="3"/>
      <c r="B284" s="38" t="s">
        <v>33</v>
      </c>
      <c r="C284" s="39"/>
      <c r="D284" s="40" t="s">
        <v>126</v>
      </c>
      <c r="E284" s="40" t="s">
        <v>52</v>
      </c>
      <c r="F284" s="39" t="s">
        <v>313</v>
      </c>
      <c r="G284" s="39" t="s">
        <v>5</v>
      </c>
      <c r="H284" s="41">
        <v>104.5</v>
      </c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</row>
    <row r="285" spans="1:21" s="22" customFormat="1" ht="12" customHeight="1">
      <c r="A285" s="73"/>
      <c r="B285" s="38" t="s">
        <v>314</v>
      </c>
      <c r="C285" s="103"/>
      <c r="D285" s="40" t="s">
        <v>126</v>
      </c>
      <c r="E285" s="40" t="s">
        <v>52</v>
      </c>
      <c r="F285" s="39" t="s">
        <v>313</v>
      </c>
      <c r="G285" s="39" t="s">
        <v>207</v>
      </c>
      <c r="H285" s="41">
        <v>10452.5</v>
      </c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</row>
    <row r="286" spans="1:21" s="22" customFormat="1" ht="48" customHeight="1">
      <c r="A286" s="57"/>
      <c r="B286" s="49" t="s">
        <v>315</v>
      </c>
      <c r="C286" s="102"/>
      <c r="D286" s="50" t="s">
        <v>126</v>
      </c>
      <c r="E286" s="50" t="s">
        <v>52</v>
      </c>
      <c r="F286" s="51" t="s">
        <v>316</v>
      </c>
      <c r="G286" s="51" t="s">
        <v>2</v>
      </c>
      <c r="H286" s="74">
        <f>H288+H289+H287</f>
        <v>14545.4</v>
      </c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</row>
    <row r="287" spans="1:21" s="22" customFormat="1" ht="24" customHeight="1">
      <c r="A287" s="73"/>
      <c r="B287" s="38" t="s">
        <v>33</v>
      </c>
      <c r="C287" s="39"/>
      <c r="D287" s="40" t="s">
        <v>126</v>
      </c>
      <c r="E287" s="40" t="s">
        <v>52</v>
      </c>
      <c r="F287" s="39" t="s">
        <v>316</v>
      </c>
      <c r="G287" s="39" t="s">
        <v>5</v>
      </c>
      <c r="H287" s="41">
        <v>70</v>
      </c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</row>
    <row r="288" spans="1:21" s="22" customFormat="1" ht="12" customHeight="1">
      <c r="A288" s="4"/>
      <c r="B288" s="38" t="s">
        <v>314</v>
      </c>
      <c r="C288" s="103"/>
      <c r="D288" s="40" t="s">
        <v>126</v>
      </c>
      <c r="E288" s="40" t="s">
        <v>52</v>
      </c>
      <c r="F288" s="39" t="s">
        <v>316</v>
      </c>
      <c r="G288" s="39" t="s">
        <v>207</v>
      </c>
      <c r="H288" s="41">
        <v>7001.9</v>
      </c>
      <c r="I288" s="42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</row>
    <row r="289" spans="1:21" s="22" customFormat="1" ht="24" customHeight="1">
      <c r="A289" s="44"/>
      <c r="B289" s="38" t="s">
        <v>22</v>
      </c>
      <c r="C289" s="103"/>
      <c r="D289" s="40" t="s">
        <v>126</v>
      </c>
      <c r="E289" s="40" t="s">
        <v>52</v>
      </c>
      <c r="F289" s="39" t="s">
        <v>316</v>
      </c>
      <c r="G289" s="39" t="s">
        <v>6</v>
      </c>
      <c r="H289" s="41">
        <v>7473.5</v>
      </c>
      <c r="I289" s="46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</row>
    <row r="290" spans="1:21" s="22" customFormat="1" ht="12.75" customHeight="1">
      <c r="A290" s="3"/>
      <c r="B290" s="78" t="s">
        <v>235</v>
      </c>
      <c r="C290" s="34"/>
      <c r="D290" s="35" t="s">
        <v>126</v>
      </c>
      <c r="E290" s="35" t="s">
        <v>41</v>
      </c>
      <c r="F290" s="35" t="s">
        <v>18</v>
      </c>
      <c r="G290" s="35" t="s">
        <v>2</v>
      </c>
      <c r="H290" s="36">
        <f>H291</f>
        <v>605.9</v>
      </c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</row>
    <row r="291" spans="1:21" s="22" customFormat="1" ht="24" customHeight="1">
      <c r="A291" s="57"/>
      <c r="B291" s="63" t="s">
        <v>218</v>
      </c>
      <c r="C291" s="45"/>
      <c r="D291" s="64" t="s">
        <v>126</v>
      </c>
      <c r="E291" s="64" t="s">
        <v>41</v>
      </c>
      <c r="F291" s="64" t="s">
        <v>219</v>
      </c>
      <c r="G291" s="64" t="s">
        <v>2</v>
      </c>
      <c r="H291" s="65">
        <f>H292+H295</f>
        <v>605.9</v>
      </c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</row>
    <row r="292" spans="1:21" s="22" customFormat="1" ht="12" customHeight="1">
      <c r="A292" s="4"/>
      <c r="B292" s="98" t="s">
        <v>296</v>
      </c>
      <c r="C292" s="95"/>
      <c r="D292" s="64" t="s">
        <v>126</v>
      </c>
      <c r="E292" s="64" t="s">
        <v>41</v>
      </c>
      <c r="F292" s="45" t="s">
        <v>297</v>
      </c>
      <c r="G292" s="45" t="s">
        <v>2</v>
      </c>
      <c r="H292" s="65">
        <f>H293</f>
        <v>338.9</v>
      </c>
      <c r="I292" s="42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</row>
    <row r="293" spans="1:21" s="22" customFormat="1" ht="36" customHeight="1">
      <c r="A293" s="44"/>
      <c r="B293" s="100" t="s">
        <v>317</v>
      </c>
      <c r="C293" s="95"/>
      <c r="D293" s="60" t="s">
        <v>126</v>
      </c>
      <c r="E293" s="60" t="s">
        <v>41</v>
      </c>
      <c r="F293" s="60" t="s">
        <v>318</v>
      </c>
      <c r="G293" s="60" t="s">
        <v>2</v>
      </c>
      <c r="H293" s="61">
        <f>H294</f>
        <v>338.9</v>
      </c>
      <c r="I293" s="46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</row>
    <row r="294" spans="1:21" s="22" customFormat="1" ht="24" customHeight="1">
      <c r="A294" s="44"/>
      <c r="B294" s="38" t="s">
        <v>237</v>
      </c>
      <c r="C294" s="39"/>
      <c r="D294" s="40" t="s">
        <v>126</v>
      </c>
      <c r="E294" s="40" t="s">
        <v>41</v>
      </c>
      <c r="F294" s="39" t="s">
        <v>319</v>
      </c>
      <c r="G294" s="39" t="s">
        <v>5</v>
      </c>
      <c r="H294" s="41">
        <v>338.9</v>
      </c>
      <c r="I294" s="46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</row>
    <row r="295" spans="1:21" s="22" customFormat="1" ht="12" customHeight="1">
      <c r="A295" s="4"/>
      <c r="B295" s="98" t="s">
        <v>220</v>
      </c>
      <c r="C295" s="95"/>
      <c r="D295" s="64" t="s">
        <v>126</v>
      </c>
      <c r="E295" s="64" t="s">
        <v>41</v>
      </c>
      <c r="F295" s="45" t="s">
        <v>221</v>
      </c>
      <c r="G295" s="45" t="s">
        <v>2</v>
      </c>
      <c r="H295" s="65">
        <f>H296</f>
        <v>267</v>
      </c>
      <c r="I295" s="42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</row>
    <row r="296" spans="1:21" s="22" customFormat="1" ht="24" customHeight="1">
      <c r="A296" s="44"/>
      <c r="B296" s="100" t="s">
        <v>236</v>
      </c>
      <c r="C296" s="95"/>
      <c r="D296" s="60" t="s">
        <v>126</v>
      </c>
      <c r="E296" s="60" t="s">
        <v>41</v>
      </c>
      <c r="F296" s="60" t="s">
        <v>223</v>
      </c>
      <c r="G296" s="60" t="s">
        <v>2</v>
      </c>
      <c r="H296" s="65">
        <f>H297</f>
        <v>267</v>
      </c>
      <c r="I296" s="46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</row>
    <row r="297" spans="1:21" s="22" customFormat="1" ht="24" customHeight="1">
      <c r="A297" s="44"/>
      <c r="B297" s="38" t="s">
        <v>237</v>
      </c>
      <c r="C297" s="39"/>
      <c r="D297" s="40" t="s">
        <v>126</v>
      </c>
      <c r="E297" s="40" t="s">
        <v>41</v>
      </c>
      <c r="F297" s="39" t="s">
        <v>238</v>
      </c>
      <c r="G297" s="39" t="s">
        <v>5</v>
      </c>
      <c r="H297" s="41">
        <v>267</v>
      </c>
      <c r="I297" s="46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</row>
    <row r="298" spans="1:21" s="22" customFormat="1" ht="16.5" customHeight="1">
      <c r="A298" s="29"/>
      <c r="B298" s="5" t="s">
        <v>922</v>
      </c>
      <c r="C298" s="30"/>
      <c r="D298" s="94" t="s">
        <v>320</v>
      </c>
      <c r="E298" s="94" t="s">
        <v>17</v>
      </c>
      <c r="F298" s="94" t="s">
        <v>18</v>
      </c>
      <c r="G298" s="94" t="s">
        <v>2</v>
      </c>
      <c r="H298" s="105">
        <f>H299+H304</f>
        <v>321.2</v>
      </c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</row>
    <row r="299" spans="1:21" s="22" customFormat="1" ht="16.5" customHeight="1">
      <c r="A299" s="32"/>
      <c r="B299" s="33" t="s">
        <v>321</v>
      </c>
      <c r="C299" s="34"/>
      <c r="D299" s="35" t="s">
        <v>320</v>
      </c>
      <c r="E299" s="35" t="s">
        <v>16</v>
      </c>
      <c r="F299" s="35" t="s">
        <v>18</v>
      </c>
      <c r="G299" s="35" t="s">
        <v>2</v>
      </c>
      <c r="H299" s="36">
        <f>H300</f>
        <v>116.2</v>
      </c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</row>
    <row r="300" spans="1:21" s="22" customFormat="1" ht="38.25" customHeight="1">
      <c r="A300" s="3"/>
      <c r="B300" s="63" t="s">
        <v>182</v>
      </c>
      <c r="C300" s="75"/>
      <c r="D300" s="64" t="s">
        <v>320</v>
      </c>
      <c r="E300" s="64" t="s">
        <v>16</v>
      </c>
      <c r="F300" s="64" t="s">
        <v>183</v>
      </c>
      <c r="G300" s="64" t="s">
        <v>2</v>
      </c>
      <c r="H300" s="65">
        <f>H301</f>
        <v>116.2</v>
      </c>
      <c r="I300" s="37"/>
      <c r="J300" s="37"/>
      <c r="K300" s="37"/>
      <c r="L300" s="56"/>
      <c r="M300" s="56"/>
      <c r="N300" s="56"/>
      <c r="O300" s="56"/>
      <c r="P300" s="56"/>
      <c r="Q300" s="56"/>
      <c r="R300" s="56"/>
    </row>
    <row r="301" spans="1:21" s="22" customFormat="1" ht="26.25" customHeight="1">
      <c r="A301" s="3"/>
      <c r="B301" s="63" t="s">
        <v>322</v>
      </c>
      <c r="C301" s="75"/>
      <c r="D301" s="64" t="s">
        <v>320</v>
      </c>
      <c r="E301" s="64" t="s">
        <v>16</v>
      </c>
      <c r="F301" s="64" t="s">
        <v>323</v>
      </c>
      <c r="G301" s="64" t="s">
        <v>2</v>
      </c>
      <c r="H301" s="65">
        <f>H302</f>
        <v>116.2</v>
      </c>
      <c r="I301" s="37"/>
      <c r="J301" s="37"/>
      <c r="K301" s="37"/>
      <c r="L301" s="56"/>
      <c r="M301" s="56"/>
      <c r="N301" s="56"/>
      <c r="O301" s="56"/>
      <c r="P301" s="56"/>
      <c r="Q301" s="56"/>
      <c r="R301" s="56"/>
    </row>
    <row r="302" spans="1:21" s="22" customFormat="1" ht="38.25" customHeight="1">
      <c r="A302" s="57"/>
      <c r="B302" s="58" t="s">
        <v>324</v>
      </c>
      <c r="C302" s="59"/>
      <c r="D302" s="60" t="s">
        <v>320</v>
      </c>
      <c r="E302" s="60" t="s">
        <v>16</v>
      </c>
      <c r="F302" s="60" t="s">
        <v>325</v>
      </c>
      <c r="G302" s="60" t="s">
        <v>2</v>
      </c>
      <c r="H302" s="61">
        <f>H303</f>
        <v>116.2</v>
      </c>
      <c r="I302" s="79"/>
      <c r="J302" s="79"/>
      <c r="K302" s="79"/>
      <c r="L302" s="62"/>
      <c r="M302" s="62"/>
      <c r="N302" s="62"/>
      <c r="O302" s="62"/>
      <c r="P302" s="62"/>
      <c r="Q302" s="62"/>
      <c r="R302" s="62"/>
    </row>
    <row r="303" spans="1:21" s="22" customFormat="1" ht="24" customHeight="1">
      <c r="A303" s="4"/>
      <c r="B303" s="38" t="s">
        <v>188</v>
      </c>
      <c r="C303" s="39"/>
      <c r="D303" s="40" t="s">
        <v>320</v>
      </c>
      <c r="E303" s="40" t="s">
        <v>16</v>
      </c>
      <c r="F303" s="39" t="s">
        <v>326</v>
      </c>
      <c r="G303" s="39">
        <v>240</v>
      </c>
      <c r="H303" s="41">
        <v>116.2</v>
      </c>
      <c r="I303" s="42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</row>
    <row r="304" spans="1:21" s="22" customFormat="1" ht="12.75" customHeight="1">
      <c r="A304" s="32"/>
      <c r="B304" s="33" t="s">
        <v>327</v>
      </c>
      <c r="C304" s="34"/>
      <c r="D304" s="35" t="s">
        <v>320</v>
      </c>
      <c r="E304" s="35" t="s">
        <v>49</v>
      </c>
      <c r="F304" s="35" t="s">
        <v>18</v>
      </c>
      <c r="G304" s="35" t="s">
        <v>2</v>
      </c>
      <c r="H304" s="36">
        <f>H305</f>
        <v>205</v>
      </c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</row>
    <row r="305" spans="1:21" s="22" customFormat="1" ht="38.25" customHeight="1">
      <c r="A305" s="3"/>
      <c r="B305" s="63" t="s">
        <v>182</v>
      </c>
      <c r="C305" s="75"/>
      <c r="D305" s="64" t="s">
        <v>320</v>
      </c>
      <c r="E305" s="64" t="s">
        <v>49</v>
      </c>
      <c r="F305" s="64" t="s">
        <v>183</v>
      </c>
      <c r="G305" s="64" t="s">
        <v>2</v>
      </c>
      <c r="H305" s="65">
        <f>H306</f>
        <v>205</v>
      </c>
      <c r="I305" s="37"/>
      <c r="J305" s="37"/>
      <c r="K305" s="37"/>
      <c r="L305" s="56"/>
      <c r="M305" s="56"/>
      <c r="N305" s="56"/>
      <c r="O305" s="56"/>
      <c r="P305" s="56"/>
      <c r="Q305" s="56"/>
      <c r="R305" s="56"/>
    </row>
    <row r="306" spans="1:21" s="22" customFormat="1" ht="26.25" customHeight="1">
      <c r="A306" s="3"/>
      <c r="B306" s="63" t="s">
        <v>322</v>
      </c>
      <c r="C306" s="75"/>
      <c r="D306" s="64" t="s">
        <v>320</v>
      </c>
      <c r="E306" s="64" t="s">
        <v>49</v>
      </c>
      <c r="F306" s="64" t="s">
        <v>323</v>
      </c>
      <c r="G306" s="64" t="s">
        <v>2</v>
      </c>
      <c r="H306" s="65">
        <f>H307</f>
        <v>205</v>
      </c>
      <c r="I306" s="37"/>
      <c r="J306" s="37"/>
      <c r="K306" s="37"/>
      <c r="L306" s="56"/>
      <c r="M306" s="56"/>
      <c r="N306" s="56"/>
      <c r="O306" s="56"/>
      <c r="P306" s="56"/>
      <c r="Q306" s="56"/>
      <c r="R306" s="56"/>
    </row>
    <row r="307" spans="1:21" s="22" customFormat="1" ht="38.25" customHeight="1">
      <c r="A307" s="57"/>
      <c r="B307" s="58" t="s">
        <v>328</v>
      </c>
      <c r="C307" s="59"/>
      <c r="D307" s="60" t="s">
        <v>320</v>
      </c>
      <c r="E307" s="60" t="s">
        <v>49</v>
      </c>
      <c r="F307" s="60" t="s">
        <v>325</v>
      </c>
      <c r="G307" s="60" t="s">
        <v>2</v>
      </c>
      <c r="H307" s="61">
        <f>H308</f>
        <v>205</v>
      </c>
      <c r="I307" s="79"/>
      <c r="J307" s="79"/>
      <c r="K307" s="79"/>
      <c r="L307" s="62"/>
      <c r="M307" s="62"/>
      <c r="N307" s="62"/>
      <c r="O307" s="62"/>
      <c r="P307" s="62"/>
      <c r="Q307" s="62"/>
      <c r="R307" s="62"/>
    </row>
    <row r="308" spans="1:21" s="22" customFormat="1" ht="24" customHeight="1" thickBot="1">
      <c r="A308" s="4"/>
      <c r="B308" s="38" t="s">
        <v>33</v>
      </c>
      <c r="C308" s="39"/>
      <c r="D308" s="40" t="s">
        <v>320</v>
      </c>
      <c r="E308" s="40" t="s">
        <v>49</v>
      </c>
      <c r="F308" s="39" t="s">
        <v>329</v>
      </c>
      <c r="G308" s="39" t="s">
        <v>5</v>
      </c>
      <c r="H308" s="41">
        <v>205</v>
      </c>
      <c r="I308" s="42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</row>
    <row r="309" spans="1:21" s="22" customFormat="1" ht="31.5" customHeight="1">
      <c r="A309" s="23">
        <v>5</v>
      </c>
      <c r="B309" s="24" t="s">
        <v>334</v>
      </c>
      <c r="C309" s="25" t="s">
        <v>335</v>
      </c>
      <c r="D309" s="26"/>
      <c r="E309" s="26"/>
      <c r="F309" s="26"/>
      <c r="G309" s="26"/>
      <c r="H309" s="27">
        <f>H310+H343+H351+H375+H381+H387+H419</f>
        <v>169118.4</v>
      </c>
      <c r="I309" s="28"/>
      <c r="K309" s="22">
        <v>169118.4</v>
      </c>
    </row>
    <row r="310" spans="1:21" s="22" customFormat="1" ht="14.25" customHeight="1">
      <c r="A310" s="29"/>
      <c r="B310" s="77" t="s">
        <v>47</v>
      </c>
      <c r="C310" s="30"/>
      <c r="D310" s="94" t="s">
        <v>16</v>
      </c>
      <c r="E310" s="94" t="s">
        <v>17</v>
      </c>
      <c r="F310" s="94" t="s">
        <v>18</v>
      </c>
      <c r="G310" s="94" t="s">
        <v>2</v>
      </c>
      <c r="H310" s="105">
        <f>H311+H331+H334</f>
        <v>50910</v>
      </c>
      <c r="I310" s="31"/>
    </row>
    <row r="311" spans="1:21" s="22" customFormat="1" ht="18" customHeight="1">
      <c r="A311" s="32"/>
      <c r="B311" s="77" t="s">
        <v>51</v>
      </c>
      <c r="C311" s="93"/>
      <c r="D311" s="94" t="s">
        <v>16</v>
      </c>
      <c r="E311" s="94" t="s">
        <v>52</v>
      </c>
      <c r="F311" s="94" t="s">
        <v>18</v>
      </c>
      <c r="G311" s="94" t="s">
        <v>2</v>
      </c>
      <c r="H311" s="36">
        <f>H312+H326</f>
        <v>50454.7</v>
      </c>
      <c r="I311" s="37"/>
    </row>
    <row r="312" spans="1:21" s="22" customFormat="1" ht="12" customHeight="1">
      <c r="A312" s="73"/>
      <c r="B312" s="49" t="s">
        <v>53</v>
      </c>
      <c r="C312" s="72"/>
      <c r="D312" s="50" t="s">
        <v>16</v>
      </c>
      <c r="E312" s="50" t="s">
        <v>52</v>
      </c>
      <c r="F312" s="50" t="s">
        <v>54</v>
      </c>
      <c r="G312" s="50" t="s">
        <v>2</v>
      </c>
      <c r="H312" s="74">
        <f>H313+H316+H319+H323</f>
        <v>9255.7999999999993</v>
      </c>
      <c r="I312" s="62"/>
    </row>
    <row r="313" spans="1:21" s="22" customFormat="1" ht="60" customHeight="1">
      <c r="A313" s="4"/>
      <c r="B313" s="38" t="s">
        <v>241</v>
      </c>
      <c r="C313" s="39"/>
      <c r="D313" s="40" t="s">
        <v>16</v>
      </c>
      <c r="E313" s="40" t="s">
        <v>52</v>
      </c>
      <c r="F313" s="39" t="s">
        <v>242</v>
      </c>
      <c r="G313" s="39" t="s">
        <v>2</v>
      </c>
      <c r="H313" s="41">
        <f>H314+H315</f>
        <v>1201.8</v>
      </c>
      <c r="I313" s="43"/>
    </row>
    <row r="314" spans="1:21" s="22" customFormat="1" ht="12" customHeight="1">
      <c r="A314" s="44"/>
      <c r="B314" s="38" t="s">
        <v>32</v>
      </c>
      <c r="C314" s="45"/>
      <c r="D314" s="40" t="s">
        <v>16</v>
      </c>
      <c r="E314" s="40" t="s">
        <v>52</v>
      </c>
      <c r="F314" s="39" t="s">
        <v>242</v>
      </c>
      <c r="G314" s="39" t="s">
        <v>4</v>
      </c>
      <c r="H314" s="41">
        <v>1078</v>
      </c>
      <c r="I314" s="47"/>
    </row>
    <row r="315" spans="1:21" s="22" customFormat="1" ht="24" customHeight="1">
      <c r="A315" s="44"/>
      <c r="B315" s="38" t="s">
        <v>33</v>
      </c>
      <c r="C315" s="45"/>
      <c r="D315" s="40" t="s">
        <v>16</v>
      </c>
      <c r="E315" s="40" t="s">
        <v>52</v>
      </c>
      <c r="F315" s="39" t="s">
        <v>242</v>
      </c>
      <c r="G315" s="39" t="s">
        <v>5</v>
      </c>
      <c r="H315" s="41">
        <v>123.8</v>
      </c>
      <c r="I315" s="47"/>
    </row>
    <row r="316" spans="1:21" s="22" customFormat="1" ht="60" customHeight="1">
      <c r="A316" s="4"/>
      <c r="B316" s="38" t="s">
        <v>57</v>
      </c>
      <c r="C316" s="39"/>
      <c r="D316" s="40" t="s">
        <v>16</v>
      </c>
      <c r="E316" s="40" t="s">
        <v>52</v>
      </c>
      <c r="F316" s="39" t="s">
        <v>58</v>
      </c>
      <c r="G316" s="39" t="s">
        <v>2</v>
      </c>
      <c r="H316" s="41">
        <f>H317+H318</f>
        <v>1048.2</v>
      </c>
      <c r="I316" s="43"/>
    </row>
    <row r="317" spans="1:21" s="22" customFormat="1" ht="12" customHeight="1">
      <c r="A317" s="44"/>
      <c r="B317" s="38" t="s">
        <v>32</v>
      </c>
      <c r="C317" s="45"/>
      <c r="D317" s="40" t="s">
        <v>16</v>
      </c>
      <c r="E317" s="40" t="s">
        <v>52</v>
      </c>
      <c r="F317" s="39" t="s">
        <v>58</v>
      </c>
      <c r="G317" s="39" t="s">
        <v>4</v>
      </c>
      <c r="H317" s="41">
        <v>952.9</v>
      </c>
      <c r="I317" s="47"/>
    </row>
    <row r="318" spans="1:21" s="22" customFormat="1" ht="24" customHeight="1">
      <c r="A318" s="44"/>
      <c r="B318" s="38" t="s">
        <v>33</v>
      </c>
      <c r="C318" s="45"/>
      <c r="D318" s="40" t="s">
        <v>16</v>
      </c>
      <c r="E318" s="40" t="s">
        <v>52</v>
      </c>
      <c r="F318" s="39" t="s">
        <v>58</v>
      </c>
      <c r="G318" s="39" t="s">
        <v>5</v>
      </c>
      <c r="H318" s="41">
        <v>95.3</v>
      </c>
      <c r="I318" s="47"/>
    </row>
    <row r="319" spans="1:21" s="22" customFormat="1" ht="60" customHeight="1">
      <c r="A319" s="4"/>
      <c r="B319" s="38" t="s">
        <v>336</v>
      </c>
      <c r="C319" s="39"/>
      <c r="D319" s="40" t="s">
        <v>16</v>
      </c>
      <c r="E319" s="40" t="s">
        <v>52</v>
      </c>
      <c r="F319" s="39" t="s">
        <v>60</v>
      </c>
      <c r="G319" s="39" t="s">
        <v>2</v>
      </c>
      <c r="H319" s="41">
        <f>H320+H321+H322</f>
        <v>5666.9999999999991</v>
      </c>
      <c r="I319" s="43"/>
    </row>
    <row r="320" spans="1:21" s="22" customFormat="1" ht="16.5" customHeight="1">
      <c r="A320" s="44"/>
      <c r="B320" s="38" t="s">
        <v>32</v>
      </c>
      <c r="C320" s="45"/>
      <c r="D320" s="40" t="s">
        <v>16</v>
      </c>
      <c r="E320" s="40" t="s">
        <v>52</v>
      </c>
      <c r="F320" s="39" t="s">
        <v>60</v>
      </c>
      <c r="G320" s="39" t="s">
        <v>4</v>
      </c>
      <c r="H320" s="41">
        <v>5151.8999999999996</v>
      </c>
      <c r="I320" s="47"/>
    </row>
    <row r="321" spans="1:9" s="22" customFormat="1" ht="30.75" customHeight="1">
      <c r="A321" s="44"/>
      <c r="B321" s="38" t="s">
        <v>33</v>
      </c>
      <c r="C321" s="45"/>
      <c r="D321" s="40" t="s">
        <v>16</v>
      </c>
      <c r="E321" s="40" t="s">
        <v>52</v>
      </c>
      <c r="F321" s="39" t="s">
        <v>60</v>
      </c>
      <c r="G321" s="39" t="s">
        <v>5</v>
      </c>
      <c r="H321" s="41">
        <v>514.70000000000005</v>
      </c>
      <c r="I321" s="47"/>
    </row>
    <row r="322" spans="1:9" s="22" customFormat="1" ht="14.25" customHeight="1">
      <c r="A322" s="44"/>
      <c r="B322" s="38" t="s">
        <v>23</v>
      </c>
      <c r="C322" s="45"/>
      <c r="D322" s="40" t="s">
        <v>16</v>
      </c>
      <c r="E322" s="40" t="s">
        <v>52</v>
      </c>
      <c r="F322" s="39" t="s">
        <v>60</v>
      </c>
      <c r="G322" s="39" t="s">
        <v>7</v>
      </c>
      <c r="H322" s="41">
        <v>0.4</v>
      </c>
      <c r="I322" s="47"/>
    </row>
    <row r="323" spans="1:9" s="22" customFormat="1" ht="60" customHeight="1">
      <c r="A323" s="4"/>
      <c r="B323" s="38" t="s">
        <v>337</v>
      </c>
      <c r="C323" s="39"/>
      <c r="D323" s="40" t="s">
        <v>16</v>
      </c>
      <c r="E323" s="40" t="s">
        <v>52</v>
      </c>
      <c r="F323" s="39" t="s">
        <v>245</v>
      </c>
      <c r="G323" s="39" t="s">
        <v>2</v>
      </c>
      <c r="H323" s="41">
        <f>H324+H325</f>
        <v>1338.8000000000002</v>
      </c>
      <c r="I323" s="43"/>
    </row>
    <row r="324" spans="1:9" s="22" customFormat="1" ht="15.75" customHeight="1">
      <c r="A324" s="44"/>
      <c r="B324" s="38" t="s">
        <v>32</v>
      </c>
      <c r="C324" s="45"/>
      <c r="D324" s="40" t="s">
        <v>16</v>
      </c>
      <c r="E324" s="40" t="s">
        <v>52</v>
      </c>
      <c r="F324" s="39" t="s">
        <v>245</v>
      </c>
      <c r="G324" s="39" t="s">
        <v>4</v>
      </c>
      <c r="H324" s="41">
        <v>1025.9000000000001</v>
      </c>
      <c r="I324" s="47"/>
    </row>
    <row r="325" spans="1:9" s="22" customFormat="1" ht="26.25" customHeight="1">
      <c r="A325" s="44"/>
      <c r="B325" s="38" t="s">
        <v>33</v>
      </c>
      <c r="C325" s="45"/>
      <c r="D325" s="40" t="s">
        <v>16</v>
      </c>
      <c r="E325" s="40" t="s">
        <v>52</v>
      </c>
      <c r="F325" s="39" t="s">
        <v>245</v>
      </c>
      <c r="G325" s="39" t="s">
        <v>5</v>
      </c>
      <c r="H325" s="41">
        <v>312.89999999999998</v>
      </c>
      <c r="I325" s="47"/>
    </row>
    <row r="326" spans="1:9" s="22" customFormat="1" ht="12" customHeight="1">
      <c r="A326" s="57"/>
      <c r="B326" s="49" t="s">
        <v>63</v>
      </c>
      <c r="C326" s="59"/>
      <c r="D326" s="50" t="s">
        <v>16</v>
      </c>
      <c r="E326" s="50" t="s">
        <v>52</v>
      </c>
      <c r="F326" s="50" t="s">
        <v>64</v>
      </c>
      <c r="G326" s="50" t="s">
        <v>2</v>
      </c>
      <c r="H326" s="74">
        <f>H327</f>
        <v>41198.9</v>
      </c>
      <c r="I326" s="62"/>
    </row>
    <row r="327" spans="1:9" s="22" customFormat="1" ht="24" customHeight="1">
      <c r="A327" s="4"/>
      <c r="B327" s="38" t="s">
        <v>31</v>
      </c>
      <c r="C327" s="39"/>
      <c r="D327" s="40" t="s">
        <v>16</v>
      </c>
      <c r="E327" s="40" t="s">
        <v>52</v>
      </c>
      <c r="F327" s="39" t="s">
        <v>21</v>
      </c>
      <c r="G327" s="39" t="s">
        <v>2</v>
      </c>
      <c r="H327" s="41">
        <f>H328+H329+H330</f>
        <v>41198.9</v>
      </c>
      <c r="I327" s="43"/>
    </row>
    <row r="328" spans="1:9" s="22" customFormat="1" ht="12" customHeight="1">
      <c r="A328" s="44"/>
      <c r="B328" s="38" t="s">
        <v>32</v>
      </c>
      <c r="C328" s="45"/>
      <c r="D328" s="40" t="s">
        <v>16</v>
      </c>
      <c r="E328" s="40" t="s">
        <v>52</v>
      </c>
      <c r="F328" s="39" t="s">
        <v>21</v>
      </c>
      <c r="G328" s="39" t="s">
        <v>4</v>
      </c>
      <c r="H328" s="41">
        <v>35576.199999999997</v>
      </c>
      <c r="I328" s="47"/>
    </row>
    <row r="329" spans="1:9" s="22" customFormat="1" ht="24" customHeight="1">
      <c r="A329" s="44"/>
      <c r="B329" s="38" t="s">
        <v>33</v>
      </c>
      <c r="C329" s="45"/>
      <c r="D329" s="40" t="s">
        <v>16</v>
      </c>
      <c r="E329" s="40" t="s">
        <v>52</v>
      </c>
      <c r="F329" s="39" t="s">
        <v>21</v>
      </c>
      <c r="G329" s="39" t="s">
        <v>5</v>
      </c>
      <c r="H329" s="41">
        <v>4911.8999999999996</v>
      </c>
      <c r="I329" s="47"/>
    </row>
    <row r="330" spans="1:9" s="22" customFormat="1" ht="12" customHeight="1">
      <c r="A330" s="44"/>
      <c r="B330" s="38" t="s">
        <v>23</v>
      </c>
      <c r="C330" s="45"/>
      <c r="D330" s="40" t="s">
        <v>16</v>
      </c>
      <c r="E330" s="40" t="s">
        <v>52</v>
      </c>
      <c r="F330" s="39" t="s">
        <v>21</v>
      </c>
      <c r="G330" s="39" t="s">
        <v>7</v>
      </c>
      <c r="H330" s="41">
        <v>710.8</v>
      </c>
      <c r="I330" s="47"/>
    </row>
    <row r="331" spans="1:9" s="22" customFormat="1" ht="17.25" customHeight="1">
      <c r="A331" s="32"/>
      <c r="B331" s="33" t="s">
        <v>246</v>
      </c>
      <c r="C331" s="34"/>
      <c r="D331" s="35" t="s">
        <v>16</v>
      </c>
      <c r="E331" s="35" t="s">
        <v>117</v>
      </c>
      <c r="F331" s="35" t="s">
        <v>18</v>
      </c>
      <c r="G331" s="35" t="s">
        <v>2</v>
      </c>
      <c r="H331" s="36">
        <f>H332</f>
        <v>100</v>
      </c>
      <c r="I331" s="37"/>
    </row>
    <row r="332" spans="1:9" s="22" customFormat="1" ht="36" customHeight="1">
      <c r="A332" s="4"/>
      <c r="B332" s="38" t="s">
        <v>247</v>
      </c>
      <c r="C332" s="39"/>
      <c r="D332" s="40" t="s">
        <v>16</v>
      </c>
      <c r="E332" s="40" t="s">
        <v>117</v>
      </c>
      <c r="F332" s="39" t="s">
        <v>248</v>
      </c>
      <c r="G332" s="39" t="s">
        <v>2</v>
      </c>
      <c r="H332" s="41">
        <f>H333</f>
        <v>100</v>
      </c>
      <c r="I332" s="43"/>
    </row>
    <row r="333" spans="1:9" s="22" customFormat="1" ht="24" customHeight="1">
      <c r="A333" s="44"/>
      <c r="B333" s="38" t="s">
        <v>33</v>
      </c>
      <c r="C333" s="39"/>
      <c r="D333" s="40" t="s">
        <v>16</v>
      </c>
      <c r="E333" s="40" t="s">
        <v>117</v>
      </c>
      <c r="F333" s="39" t="s">
        <v>248</v>
      </c>
      <c r="G333" s="39" t="s">
        <v>5</v>
      </c>
      <c r="H333" s="41">
        <v>100</v>
      </c>
      <c r="I333" s="47"/>
    </row>
    <row r="334" spans="1:9" s="22" customFormat="1" ht="18" customHeight="1">
      <c r="A334" s="32"/>
      <c r="B334" s="33" t="s">
        <v>24</v>
      </c>
      <c r="C334" s="34"/>
      <c r="D334" s="35" t="s">
        <v>16</v>
      </c>
      <c r="E334" s="35" t="s">
        <v>25</v>
      </c>
      <c r="F334" s="35" t="s">
        <v>18</v>
      </c>
      <c r="G334" s="35" t="s">
        <v>2</v>
      </c>
      <c r="H334" s="36">
        <f>H335+H339</f>
        <v>355.3</v>
      </c>
      <c r="I334" s="37"/>
    </row>
    <row r="335" spans="1:9" s="22" customFormat="1" ht="25.5" customHeight="1">
      <c r="A335" s="3"/>
      <c r="B335" s="63" t="s">
        <v>66</v>
      </c>
      <c r="C335" s="75"/>
      <c r="D335" s="64" t="s">
        <v>16</v>
      </c>
      <c r="E335" s="64" t="s">
        <v>25</v>
      </c>
      <c r="F335" s="64" t="s">
        <v>67</v>
      </c>
      <c r="G335" s="64" t="s">
        <v>2</v>
      </c>
      <c r="H335" s="65">
        <f>H336+H337+H338</f>
        <v>330.6</v>
      </c>
      <c r="I335" s="56"/>
    </row>
    <row r="336" spans="1:9" s="22" customFormat="1" ht="36" customHeight="1">
      <c r="A336" s="4"/>
      <c r="B336" s="38" t="s">
        <v>338</v>
      </c>
      <c r="C336" s="39"/>
      <c r="D336" s="40" t="s">
        <v>16</v>
      </c>
      <c r="E336" s="40" t="s">
        <v>25</v>
      </c>
      <c r="F336" s="39" t="s">
        <v>71</v>
      </c>
      <c r="G336" s="39" t="s">
        <v>3</v>
      </c>
      <c r="H336" s="41">
        <v>87.5</v>
      </c>
      <c r="I336" s="43"/>
    </row>
    <row r="337" spans="1:9" s="22" customFormat="1" ht="24" customHeight="1">
      <c r="A337" s="44"/>
      <c r="B337" s="38" t="s">
        <v>339</v>
      </c>
      <c r="C337" s="45"/>
      <c r="D337" s="40" t="s">
        <v>16</v>
      </c>
      <c r="E337" s="40" t="s">
        <v>25</v>
      </c>
      <c r="F337" s="39" t="s">
        <v>73</v>
      </c>
      <c r="G337" s="39" t="s">
        <v>5</v>
      </c>
      <c r="H337" s="41">
        <v>232.1</v>
      </c>
      <c r="I337" s="47"/>
    </row>
    <row r="338" spans="1:9" s="22" customFormat="1" ht="24" customHeight="1">
      <c r="A338" s="44"/>
      <c r="B338" s="38" t="s">
        <v>340</v>
      </c>
      <c r="C338" s="45"/>
      <c r="D338" s="40" t="s">
        <v>16</v>
      </c>
      <c r="E338" s="40" t="s">
        <v>25</v>
      </c>
      <c r="F338" s="39" t="s">
        <v>73</v>
      </c>
      <c r="G338" s="39" t="s">
        <v>75</v>
      </c>
      <c r="H338" s="41">
        <v>11</v>
      </c>
      <c r="I338" s="47"/>
    </row>
    <row r="339" spans="1:9" s="22" customFormat="1" ht="28.5" customHeight="1">
      <c r="A339" s="3"/>
      <c r="B339" s="63" t="s">
        <v>78</v>
      </c>
      <c r="C339" s="75"/>
      <c r="D339" s="64" t="s">
        <v>16</v>
      </c>
      <c r="E339" s="64" t="s">
        <v>25</v>
      </c>
      <c r="F339" s="64" t="s">
        <v>79</v>
      </c>
      <c r="G339" s="64" t="s">
        <v>2</v>
      </c>
      <c r="H339" s="65">
        <f>H340</f>
        <v>24.7</v>
      </c>
      <c r="I339" s="56"/>
    </row>
    <row r="340" spans="1:9" s="22" customFormat="1" ht="36" customHeight="1">
      <c r="A340" s="3"/>
      <c r="B340" s="63" t="s">
        <v>341</v>
      </c>
      <c r="C340" s="75"/>
      <c r="D340" s="64" t="s">
        <v>16</v>
      </c>
      <c r="E340" s="64" t="s">
        <v>25</v>
      </c>
      <c r="F340" s="64" t="s">
        <v>81</v>
      </c>
      <c r="G340" s="64" t="s">
        <v>2</v>
      </c>
      <c r="H340" s="65">
        <f>H341</f>
        <v>24.7</v>
      </c>
      <c r="I340" s="56"/>
    </row>
    <row r="341" spans="1:9" s="22" customFormat="1" ht="41.25" customHeight="1">
      <c r="A341" s="57"/>
      <c r="B341" s="58" t="s">
        <v>82</v>
      </c>
      <c r="C341" s="59"/>
      <c r="D341" s="60" t="s">
        <v>16</v>
      </c>
      <c r="E341" s="60" t="s">
        <v>25</v>
      </c>
      <c r="F341" s="60" t="s">
        <v>83</v>
      </c>
      <c r="G341" s="60" t="s">
        <v>2</v>
      </c>
      <c r="H341" s="61">
        <f>H342</f>
        <v>24.7</v>
      </c>
      <c r="I341" s="62"/>
    </row>
    <row r="342" spans="1:9" s="22" customFormat="1" ht="27.75" customHeight="1">
      <c r="A342" s="44"/>
      <c r="B342" s="38" t="s">
        <v>342</v>
      </c>
      <c r="C342" s="45"/>
      <c r="D342" s="40" t="s">
        <v>16</v>
      </c>
      <c r="E342" s="40" t="s">
        <v>25</v>
      </c>
      <c r="F342" s="39" t="s">
        <v>85</v>
      </c>
      <c r="G342" s="39" t="s">
        <v>5</v>
      </c>
      <c r="H342" s="41">
        <v>24.7</v>
      </c>
      <c r="I342" s="47"/>
    </row>
    <row r="343" spans="1:9" s="22" customFormat="1" ht="14.25" customHeight="1">
      <c r="A343" s="29"/>
      <c r="B343" s="2" t="s">
        <v>920</v>
      </c>
      <c r="C343" s="30"/>
      <c r="D343" s="94" t="s">
        <v>52</v>
      </c>
      <c r="E343" s="94" t="s">
        <v>17</v>
      </c>
      <c r="F343" s="94" t="s">
        <v>18</v>
      </c>
      <c r="G343" s="94" t="s">
        <v>2</v>
      </c>
      <c r="H343" s="105">
        <f>H344+H349</f>
        <v>35109.300000000003</v>
      </c>
      <c r="I343" s="31"/>
    </row>
    <row r="344" spans="1:9" s="22" customFormat="1" ht="12.75" customHeight="1">
      <c r="A344" s="32"/>
      <c r="B344" s="33" t="s">
        <v>255</v>
      </c>
      <c r="C344" s="34"/>
      <c r="D344" s="35" t="s">
        <v>52</v>
      </c>
      <c r="E344" s="35" t="s">
        <v>256</v>
      </c>
      <c r="F344" s="35" t="s">
        <v>18</v>
      </c>
      <c r="G344" s="35" t="s">
        <v>2</v>
      </c>
      <c r="H344" s="36">
        <f>H345</f>
        <v>34734.9</v>
      </c>
      <c r="I344" s="37"/>
    </row>
    <row r="345" spans="1:9" s="22" customFormat="1" ht="25.5" customHeight="1">
      <c r="A345" s="32"/>
      <c r="B345" s="63" t="s">
        <v>257</v>
      </c>
      <c r="C345" s="75"/>
      <c r="D345" s="64" t="s">
        <v>52</v>
      </c>
      <c r="E345" s="64" t="s">
        <v>256</v>
      </c>
      <c r="F345" s="64" t="s">
        <v>258</v>
      </c>
      <c r="G345" s="64" t="s">
        <v>2</v>
      </c>
      <c r="H345" s="65">
        <f>H346</f>
        <v>34734.9</v>
      </c>
      <c r="I345" s="37"/>
    </row>
    <row r="346" spans="1:9" s="22" customFormat="1" ht="12.75" customHeight="1">
      <c r="A346" s="32"/>
      <c r="B346" s="63" t="s">
        <v>259</v>
      </c>
      <c r="C346" s="75"/>
      <c r="D346" s="64" t="s">
        <v>52</v>
      </c>
      <c r="E346" s="64" t="s">
        <v>256</v>
      </c>
      <c r="F346" s="64" t="s">
        <v>260</v>
      </c>
      <c r="G346" s="64" t="s">
        <v>2</v>
      </c>
      <c r="H346" s="65">
        <f>H347</f>
        <v>34734.9</v>
      </c>
      <c r="I346" s="37"/>
    </row>
    <row r="347" spans="1:9" s="22" customFormat="1" ht="24" customHeight="1">
      <c r="A347" s="32"/>
      <c r="B347" s="58" t="s">
        <v>261</v>
      </c>
      <c r="C347" s="59"/>
      <c r="D347" s="60" t="s">
        <v>52</v>
      </c>
      <c r="E347" s="60" t="s">
        <v>256</v>
      </c>
      <c r="F347" s="60" t="s">
        <v>262</v>
      </c>
      <c r="G347" s="60" t="s">
        <v>2</v>
      </c>
      <c r="H347" s="61">
        <f>H348</f>
        <v>34734.9</v>
      </c>
      <c r="I347" s="37"/>
    </row>
    <row r="348" spans="1:9" s="22" customFormat="1" ht="24" customHeight="1">
      <c r="A348" s="32"/>
      <c r="B348" s="38" t="s">
        <v>330</v>
      </c>
      <c r="C348" s="39"/>
      <c r="D348" s="40" t="s">
        <v>52</v>
      </c>
      <c r="E348" s="40" t="s">
        <v>256</v>
      </c>
      <c r="F348" s="39" t="s">
        <v>263</v>
      </c>
      <c r="G348" s="39" t="s">
        <v>5</v>
      </c>
      <c r="H348" s="41">
        <v>34734.9</v>
      </c>
      <c r="I348" s="37"/>
    </row>
    <row r="349" spans="1:9" s="22" customFormat="1" ht="12.75" customHeight="1">
      <c r="A349" s="32"/>
      <c r="B349" s="33" t="s">
        <v>125</v>
      </c>
      <c r="C349" s="34"/>
      <c r="D349" s="35" t="s">
        <v>52</v>
      </c>
      <c r="E349" s="35" t="s">
        <v>126</v>
      </c>
      <c r="F349" s="35" t="s">
        <v>18</v>
      </c>
      <c r="G349" s="35" t="s">
        <v>2</v>
      </c>
      <c r="H349" s="36">
        <f>H350</f>
        <v>374.4</v>
      </c>
      <c r="I349" s="37"/>
    </row>
    <row r="350" spans="1:9" s="22" customFormat="1" ht="24" customHeight="1">
      <c r="A350" s="4"/>
      <c r="B350" s="38" t="s">
        <v>264</v>
      </c>
      <c r="C350" s="39"/>
      <c r="D350" s="40" t="s">
        <v>52</v>
      </c>
      <c r="E350" s="40" t="s">
        <v>126</v>
      </c>
      <c r="F350" s="39" t="s">
        <v>136</v>
      </c>
      <c r="G350" s="39" t="s">
        <v>5</v>
      </c>
      <c r="H350" s="41">
        <v>374.4</v>
      </c>
      <c r="I350" s="43"/>
    </row>
    <row r="351" spans="1:9" s="22" customFormat="1" ht="14.25" customHeight="1">
      <c r="A351" s="29"/>
      <c r="B351" s="96" t="s">
        <v>699</v>
      </c>
      <c r="C351" s="30"/>
      <c r="D351" s="94" t="s">
        <v>117</v>
      </c>
      <c r="E351" s="94" t="s">
        <v>17</v>
      </c>
      <c r="F351" s="94" t="s">
        <v>18</v>
      </c>
      <c r="G351" s="94" t="s">
        <v>2</v>
      </c>
      <c r="H351" s="105">
        <f>H352+H368</f>
        <v>38631.1</v>
      </c>
      <c r="I351" s="31"/>
    </row>
    <row r="352" spans="1:9" s="22" customFormat="1" ht="12.75" customHeight="1">
      <c r="A352" s="32"/>
      <c r="B352" s="33" t="s">
        <v>156</v>
      </c>
      <c r="C352" s="34"/>
      <c r="D352" s="35" t="s">
        <v>117</v>
      </c>
      <c r="E352" s="35" t="s">
        <v>16</v>
      </c>
      <c r="F352" s="35" t="s">
        <v>18</v>
      </c>
      <c r="G352" s="35" t="s">
        <v>2</v>
      </c>
      <c r="H352" s="36">
        <f>H353+H355+H357+H364+H366</f>
        <v>12587.9</v>
      </c>
      <c r="I352" s="37"/>
    </row>
    <row r="353" spans="1:9" s="22" customFormat="1" ht="25.5" customHeight="1">
      <c r="A353" s="3"/>
      <c r="B353" s="63" t="s">
        <v>250</v>
      </c>
      <c r="C353" s="75"/>
      <c r="D353" s="64" t="s">
        <v>117</v>
      </c>
      <c r="E353" s="64" t="s">
        <v>16</v>
      </c>
      <c r="F353" s="64" t="s">
        <v>251</v>
      </c>
      <c r="G353" s="64" t="s">
        <v>2</v>
      </c>
      <c r="H353" s="65">
        <f>H354</f>
        <v>150</v>
      </c>
      <c r="I353" s="56"/>
    </row>
    <row r="354" spans="1:9" s="22" customFormat="1" ht="24" customHeight="1">
      <c r="A354" s="44"/>
      <c r="B354" s="38" t="s">
        <v>33</v>
      </c>
      <c r="C354" s="45"/>
      <c r="D354" s="40" t="s">
        <v>117</v>
      </c>
      <c r="E354" s="40" t="s">
        <v>16</v>
      </c>
      <c r="F354" s="39" t="s">
        <v>252</v>
      </c>
      <c r="G354" s="39" t="s">
        <v>5</v>
      </c>
      <c r="H354" s="41">
        <v>150</v>
      </c>
      <c r="I354" s="47"/>
    </row>
    <row r="355" spans="1:9" s="22" customFormat="1" ht="38.25" customHeight="1">
      <c r="A355" s="3"/>
      <c r="B355" s="63" t="s">
        <v>343</v>
      </c>
      <c r="C355" s="75"/>
      <c r="D355" s="64" t="s">
        <v>117</v>
      </c>
      <c r="E355" s="64" t="s">
        <v>16</v>
      </c>
      <c r="F355" s="64" t="s">
        <v>344</v>
      </c>
      <c r="G355" s="64" t="s">
        <v>2</v>
      </c>
      <c r="H355" s="65">
        <f>H356</f>
        <v>341</v>
      </c>
      <c r="I355" s="56"/>
    </row>
    <row r="356" spans="1:9" s="22" customFormat="1" ht="24" customHeight="1">
      <c r="A356" s="44"/>
      <c r="B356" s="38" t="s">
        <v>33</v>
      </c>
      <c r="C356" s="45"/>
      <c r="D356" s="40" t="s">
        <v>117</v>
      </c>
      <c r="E356" s="40" t="s">
        <v>16</v>
      </c>
      <c r="F356" s="39" t="s">
        <v>345</v>
      </c>
      <c r="G356" s="39" t="s">
        <v>5</v>
      </c>
      <c r="H356" s="41">
        <v>341</v>
      </c>
      <c r="I356" s="47"/>
    </row>
    <row r="357" spans="1:9" s="22" customFormat="1" ht="25.5" customHeight="1">
      <c r="A357" s="44"/>
      <c r="B357" s="63" t="s">
        <v>158</v>
      </c>
      <c r="C357" s="75"/>
      <c r="D357" s="64" t="s">
        <v>117</v>
      </c>
      <c r="E357" s="64" t="s">
        <v>16</v>
      </c>
      <c r="F357" s="64" t="s">
        <v>159</v>
      </c>
      <c r="G357" s="64" t="s">
        <v>2</v>
      </c>
      <c r="H357" s="65">
        <f>H358+H361</f>
        <v>3890.2</v>
      </c>
      <c r="I357" s="56"/>
    </row>
    <row r="358" spans="1:9" s="22" customFormat="1" ht="24" customHeight="1">
      <c r="A358" s="44"/>
      <c r="B358" s="63" t="s">
        <v>265</v>
      </c>
      <c r="C358" s="75"/>
      <c r="D358" s="64" t="s">
        <v>117</v>
      </c>
      <c r="E358" s="64" t="s">
        <v>16</v>
      </c>
      <c r="F358" s="64" t="s">
        <v>266</v>
      </c>
      <c r="G358" s="64" t="s">
        <v>2</v>
      </c>
      <c r="H358" s="65">
        <f>H359</f>
        <v>270.2</v>
      </c>
      <c r="I358" s="56"/>
    </row>
    <row r="359" spans="1:9" s="22" customFormat="1" ht="36" customHeight="1">
      <c r="A359" s="57"/>
      <c r="B359" s="58" t="s">
        <v>267</v>
      </c>
      <c r="C359" s="59"/>
      <c r="D359" s="60" t="s">
        <v>117</v>
      </c>
      <c r="E359" s="60" t="s">
        <v>16</v>
      </c>
      <c r="F359" s="60" t="s">
        <v>268</v>
      </c>
      <c r="G359" s="60" t="s">
        <v>2</v>
      </c>
      <c r="H359" s="61">
        <f>H360</f>
        <v>270.2</v>
      </c>
      <c r="I359" s="62"/>
    </row>
    <row r="360" spans="1:9" s="22" customFormat="1" ht="24" customHeight="1">
      <c r="A360" s="44"/>
      <c r="B360" s="38" t="s">
        <v>33</v>
      </c>
      <c r="C360" s="45"/>
      <c r="D360" s="40" t="s">
        <v>117</v>
      </c>
      <c r="E360" s="40" t="s">
        <v>16</v>
      </c>
      <c r="F360" s="39" t="s">
        <v>269</v>
      </c>
      <c r="G360" s="39" t="s">
        <v>5</v>
      </c>
      <c r="H360" s="41">
        <v>270.2</v>
      </c>
      <c r="I360" s="47"/>
    </row>
    <row r="361" spans="1:9" s="22" customFormat="1" ht="12.75" customHeight="1">
      <c r="A361" s="44"/>
      <c r="B361" s="63" t="s">
        <v>160</v>
      </c>
      <c r="C361" s="75"/>
      <c r="D361" s="64" t="s">
        <v>117</v>
      </c>
      <c r="E361" s="64" t="s">
        <v>16</v>
      </c>
      <c r="F361" s="64" t="s">
        <v>161</v>
      </c>
      <c r="G361" s="64" t="s">
        <v>2</v>
      </c>
      <c r="H361" s="65">
        <f>H362</f>
        <v>3620</v>
      </c>
      <c r="I361" s="56"/>
    </row>
    <row r="362" spans="1:9" s="22" customFormat="1" ht="24" customHeight="1">
      <c r="A362" s="57"/>
      <c r="B362" s="58" t="s">
        <v>162</v>
      </c>
      <c r="C362" s="59"/>
      <c r="D362" s="60" t="s">
        <v>117</v>
      </c>
      <c r="E362" s="60" t="s">
        <v>16</v>
      </c>
      <c r="F362" s="60" t="s">
        <v>163</v>
      </c>
      <c r="G362" s="60" t="s">
        <v>2</v>
      </c>
      <c r="H362" s="61">
        <f>H363</f>
        <v>3620</v>
      </c>
      <c r="I362" s="62"/>
    </row>
    <row r="363" spans="1:9" s="22" customFormat="1" ht="24" customHeight="1">
      <c r="A363" s="44"/>
      <c r="B363" s="38" t="s">
        <v>33</v>
      </c>
      <c r="C363" s="45"/>
      <c r="D363" s="40" t="s">
        <v>117</v>
      </c>
      <c r="E363" s="40" t="s">
        <v>16</v>
      </c>
      <c r="F363" s="39" t="s">
        <v>253</v>
      </c>
      <c r="G363" s="39" t="s">
        <v>5</v>
      </c>
      <c r="H363" s="41">
        <v>3620</v>
      </c>
      <c r="I363" s="47"/>
    </row>
    <row r="364" spans="1:9" s="22" customFormat="1" ht="25.5" customHeight="1">
      <c r="A364" s="3"/>
      <c r="B364" s="63" t="s">
        <v>270</v>
      </c>
      <c r="C364" s="75"/>
      <c r="D364" s="64" t="s">
        <v>117</v>
      </c>
      <c r="E364" s="64" t="s">
        <v>16</v>
      </c>
      <c r="F364" s="64" t="s">
        <v>271</v>
      </c>
      <c r="G364" s="64" t="s">
        <v>2</v>
      </c>
      <c r="H364" s="65">
        <f>H365</f>
        <v>6834.2</v>
      </c>
      <c r="I364" s="56"/>
    </row>
    <row r="365" spans="1:9" s="22" customFormat="1" ht="36" customHeight="1">
      <c r="A365" s="4"/>
      <c r="B365" s="38" t="s">
        <v>272</v>
      </c>
      <c r="C365" s="39"/>
      <c r="D365" s="40" t="s">
        <v>117</v>
      </c>
      <c r="E365" s="40" t="s">
        <v>16</v>
      </c>
      <c r="F365" s="39" t="s">
        <v>273</v>
      </c>
      <c r="G365" s="39" t="s">
        <v>5</v>
      </c>
      <c r="H365" s="41">
        <v>6834.2</v>
      </c>
      <c r="I365" s="43"/>
    </row>
    <row r="366" spans="1:9" s="22" customFormat="1" ht="12.75" customHeight="1">
      <c r="A366" s="3"/>
      <c r="B366" s="63" t="s">
        <v>274</v>
      </c>
      <c r="C366" s="53"/>
      <c r="D366" s="54" t="s">
        <v>117</v>
      </c>
      <c r="E366" s="54" t="s">
        <v>16</v>
      </c>
      <c r="F366" s="54" t="s">
        <v>64</v>
      </c>
      <c r="G366" s="54" t="s">
        <v>2</v>
      </c>
      <c r="H366" s="55">
        <f>H367</f>
        <v>1372.5</v>
      </c>
      <c r="I366" s="56"/>
    </row>
    <row r="367" spans="1:9" s="22" customFormat="1" ht="24" customHeight="1">
      <c r="A367" s="4"/>
      <c r="B367" s="38" t="s">
        <v>33</v>
      </c>
      <c r="C367" s="39"/>
      <c r="D367" s="40" t="s">
        <v>117</v>
      </c>
      <c r="E367" s="40" t="s">
        <v>16</v>
      </c>
      <c r="F367" s="39" t="s">
        <v>254</v>
      </c>
      <c r="G367" s="39" t="s">
        <v>5</v>
      </c>
      <c r="H367" s="41">
        <v>1372.5</v>
      </c>
      <c r="I367" s="43"/>
    </row>
    <row r="368" spans="1:9" s="22" customFormat="1" ht="12.75" customHeight="1">
      <c r="A368" s="32"/>
      <c r="B368" s="33" t="s">
        <v>275</v>
      </c>
      <c r="C368" s="34"/>
      <c r="D368" s="35" t="s">
        <v>117</v>
      </c>
      <c r="E368" s="35" t="s">
        <v>19</v>
      </c>
      <c r="F368" s="35" t="s">
        <v>18</v>
      </c>
      <c r="G368" s="35" t="s">
        <v>2</v>
      </c>
      <c r="H368" s="36">
        <f>H369</f>
        <v>26043.200000000001</v>
      </c>
      <c r="I368" s="37"/>
    </row>
    <row r="369" spans="1:21" s="22" customFormat="1" ht="25.5" customHeight="1">
      <c r="A369" s="32"/>
      <c r="B369" s="63" t="s">
        <v>276</v>
      </c>
      <c r="C369" s="75"/>
      <c r="D369" s="64" t="s">
        <v>117</v>
      </c>
      <c r="E369" s="64" t="s">
        <v>19</v>
      </c>
      <c r="F369" s="64" t="s">
        <v>277</v>
      </c>
      <c r="G369" s="64" t="s">
        <v>2</v>
      </c>
      <c r="H369" s="65">
        <f>H370</f>
        <v>26043.200000000001</v>
      </c>
      <c r="I369" s="37"/>
    </row>
    <row r="370" spans="1:21" s="22" customFormat="1" ht="12.75" customHeight="1">
      <c r="A370" s="32"/>
      <c r="B370" s="63" t="s">
        <v>278</v>
      </c>
      <c r="C370" s="75"/>
      <c r="D370" s="64" t="s">
        <v>117</v>
      </c>
      <c r="E370" s="64" t="s">
        <v>19</v>
      </c>
      <c r="F370" s="64" t="s">
        <v>279</v>
      </c>
      <c r="G370" s="64" t="s">
        <v>2</v>
      </c>
      <c r="H370" s="65">
        <f>H371</f>
        <v>26043.200000000001</v>
      </c>
      <c r="I370" s="37"/>
    </row>
    <row r="371" spans="1:21" s="22" customFormat="1" ht="24" customHeight="1">
      <c r="A371" s="32"/>
      <c r="B371" s="58" t="s">
        <v>280</v>
      </c>
      <c r="C371" s="59"/>
      <c r="D371" s="60" t="s">
        <v>117</v>
      </c>
      <c r="E371" s="60" t="s">
        <v>19</v>
      </c>
      <c r="F371" s="60" t="s">
        <v>281</v>
      </c>
      <c r="G371" s="60" t="s">
        <v>2</v>
      </c>
      <c r="H371" s="61">
        <f>H372+H373+H374</f>
        <v>26043.200000000001</v>
      </c>
      <c r="I371" s="37"/>
    </row>
    <row r="372" spans="1:21" s="22" customFormat="1" ht="24" customHeight="1">
      <c r="A372" s="32"/>
      <c r="B372" s="38" t="s">
        <v>33</v>
      </c>
      <c r="C372" s="59"/>
      <c r="D372" s="40" t="s">
        <v>117</v>
      </c>
      <c r="E372" s="40" t="s">
        <v>19</v>
      </c>
      <c r="F372" s="39" t="s">
        <v>282</v>
      </c>
      <c r="G372" s="39" t="s">
        <v>5</v>
      </c>
      <c r="H372" s="41">
        <v>14225.3</v>
      </c>
      <c r="I372" s="37"/>
    </row>
    <row r="373" spans="1:21" s="22" customFormat="1" ht="24" customHeight="1">
      <c r="A373" s="32"/>
      <c r="B373" s="38" t="s">
        <v>331</v>
      </c>
      <c r="C373" s="59"/>
      <c r="D373" s="40" t="s">
        <v>117</v>
      </c>
      <c r="E373" s="40" t="s">
        <v>19</v>
      </c>
      <c r="F373" s="39" t="s">
        <v>282</v>
      </c>
      <c r="G373" s="39" t="s">
        <v>5</v>
      </c>
      <c r="H373" s="41">
        <v>9167.7000000000007</v>
      </c>
      <c r="I373" s="37"/>
    </row>
    <row r="374" spans="1:21" s="22" customFormat="1" ht="24" customHeight="1">
      <c r="A374" s="32"/>
      <c r="B374" s="38" t="s">
        <v>333</v>
      </c>
      <c r="C374" s="59"/>
      <c r="D374" s="40" t="s">
        <v>117</v>
      </c>
      <c r="E374" s="40" t="s">
        <v>19</v>
      </c>
      <c r="F374" s="39" t="s">
        <v>283</v>
      </c>
      <c r="G374" s="39" t="s">
        <v>5</v>
      </c>
      <c r="H374" s="41">
        <v>2650.2</v>
      </c>
      <c r="I374" s="37"/>
    </row>
    <row r="375" spans="1:21" s="22" customFormat="1" ht="14.25" customHeight="1">
      <c r="A375" s="29"/>
      <c r="B375" s="77" t="s">
        <v>173</v>
      </c>
      <c r="C375" s="30"/>
      <c r="D375" s="94" t="s">
        <v>174</v>
      </c>
      <c r="E375" s="94" t="s">
        <v>17</v>
      </c>
      <c r="F375" s="94" t="s">
        <v>18</v>
      </c>
      <c r="G375" s="94" t="s">
        <v>2</v>
      </c>
      <c r="H375" s="105">
        <f>H376</f>
        <v>36.299999999999997</v>
      </c>
      <c r="I375" s="31"/>
    </row>
    <row r="376" spans="1:21" s="22" customFormat="1" ht="12.75" customHeight="1">
      <c r="A376" s="32"/>
      <c r="B376" s="33" t="s">
        <v>181</v>
      </c>
      <c r="C376" s="34"/>
      <c r="D376" s="35" t="s">
        <v>174</v>
      </c>
      <c r="E376" s="35" t="s">
        <v>174</v>
      </c>
      <c r="F376" s="35" t="s">
        <v>18</v>
      </c>
      <c r="G376" s="35" t="s">
        <v>2</v>
      </c>
      <c r="H376" s="36">
        <f>H377</f>
        <v>36.299999999999997</v>
      </c>
      <c r="I376" s="37"/>
    </row>
    <row r="377" spans="1:21" s="22" customFormat="1" ht="38.25" customHeight="1">
      <c r="A377" s="3"/>
      <c r="B377" s="63" t="s">
        <v>182</v>
      </c>
      <c r="C377" s="75"/>
      <c r="D377" s="64" t="s">
        <v>174</v>
      </c>
      <c r="E377" s="64" t="s">
        <v>174</v>
      </c>
      <c r="F377" s="64" t="s">
        <v>183</v>
      </c>
      <c r="G377" s="64" t="s">
        <v>2</v>
      </c>
      <c r="H377" s="65">
        <f>H378</f>
        <v>36.299999999999997</v>
      </c>
      <c r="I377" s="37"/>
      <c r="J377" s="37"/>
      <c r="K377" s="37"/>
      <c r="L377" s="56"/>
      <c r="M377" s="56"/>
      <c r="N377" s="56"/>
      <c r="O377" s="56"/>
      <c r="P377" s="56"/>
      <c r="Q377" s="56"/>
      <c r="R377" s="56"/>
    </row>
    <row r="378" spans="1:21" s="22" customFormat="1" ht="13.5" customHeight="1">
      <c r="A378" s="3"/>
      <c r="B378" s="63" t="s">
        <v>184</v>
      </c>
      <c r="C378" s="75"/>
      <c r="D378" s="64" t="s">
        <v>174</v>
      </c>
      <c r="E378" s="64" t="s">
        <v>174</v>
      </c>
      <c r="F378" s="64" t="s">
        <v>185</v>
      </c>
      <c r="G378" s="64" t="s">
        <v>2</v>
      </c>
      <c r="H378" s="65">
        <f>H379</f>
        <v>36.299999999999997</v>
      </c>
      <c r="I378" s="37"/>
      <c r="J378" s="37"/>
      <c r="K378" s="37"/>
      <c r="L378" s="56"/>
      <c r="M378" s="56"/>
      <c r="N378" s="56"/>
      <c r="O378" s="56"/>
      <c r="P378" s="56"/>
      <c r="Q378" s="56"/>
      <c r="R378" s="56"/>
    </row>
    <row r="379" spans="1:21" s="22" customFormat="1" ht="45.75" customHeight="1">
      <c r="A379" s="57"/>
      <c r="B379" s="58" t="s">
        <v>186</v>
      </c>
      <c r="C379" s="59"/>
      <c r="D379" s="60" t="s">
        <v>174</v>
      </c>
      <c r="E379" s="60" t="s">
        <v>174</v>
      </c>
      <c r="F379" s="60" t="s">
        <v>187</v>
      </c>
      <c r="G379" s="60" t="s">
        <v>2</v>
      </c>
      <c r="H379" s="61">
        <f>H380</f>
        <v>36.299999999999997</v>
      </c>
      <c r="I379" s="79"/>
      <c r="J379" s="79"/>
      <c r="K379" s="79"/>
      <c r="L379" s="62"/>
      <c r="M379" s="62"/>
      <c r="N379" s="62"/>
      <c r="O379" s="62"/>
      <c r="P379" s="62"/>
      <c r="Q379" s="62"/>
      <c r="R379" s="62"/>
    </row>
    <row r="380" spans="1:21" s="22" customFormat="1" ht="24" customHeight="1">
      <c r="A380" s="4"/>
      <c r="B380" s="38" t="s">
        <v>188</v>
      </c>
      <c r="C380" s="39"/>
      <c r="D380" s="40" t="s">
        <v>174</v>
      </c>
      <c r="E380" s="40" t="s">
        <v>174</v>
      </c>
      <c r="F380" s="39" t="s">
        <v>189</v>
      </c>
      <c r="G380" s="39" t="s">
        <v>5</v>
      </c>
      <c r="H380" s="41">
        <v>36.299999999999997</v>
      </c>
      <c r="I380" s="42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</row>
    <row r="381" spans="1:21" s="22" customFormat="1" ht="14.25" customHeight="1">
      <c r="A381" s="29"/>
      <c r="B381" s="96" t="s">
        <v>560</v>
      </c>
      <c r="C381" s="30"/>
      <c r="D381" s="94" t="s">
        <v>285</v>
      </c>
      <c r="E381" s="94" t="s">
        <v>17</v>
      </c>
      <c r="F381" s="94" t="s">
        <v>18</v>
      </c>
      <c r="G381" s="94" t="s">
        <v>2</v>
      </c>
      <c r="H381" s="105">
        <f>H382</f>
        <v>1411.7</v>
      </c>
      <c r="I381" s="31"/>
    </row>
    <row r="382" spans="1:21" s="22" customFormat="1" ht="27.75" customHeight="1">
      <c r="A382" s="32"/>
      <c r="B382" s="33" t="s">
        <v>286</v>
      </c>
      <c r="C382" s="34"/>
      <c r="D382" s="35" t="s">
        <v>285</v>
      </c>
      <c r="E382" s="35" t="s">
        <v>52</v>
      </c>
      <c r="F382" s="35" t="s">
        <v>18</v>
      </c>
      <c r="G382" s="35" t="s">
        <v>2</v>
      </c>
      <c r="H382" s="36">
        <f>H383</f>
        <v>1411.7</v>
      </c>
      <c r="I382" s="37"/>
    </row>
    <row r="383" spans="1:21" s="22" customFormat="1" ht="27" customHeight="1">
      <c r="A383" s="3"/>
      <c r="B383" s="63" t="s">
        <v>287</v>
      </c>
      <c r="C383" s="75"/>
      <c r="D383" s="64" t="s">
        <v>285</v>
      </c>
      <c r="E383" s="64" t="s">
        <v>52</v>
      </c>
      <c r="F383" s="64" t="s">
        <v>288</v>
      </c>
      <c r="G383" s="64" t="s">
        <v>2</v>
      </c>
      <c r="H383" s="65">
        <f>H384</f>
        <v>1411.7</v>
      </c>
      <c r="I383" s="56"/>
    </row>
    <row r="384" spans="1:21" s="22" customFormat="1" ht="12.75" customHeight="1">
      <c r="A384" s="3"/>
      <c r="B384" s="63" t="s">
        <v>289</v>
      </c>
      <c r="C384" s="45"/>
      <c r="D384" s="64" t="s">
        <v>285</v>
      </c>
      <c r="E384" s="64" t="s">
        <v>52</v>
      </c>
      <c r="F384" s="64" t="s">
        <v>290</v>
      </c>
      <c r="G384" s="64" t="s">
        <v>2</v>
      </c>
      <c r="H384" s="65">
        <f>H385</f>
        <v>1411.7</v>
      </c>
      <c r="I384" s="56"/>
    </row>
    <row r="385" spans="1:10" s="22" customFormat="1" ht="24" customHeight="1">
      <c r="A385" s="57"/>
      <c r="B385" s="58" t="s">
        <v>291</v>
      </c>
      <c r="C385" s="95"/>
      <c r="D385" s="60" t="s">
        <v>285</v>
      </c>
      <c r="E385" s="60" t="s">
        <v>52</v>
      </c>
      <c r="F385" s="60" t="s">
        <v>292</v>
      </c>
      <c r="G385" s="60" t="s">
        <v>2</v>
      </c>
      <c r="H385" s="61">
        <f>H386</f>
        <v>1411.7</v>
      </c>
      <c r="I385" s="62"/>
    </row>
    <row r="386" spans="1:10" s="22" customFormat="1" ht="24" customHeight="1">
      <c r="A386" s="4"/>
      <c r="B386" s="38" t="s">
        <v>293</v>
      </c>
      <c r="C386" s="39"/>
      <c r="D386" s="40" t="s">
        <v>285</v>
      </c>
      <c r="E386" s="40" t="s">
        <v>52</v>
      </c>
      <c r="F386" s="39" t="s">
        <v>294</v>
      </c>
      <c r="G386" s="39" t="s">
        <v>5</v>
      </c>
      <c r="H386" s="41">
        <v>1411.7</v>
      </c>
      <c r="I386" s="43"/>
    </row>
    <row r="387" spans="1:10" s="22" customFormat="1" ht="14.25" customHeight="1">
      <c r="A387" s="29"/>
      <c r="B387" s="77" t="s">
        <v>295</v>
      </c>
      <c r="C387" s="93"/>
      <c r="D387" s="94" t="s">
        <v>126</v>
      </c>
      <c r="E387" s="94" t="s">
        <v>17</v>
      </c>
      <c r="F387" s="94" t="s">
        <v>18</v>
      </c>
      <c r="G387" s="94" t="s">
        <v>2</v>
      </c>
      <c r="H387" s="105">
        <f>H388+H397+H411</f>
        <v>42375.9</v>
      </c>
      <c r="I387" s="31"/>
      <c r="J387" s="104">
        <v>42375.9</v>
      </c>
    </row>
    <row r="388" spans="1:10" s="22" customFormat="1" ht="12.75" customHeight="1">
      <c r="A388" s="32"/>
      <c r="B388" s="78" t="s">
        <v>198</v>
      </c>
      <c r="C388" s="34"/>
      <c r="D388" s="35" t="s">
        <v>126</v>
      </c>
      <c r="E388" s="35" t="s">
        <v>19</v>
      </c>
      <c r="F388" s="35" t="s">
        <v>18</v>
      </c>
      <c r="G388" s="35" t="s">
        <v>2</v>
      </c>
      <c r="H388" s="36">
        <f>H389</f>
        <v>3718.5</v>
      </c>
      <c r="I388" s="37"/>
    </row>
    <row r="389" spans="1:10" s="22" customFormat="1" ht="24" customHeight="1">
      <c r="A389" s="3"/>
      <c r="B389" s="63" t="s">
        <v>218</v>
      </c>
      <c r="C389" s="75"/>
      <c r="D389" s="64" t="s">
        <v>126</v>
      </c>
      <c r="E389" s="64" t="s">
        <v>19</v>
      </c>
      <c r="F389" s="64" t="s">
        <v>219</v>
      </c>
      <c r="G389" s="64" t="s">
        <v>2</v>
      </c>
      <c r="H389" s="65">
        <f>H390</f>
        <v>3718.5</v>
      </c>
      <c r="I389" s="56"/>
    </row>
    <row r="390" spans="1:10" s="22" customFormat="1" ht="12" customHeight="1">
      <c r="A390" s="73"/>
      <c r="B390" s="63" t="s">
        <v>296</v>
      </c>
      <c r="C390" s="72"/>
      <c r="D390" s="64" t="s">
        <v>126</v>
      </c>
      <c r="E390" s="64" t="s">
        <v>19</v>
      </c>
      <c r="F390" s="64" t="s">
        <v>297</v>
      </c>
      <c r="G390" s="64" t="s">
        <v>2</v>
      </c>
      <c r="H390" s="65">
        <f>H391</f>
        <v>3718.5</v>
      </c>
      <c r="I390" s="62"/>
    </row>
    <row r="391" spans="1:10" s="22" customFormat="1" ht="48" customHeight="1">
      <c r="A391" s="3"/>
      <c r="B391" s="58" t="s">
        <v>298</v>
      </c>
      <c r="C391" s="59"/>
      <c r="D391" s="60" t="s">
        <v>126</v>
      </c>
      <c r="E391" s="60" t="s">
        <v>19</v>
      </c>
      <c r="F391" s="60" t="s">
        <v>299</v>
      </c>
      <c r="G391" s="60" t="s">
        <v>2</v>
      </c>
      <c r="H391" s="61">
        <f>H392+H394</f>
        <v>3718.5</v>
      </c>
      <c r="I391" s="56"/>
    </row>
    <row r="392" spans="1:10" s="22" customFormat="1" ht="12" customHeight="1">
      <c r="A392" s="57"/>
      <c r="B392" s="49" t="s">
        <v>53</v>
      </c>
      <c r="C392" s="51"/>
      <c r="D392" s="50" t="s">
        <v>126</v>
      </c>
      <c r="E392" s="50" t="s">
        <v>19</v>
      </c>
      <c r="F392" s="51" t="s">
        <v>299</v>
      </c>
      <c r="G392" s="51" t="s">
        <v>2</v>
      </c>
      <c r="H392" s="74">
        <f>H393</f>
        <v>100</v>
      </c>
      <c r="I392" s="62"/>
    </row>
    <row r="393" spans="1:10" s="22" customFormat="1" ht="144" customHeight="1">
      <c r="A393" s="4"/>
      <c r="B393" s="38" t="s">
        <v>300</v>
      </c>
      <c r="C393" s="39"/>
      <c r="D393" s="40" t="s">
        <v>126</v>
      </c>
      <c r="E393" s="40" t="s">
        <v>19</v>
      </c>
      <c r="F393" s="39" t="s">
        <v>301</v>
      </c>
      <c r="G393" s="39" t="s">
        <v>207</v>
      </c>
      <c r="H393" s="41">
        <v>100</v>
      </c>
      <c r="I393" s="43"/>
    </row>
    <row r="394" spans="1:10" s="22" customFormat="1" ht="12" customHeight="1">
      <c r="A394" s="44"/>
      <c r="B394" s="49" t="s">
        <v>63</v>
      </c>
      <c r="C394" s="51"/>
      <c r="D394" s="50" t="s">
        <v>126</v>
      </c>
      <c r="E394" s="50" t="s">
        <v>19</v>
      </c>
      <c r="F394" s="51" t="s">
        <v>299</v>
      </c>
      <c r="G394" s="51" t="s">
        <v>2</v>
      </c>
      <c r="H394" s="74">
        <f>H396+H395</f>
        <v>3618.5</v>
      </c>
      <c r="I394" s="47"/>
    </row>
    <row r="395" spans="1:10" s="22" customFormat="1" ht="36" customHeight="1">
      <c r="A395" s="73"/>
      <c r="B395" s="38" t="s">
        <v>302</v>
      </c>
      <c r="C395" s="39"/>
      <c r="D395" s="40" t="s">
        <v>126</v>
      </c>
      <c r="E395" s="40" t="s">
        <v>19</v>
      </c>
      <c r="F395" s="40" t="s">
        <v>303</v>
      </c>
      <c r="G395" s="40" t="s">
        <v>207</v>
      </c>
      <c r="H395" s="41">
        <v>280</v>
      </c>
      <c r="I395" s="62"/>
    </row>
    <row r="396" spans="1:10" s="22" customFormat="1" ht="168" customHeight="1">
      <c r="A396" s="3"/>
      <c r="B396" s="81" t="s">
        <v>304</v>
      </c>
      <c r="C396" s="39"/>
      <c r="D396" s="40" t="s">
        <v>126</v>
      </c>
      <c r="E396" s="40" t="s">
        <v>19</v>
      </c>
      <c r="F396" s="39" t="s">
        <v>305</v>
      </c>
      <c r="G396" s="39" t="s">
        <v>207</v>
      </c>
      <c r="H396" s="41">
        <v>3338.5</v>
      </c>
      <c r="I396" s="56"/>
    </row>
    <row r="397" spans="1:10" s="22" customFormat="1" ht="12.75" customHeight="1">
      <c r="A397" s="32"/>
      <c r="B397" s="33" t="s">
        <v>226</v>
      </c>
      <c r="C397" s="34"/>
      <c r="D397" s="35" t="s">
        <v>126</v>
      </c>
      <c r="E397" s="35" t="s">
        <v>52</v>
      </c>
      <c r="F397" s="35" t="s">
        <v>18</v>
      </c>
      <c r="G397" s="35" t="s">
        <v>2</v>
      </c>
      <c r="H397" s="36">
        <f>H398</f>
        <v>37974.1</v>
      </c>
      <c r="I397" s="37"/>
    </row>
    <row r="398" spans="1:10" s="22" customFormat="1" ht="25.5" customHeight="1">
      <c r="A398" s="3"/>
      <c r="B398" s="63" t="s">
        <v>218</v>
      </c>
      <c r="C398" s="75"/>
      <c r="D398" s="64" t="s">
        <v>126</v>
      </c>
      <c r="E398" s="64" t="s">
        <v>52</v>
      </c>
      <c r="F398" s="64" t="s">
        <v>219</v>
      </c>
      <c r="G398" s="64" t="s">
        <v>2</v>
      </c>
      <c r="H398" s="65">
        <f>H399</f>
        <v>37974.1</v>
      </c>
      <c r="I398" s="56"/>
    </row>
    <row r="399" spans="1:10" s="22" customFormat="1" ht="12.75" customHeight="1">
      <c r="A399" s="3"/>
      <c r="B399" s="98" t="s">
        <v>306</v>
      </c>
      <c r="C399" s="75"/>
      <c r="D399" s="64" t="s">
        <v>126</v>
      </c>
      <c r="E399" s="64" t="s">
        <v>52</v>
      </c>
      <c r="F399" s="64" t="s">
        <v>307</v>
      </c>
      <c r="G399" s="64" t="s">
        <v>2</v>
      </c>
      <c r="H399" s="65">
        <f>H400</f>
        <v>37974.1</v>
      </c>
      <c r="I399" s="56"/>
    </row>
    <row r="400" spans="1:10" s="22" customFormat="1" ht="72" customHeight="1">
      <c r="A400" s="57"/>
      <c r="B400" s="100" t="s">
        <v>308</v>
      </c>
      <c r="C400" s="59"/>
      <c r="D400" s="60" t="s">
        <v>126</v>
      </c>
      <c r="E400" s="60" t="s">
        <v>52</v>
      </c>
      <c r="F400" s="60" t="s">
        <v>309</v>
      </c>
      <c r="G400" s="60" t="s">
        <v>2</v>
      </c>
      <c r="H400" s="61">
        <f>H401+H403</f>
        <v>37974.1</v>
      </c>
      <c r="I400" s="62"/>
    </row>
    <row r="401" spans="1:9" s="22" customFormat="1" ht="12" customHeight="1">
      <c r="A401" s="57"/>
      <c r="B401" s="49" t="s">
        <v>231</v>
      </c>
      <c r="C401" s="72"/>
      <c r="D401" s="50" t="s">
        <v>126</v>
      </c>
      <c r="E401" s="50" t="s">
        <v>52</v>
      </c>
      <c r="F401" s="51" t="s">
        <v>309</v>
      </c>
      <c r="G401" s="51" t="s">
        <v>2</v>
      </c>
      <c r="H401" s="74">
        <f>H402</f>
        <v>1725.7</v>
      </c>
      <c r="I401" s="62"/>
    </row>
    <row r="402" spans="1:9" s="22" customFormat="1" ht="36" customHeight="1">
      <c r="A402" s="4"/>
      <c r="B402" s="49" t="s">
        <v>310</v>
      </c>
      <c r="C402" s="39"/>
      <c r="D402" s="40" t="s">
        <v>126</v>
      </c>
      <c r="E402" s="40" t="s">
        <v>52</v>
      </c>
      <c r="F402" s="39" t="s">
        <v>311</v>
      </c>
      <c r="G402" s="39" t="s">
        <v>207</v>
      </c>
      <c r="H402" s="41">
        <v>1725.7</v>
      </c>
      <c r="I402" s="43"/>
    </row>
    <row r="403" spans="1:9" s="22" customFormat="1" ht="12" customHeight="1">
      <c r="A403" s="73"/>
      <c r="B403" s="49" t="s">
        <v>53</v>
      </c>
      <c r="C403" s="72"/>
      <c r="D403" s="50" t="s">
        <v>126</v>
      </c>
      <c r="E403" s="50" t="s">
        <v>52</v>
      </c>
      <c r="F403" s="51" t="s">
        <v>309</v>
      </c>
      <c r="G403" s="50" t="s">
        <v>2</v>
      </c>
      <c r="H403" s="74">
        <f>H404+H407</f>
        <v>36248.400000000001</v>
      </c>
      <c r="I403" s="62"/>
    </row>
    <row r="404" spans="1:9" s="22" customFormat="1" ht="84" customHeight="1">
      <c r="A404" s="4"/>
      <c r="B404" s="49" t="s">
        <v>312</v>
      </c>
      <c r="C404" s="39"/>
      <c r="D404" s="40" t="s">
        <v>126</v>
      </c>
      <c r="E404" s="40" t="s">
        <v>52</v>
      </c>
      <c r="F404" s="39" t="s">
        <v>313</v>
      </c>
      <c r="G404" s="39" t="s">
        <v>2</v>
      </c>
      <c r="H404" s="41">
        <f>H405+H406</f>
        <v>23684.400000000001</v>
      </c>
      <c r="I404" s="43"/>
    </row>
    <row r="405" spans="1:9" s="22" customFormat="1" ht="24" customHeight="1">
      <c r="A405" s="44"/>
      <c r="B405" s="38" t="s">
        <v>33</v>
      </c>
      <c r="C405" s="45"/>
      <c r="D405" s="40" t="s">
        <v>126</v>
      </c>
      <c r="E405" s="40" t="s">
        <v>52</v>
      </c>
      <c r="F405" s="39" t="s">
        <v>313</v>
      </c>
      <c r="G405" s="39" t="s">
        <v>5</v>
      </c>
      <c r="H405" s="41">
        <v>234.5</v>
      </c>
      <c r="I405" s="47"/>
    </row>
    <row r="406" spans="1:9" s="22" customFormat="1" ht="12" customHeight="1">
      <c r="A406" s="44"/>
      <c r="B406" s="38" t="s">
        <v>314</v>
      </c>
      <c r="C406" s="45"/>
      <c r="D406" s="40" t="s">
        <v>126</v>
      </c>
      <c r="E406" s="40" t="s">
        <v>52</v>
      </c>
      <c r="F406" s="39" t="s">
        <v>313</v>
      </c>
      <c r="G406" s="39" t="s">
        <v>207</v>
      </c>
      <c r="H406" s="41">
        <v>23449.9</v>
      </c>
      <c r="I406" s="47"/>
    </row>
    <row r="407" spans="1:9" s="22" customFormat="1" ht="48" customHeight="1">
      <c r="A407" s="4"/>
      <c r="B407" s="49" t="s">
        <v>315</v>
      </c>
      <c r="C407" s="39"/>
      <c r="D407" s="40" t="s">
        <v>126</v>
      </c>
      <c r="E407" s="40" t="s">
        <v>52</v>
      </c>
      <c r="F407" s="39" t="s">
        <v>316</v>
      </c>
      <c r="G407" s="39" t="s">
        <v>2</v>
      </c>
      <c r="H407" s="41">
        <f>H408+H409+H410</f>
        <v>12564</v>
      </c>
      <c r="I407" s="43"/>
    </row>
    <row r="408" spans="1:9" s="22" customFormat="1" ht="24" customHeight="1">
      <c r="A408" s="44"/>
      <c r="B408" s="38" t="s">
        <v>33</v>
      </c>
      <c r="C408" s="45"/>
      <c r="D408" s="40" t="s">
        <v>126</v>
      </c>
      <c r="E408" s="40" t="s">
        <v>52</v>
      </c>
      <c r="F408" s="39" t="s">
        <v>316</v>
      </c>
      <c r="G408" s="39" t="s">
        <v>5</v>
      </c>
      <c r="H408" s="41">
        <v>64</v>
      </c>
      <c r="I408" s="47"/>
    </row>
    <row r="409" spans="1:9" s="22" customFormat="1" ht="12" customHeight="1">
      <c r="A409" s="44"/>
      <c r="B409" s="38" t="s">
        <v>314</v>
      </c>
      <c r="C409" s="45"/>
      <c r="D409" s="40" t="s">
        <v>126</v>
      </c>
      <c r="E409" s="40" t="s">
        <v>52</v>
      </c>
      <c r="F409" s="39" t="s">
        <v>316</v>
      </c>
      <c r="G409" s="39" t="s">
        <v>207</v>
      </c>
      <c r="H409" s="41">
        <v>6399.2</v>
      </c>
      <c r="I409" s="47"/>
    </row>
    <row r="410" spans="1:9" s="22" customFormat="1" ht="24" customHeight="1">
      <c r="A410" s="44"/>
      <c r="B410" s="38" t="s">
        <v>22</v>
      </c>
      <c r="C410" s="45"/>
      <c r="D410" s="40" t="s">
        <v>126</v>
      </c>
      <c r="E410" s="40" t="s">
        <v>52</v>
      </c>
      <c r="F410" s="39" t="s">
        <v>316</v>
      </c>
      <c r="G410" s="39" t="s">
        <v>6</v>
      </c>
      <c r="H410" s="41">
        <v>6100.8</v>
      </c>
      <c r="I410" s="47"/>
    </row>
    <row r="411" spans="1:9" s="22" customFormat="1" ht="12.75" customHeight="1">
      <c r="A411" s="32"/>
      <c r="B411" s="78" t="s">
        <v>235</v>
      </c>
      <c r="C411" s="34"/>
      <c r="D411" s="35" t="s">
        <v>126</v>
      </c>
      <c r="E411" s="35" t="s">
        <v>41</v>
      </c>
      <c r="F411" s="35" t="s">
        <v>18</v>
      </c>
      <c r="G411" s="35" t="s">
        <v>2</v>
      </c>
      <c r="H411" s="36">
        <f>H412</f>
        <v>683.3</v>
      </c>
      <c r="I411" s="37"/>
    </row>
    <row r="412" spans="1:9" s="22" customFormat="1" ht="24" customHeight="1">
      <c r="A412" s="3"/>
      <c r="B412" s="63" t="s">
        <v>218</v>
      </c>
      <c r="C412" s="45"/>
      <c r="D412" s="64" t="s">
        <v>126</v>
      </c>
      <c r="E412" s="64" t="s">
        <v>41</v>
      </c>
      <c r="F412" s="64" t="s">
        <v>219</v>
      </c>
      <c r="G412" s="64" t="s">
        <v>2</v>
      </c>
      <c r="H412" s="65">
        <f>H413+H416</f>
        <v>683.3</v>
      </c>
      <c r="I412" s="56"/>
    </row>
    <row r="413" spans="1:9" s="22" customFormat="1" ht="12.75" customHeight="1">
      <c r="A413" s="3"/>
      <c r="B413" s="98" t="s">
        <v>296</v>
      </c>
      <c r="C413" s="95"/>
      <c r="D413" s="64" t="s">
        <v>126</v>
      </c>
      <c r="E413" s="64" t="s">
        <v>41</v>
      </c>
      <c r="F413" s="45" t="s">
        <v>297</v>
      </c>
      <c r="G413" s="45" t="s">
        <v>2</v>
      </c>
      <c r="H413" s="65">
        <f>H414</f>
        <v>378.8</v>
      </c>
      <c r="I413" s="56"/>
    </row>
    <row r="414" spans="1:9" s="22" customFormat="1" ht="36" customHeight="1">
      <c r="A414" s="57"/>
      <c r="B414" s="100" t="s">
        <v>317</v>
      </c>
      <c r="C414" s="95"/>
      <c r="D414" s="60" t="s">
        <v>126</v>
      </c>
      <c r="E414" s="60" t="s">
        <v>41</v>
      </c>
      <c r="F414" s="60" t="s">
        <v>318</v>
      </c>
      <c r="G414" s="60" t="s">
        <v>2</v>
      </c>
      <c r="H414" s="61">
        <f>H415</f>
        <v>378.8</v>
      </c>
      <c r="I414" s="62"/>
    </row>
    <row r="415" spans="1:9" s="22" customFormat="1" ht="24" customHeight="1">
      <c r="A415" s="4"/>
      <c r="B415" s="38" t="s">
        <v>237</v>
      </c>
      <c r="C415" s="39"/>
      <c r="D415" s="40" t="s">
        <v>126</v>
      </c>
      <c r="E415" s="40" t="s">
        <v>41</v>
      </c>
      <c r="F415" s="39" t="s">
        <v>319</v>
      </c>
      <c r="G415" s="39" t="s">
        <v>5</v>
      </c>
      <c r="H415" s="41">
        <v>378.8</v>
      </c>
      <c r="I415" s="43"/>
    </row>
    <row r="416" spans="1:9" s="22" customFormat="1" ht="12.75" customHeight="1">
      <c r="A416" s="3"/>
      <c r="B416" s="98" t="s">
        <v>220</v>
      </c>
      <c r="C416" s="95"/>
      <c r="D416" s="64" t="s">
        <v>126</v>
      </c>
      <c r="E416" s="64" t="s">
        <v>41</v>
      </c>
      <c r="F416" s="45" t="s">
        <v>221</v>
      </c>
      <c r="G416" s="45" t="s">
        <v>2</v>
      </c>
      <c r="H416" s="65">
        <f>H417</f>
        <v>304.5</v>
      </c>
      <c r="I416" s="56"/>
    </row>
    <row r="417" spans="1:21" s="22" customFormat="1" ht="24" customHeight="1">
      <c r="A417" s="57"/>
      <c r="B417" s="100" t="s">
        <v>236</v>
      </c>
      <c r="C417" s="95"/>
      <c r="D417" s="60" t="s">
        <v>126</v>
      </c>
      <c r="E417" s="60" t="s">
        <v>41</v>
      </c>
      <c r="F417" s="60" t="s">
        <v>223</v>
      </c>
      <c r="G417" s="60" t="s">
        <v>2</v>
      </c>
      <c r="H417" s="61">
        <f>H418</f>
        <v>304.5</v>
      </c>
      <c r="I417" s="62"/>
    </row>
    <row r="418" spans="1:21" s="22" customFormat="1" ht="24" customHeight="1">
      <c r="A418" s="57"/>
      <c r="B418" s="38" t="s">
        <v>237</v>
      </c>
      <c r="C418" s="39"/>
      <c r="D418" s="40" t="s">
        <v>126</v>
      </c>
      <c r="E418" s="40" t="s">
        <v>41</v>
      </c>
      <c r="F418" s="39" t="s">
        <v>238</v>
      </c>
      <c r="G418" s="39" t="s">
        <v>5</v>
      </c>
      <c r="H418" s="41">
        <v>304.5</v>
      </c>
      <c r="I418" s="62"/>
    </row>
    <row r="419" spans="1:21" s="22" customFormat="1" ht="14.25" customHeight="1">
      <c r="A419" s="29"/>
      <c r="B419" s="5" t="s">
        <v>922</v>
      </c>
      <c r="C419" s="30"/>
      <c r="D419" s="94" t="s">
        <v>320</v>
      </c>
      <c r="E419" s="94" t="s">
        <v>17</v>
      </c>
      <c r="F419" s="94" t="s">
        <v>18</v>
      </c>
      <c r="G419" s="94" t="s">
        <v>2</v>
      </c>
      <c r="H419" s="105">
        <f>H420+H425</f>
        <v>644.1</v>
      </c>
      <c r="I419" s="31"/>
    </row>
    <row r="420" spans="1:21" s="22" customFormat="1" ht="12.75" customHeight="1">
      <c r="A420" s="32"/>
      <c r="B420" s="33" t="s">
        <v>321</v>
      </c>
      <c r="C420" s="34"/>
      <c r="D420" s="35" t="s">
        <v>320</v>
      </c>
      <c r="E420" s="35" t="s">
        <v>16</v>
      </c>
      <c r="F420" s="35" t="s">
        <v>18</v>
      </c>
      <c r="G420" s="35" t="s">
        <v>2</v>
      </c>
      <c r="H420" s="36">
        <f>H421</f>
        <v>144.1</v>
      </c>
      <c r="I420" s="37"/>
    </row>
    <row r="421" spans="1:21" s="22" customFormat="1" ht="38.25" customHeight="1">
      <c r="A421" s="3"/>
      <c r="B421" s="63" t="s">
        <v>182</v>
      </c>
      <c r="C421" s="75"/>
      <c r="D421" s="64" t="s">
        <v>320</v>
      </c>
      <c r="E421" s="64" t="s">
        <v>16</v>
      </c>
      <c r="F421" s="64" t="s">
        <v>183</v>
      </c>
      <c r="G421" s="64" t="s">
        <v>2</v>
      </c>
      <c r="H421" s="65">
        <f>H422</f>
        <v>144.1</v>
      </c>
      <c r="I421" s="56"/>
    </row>
    <row r="422" spans="1:21" s="22" customFormat="1" ht="25.5" customHeight="1">
      <c r="A422" s="3"/>
      <c r="B422" s="63" t="s">
        <v>346</v>
      </c>
      <c r="C422" s="75"/>
      <c r="D422" s="64" t="s">
        <v>320</v>
      </c>
      <c r="E422" s="64" t="s">
        <v>16</v>
      </c>
      <c r="F422" s="64" t="s">
        <v>323</v>
      </c>
      <c r="G422" s="64" t="s">
        <v>2</v>
      </c>
      <c r="H422" s="65">
        <f>H423</f>
        <v>144.1</v>
      </c>
      <c r="I422" s="56"/>
    </row>
    <row r="423" spans="1:21" s="22" customFormat="1" ht="36" customHeight="1">
      <c r="A423" s="57"/>
      <c r="B423" s="58" t="s">
        <v>324</v>
      </c>
      <c r="C423" s="59"/>
      <c r="D423" s="60" t="s">
        <v>320</v>
      </c>
      <c r="E423" s="60" t="s">
        <v>16</v>
      </c>
      <c r="F423" s="60" t="s">
        <v>325</v>
      </c>
      <c r="G423" s="60" t="s">
        <v>2</v>
      </c>
      <c r="H423" s="61">
        <f>H424</f>
        <v>144.1</v>
      </c>
      <c r="I423" s="62"/>
    </row>
    <row r="424" spans="1:21" s="22" customFormat="1" ht="24" customHeight="1">
      <c r="A424" s="4"/>
      <c r="B424" s="38" t="s">
        <v>188</v>
      </c>
      <c r="C424" s="39"/>
      <c r="D424" s="40" t="s">
        <v>320</v>
      </c>
      <c r="E424" s="40" t="s">
        <v>16</v>
      </c>
      <c r="F424" s="39" t="s">
        <v>326</v>
      </c>
      <c r="G424" s="39" t="s">
        <v>5</v>
      </c>
      <c r="H424" s="41">
        <v>144.1</v>
      </c>
      <c r="I424" s="43"/>
    </row>
    <row r="425" spans="1:21" s="22" customFormat="1" ht="12.75" customHeight="1">
      <c r="A425" s="32"/>
      <c r="B425" s="33" t="s">
        <v>327</v>
      </c>
      <c r="C425" s="34"/>
      <c r="D425" s="35" t="s">
        <v>320</v>
      </c>
      <c r="E425" s="35" t="s">
        <v>49</v>
      </c>
      <c r="F425" s="35" t="s">
        <v>18</v>
      </c>
      <c r="G425" s="35" t="s">
        <v>2</v>
      </c>
      <c r="H425" s="36">
        <f>H426</f>
        <v>500</v>
      </c>
      <c r="I425" s="37"/>
    </row>
    <row r="426" spans="1:21" s="22" customFormat="1" ht="38.25" customHeight="1">
      <c r="A426" s="3"/>
      <c r="B426" s="63" t="s">
        <v>182</v>
      </c>
      <c r="C426" s="75"/>
      <c r="D426" s="64" t="s">
        <v>320</v>
      </c>
      <c r="E426" s="64" t="s">
        <v>49</v>
      </c>
      <c r="F426" s="64" t="s">
        <v>183</v>
      </c>
      <c r="G426" s="64" t="s">
        <v>2</v>
      </c>
      <c r="H426" s="65">
        <f>H427</f>
        <v>500</v>
      </c>
      <c r="I426" s="56"/>
    </row>
    <row r="427" spans="1:21" s="22" customFormat="1" ht="25.5" customHeight="1">
      <c r="A427" s="3"/>
      <c r="B427" s="63" t="s">
        <v>322</v>
      </c>
      <c r="C427" s="75"/>
      <c r="D427" s="64" t="s">
        <v>320</v>
      </c>
      <c r="E427" s="64" t="s">
        <v>49</v>
      </c>
      <c r="F427" s="64" t="s">
        <v>323</v>
      </c>
      <c r="G427" s="64" t="s">
        <v>2</v>
      </c>
      <c r="H427" s="65">
        <f>H428</f>
        <v>500</v>
      </c>
      <c r="I427" s="56"/>
    </row>
    <row r="428" spans="1:21" s="22" customFormat="1" ht="36" customHeight="1">
      <c r="A428" s="57"/>
      <c r="B428" s="58" t="s">
        <v>324</v>
      </c>
      <c r="C428" s="59"/>
      <c r="D428" s="60" t="s">
        <v>320</v>
      </c>
      <c r="E428" s="60" t="s">
        <v>49</v>
      </c>
      <c r="F428" s="60" t="s">
        <v>325</v>
      </c>
      <c r="G428" s="60" t="s">
        <v>2</v>
      </c>
      <c r="H428" s="61">
        <f>H429</f>
        <v>500</v>
      </c>
      <c r="I428" s="62"/>
    </row>
    <row r="429" spans="1:21" s="22" customFormat="1" ht="24" customHeight="1" thickBot="1">
      <c r="A429" s="44"/>
      <c r="B429" s="38" t="s">
        <v>33</v>
      </c>
      <c r="C429" s="45"/>
      <c r="D429" s="40" t="s">
        <v>320</v>
      </c>
      <c r="E429" s="40" t="s">
        <v>49</v>
      </c>
      <c r="F429" s="39" t="s">
        <v>329</v>
      </c>
      <c r="G429" s="39" t="s">
        <v>5</v>
      </c>
      <c r="H429" s="41">
        <v>500</v>
      </c>
      <c r="I429" s="47"/>
    </row>
    <row r="430" spans="1:21" s="22" customFormat="1" ht="31.5" customHeight="1">
      <c r="A430" s="23">
        <v>6</v>
      </c>
      <c r="B430" s="24" t="s">
        <v>347</v>
      </c>
      <c r="C430" s="25" t="s">
        <v>348</v>
      </c>
      <c r="D430" s="26"/>
      <c r="E430" s="26"/>
      <c r="F430" s="26"/>
      <c r="G430" s="26"/>
      <c r="H430" s="27">
        <f>H431+H460+H468+H492+H500+H506+H538</f>
        <v>205722.19999999998</v>
      </c>
      <c r="I430" s="28"/>
      <c r="J430" s="89">
        <v>205722.29999999996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</row>
    <row r="431" spans="1:21" s="22" customFormat="1" ht="14.25" customHeight="1">
      <c r="A431" s="29"/>
      <c r="B431" s="77" t="s">
        <v>47</v>
      </c>
      <c r="C431" s="30"/>
      <c r="D431" s="94" t="s">
        <v>16</v>
      </c>
      <c r="E431" s="94" t="s">
        <v>17</v>
      </c>
      <c r="F431" s="94" t="s">
        <v>18</v>
      </c>
      <c r="G431" s="94" t="s">
        <v>2</v>
      </c>
      <c r="H431" s="105">
        <f>H432+H452+H455</f>
        <v>61603.3</v>
      </c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</row>
    <row r="432" spans="1:21" s="22" customFormat="1" ht="18.75" customHeight="1">
      <c r="A432" s="32"/>
      <c r="B432" s="77" t="s">
        <v>51</v>
      </c>
      <c r="C432" s="93"/>
      <c r="D432" s="94" t="s">
        <v>16</v>
      </c>
      <c r="E432" s="94" t="s">
        <v>52</v>
      </c>
      <c r="F432" s="94" t="s">
        <v>18</v>
      </c>
      <c r="G432" s="94" t="s">
        <v>2</v>
      </c>
      <c r="H432" s="36">
        <f>H433+H447</f>
        <v>60940.3</v>
      </c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</row>
    <row r="433" spans="1:21" s="22" customFormat="1" ht="12" customHeight="1">
      <c r="A433" s="73"/>
      <c r="B433" s="49" t="s">
        <v>53</v>
      </c>
      <c r="C433" s="72"/>
      <c r="D433" s="50" t="s">
        <v>16</v>
      </c>
      <c r="E433" s="50" t="s">
        <v>52</v>
      </c>
      <c r="F433" s="50" t="s">
        <v>54</v>
      </c>
      <c r="G433" s="50" t="s">
        <v>2</v>
      </c>
      <c r="H433" s="74">
        <f>H434+H437+H440+H444</f>
        <v>11335.099999999999</v>
      </c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</row>
    <row r="434" spans="1:21" s="22" customFormat="1" ht="60" customHeight="1">
      <c r="A434" s="4"/>
      <c r="B434" s="38" t="s">
        <v>241</v>
      </c>
      <c r="C434" s="39"/>
      <c r="D434" s="40" t="s">
        <v>16</v>
      </c>
      <c r="E434" s="40" t="s">
        <v>52</v>
      </c>
      <c r="F434" s="39" t="s">
        <v>242</v>
      </c>
      <c r="G434" s="39" t="s">
        <v>2</v>
      </c>
      <c r="H434" s="41">
        <f>H435+H436</f>
        <v>1502.3</v>
      </c>
      <c r="I434" s="42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</row>
    <row r="435" spans="1:21" s="22" customFormat="1" ht="12" customHeight="1">
      <c r="A435" s="44"/>
      <c r="B435" s="38" t="s">
        <v>32</v>
      </c>
      <c r="C435" s="45"/>
      <c r="D435" s="40" t="s">
        <v>16</v>
      </c>
      <c r="E435" s="40" t="s">
        <v>52</v>
      </c>
      <c r="F435" s="39" t="s">
        <v>242</v>
      </c>
      <c r="G435" s="39" t="s">
        <v>4</v>
      </c>
      <c r="H435" s="106">
        <v>1347.5</v>
      </c>
      <c r="I435" s="46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</row>
    <row r="436" spans="1:21" s="22" customFormat="1" ht="24" customHeight="1">
      <c r="A436" s="44"/>
      <c r="B436" s="38" t="s">
        <v>33</v>
      </c>
      <c r="C436" s="45"/>
      <c r="D436" s="40" t="s">
        <v>16</v>
      </c>
      <c r="E436" s="40" t="s">
        <v>52</v>
      </c>
      <c r="F436" s="39" t="s">
        <v>242</v>
      </c>
      <c r="G436" s="39" t="s">
        <v>5</v>
      </c>
      <c r="H436" s="106">
        <v>154.80000000000001</v>
      </c>
      <c r="I436" s="46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</row>
    <row r="437" spans="1:21" s="22" customFormat="1" ht="60" customHeight="1">
      <c r="A437" s="4"/>
      <c r="B437" s="38" t="s">
        <v>57</v>
      </c>
      <c r="C437" s="39"/>
      <c r="D437" s="40" t="s">
        <v>16</v>
      </c>
      <c r="E437" s="40" t="s">
        <v>52</v>
      </c>
      <c r="F437" s="39" t="s">
        <v>58</v>
      </c>
      <c r="G437" s="39" t="s">
        <v>2</v>
      </c>
      <c r="H437" s="41">
        <f>H438+H439</f>
        <v>1048.2</v>
      </c>
      <c r="I437" s="42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</row>
    <row r="438" spans="1:21" s="22" customFormat="1" ht="12" customHeight="1">
      <c r="A438" s="44"/>
      <c r="B438" s="38" t="s">
        <v>32</v>
      </c>
      <c r="C438" s="45"/>
      <c r="D438" s="40" t="s">
        <v>16</v>
      </c>
      <c r="E438" s="40" t="s">
        <v>52</v>
      </c>
      <c r="F438" s="39" t="s">
        <v>58</v>
      </c>
      <c r="G438" s="39" t="s">
        <v>4</v>
      </c>
      <c r="H438" s="106">
        <v>952.9</v>
      </c>
      <c r="I438" s="46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</row>
    <row r="439" spans="1:21" s="22" customFormat="1" ht="24" customHeight="1">
      <c r="A439" s="44"/>
      <c r="B439" s="38" t="s">
        <v>33</v>
      </c>
      <c r="C439" s="45"/>
      <c r="D439" s="40" t="s">
        <v>16</v>
      </c>
      <c r="E439" s="40" t="s">
        <v>52</v>
      </c>
      <c r="F439" s="39" t="s">
        <v>58</v>
      </c>
      <c r="G439" s="39" t="s">
        <v>5</v>
      </c>
      <c r="H439" s="106">
        <v>95.3</v>
      </c>
      <c r="I439" s="46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</row>
    <row r="440" spans="1:21" s="22" customFormat="1" ht="60" customHeight="1">
      <c r="A440" s="4"/>
      <c r="B440" s="38" t="s">
        <v>336</v>
      </c>
      <c r="C440" s="39"/>
      <c r="D440" s="40" t="s">
        <v>16</v>
      </c>
      <c r="E440" s="40" t="s">
        <v>52</v>
      </c>
      <c r="F440" s="39" t="s">
        <v>60</v>
      </c>
      <c r="G440" s="39" t="s">
        <v>2</v>
      </c>
      <c r="H440" s="41">
        <f>H441+H442+H443</f>
        <v>7445.8</v>
      </c>
      <c r="I440" s="42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</row>
    <row r="441" spans="1:21" s="22" customFormat="1" ht="12" customHeight="1">
      <c r="A441" s="44"/>
      <c r="B441" s="38" t="s">
        <v>32</v>
      </c>
      <c r="C441" s="45"/>
      <c r="D441" s="40" t="s">
        <v>16</v>
      </c>
      <c r="E441" s="40" t="s">
        <v>52</v>
      </c>
      <c r="F441" s="39" t="s">
        <v>60</v>
      </c>
      <c r="G441" s="39" t="s">
        <v>4</v>
      </c>
      <c r="H441" s="106">
        <v>6768.9</v>
      </c>
      <c r="I441" s="46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</row>
    <row r="442" spans="1:21" s="22" customFormat="1" ht="24" customHeight="1">
      <c r="A442" s="44"/>
      <c r="B442" s="38" t="s">
        <v>33</v>
      </c>
      <c r="C442" s="45"/>
      <c r="D442" s="40" t="s">
        <v>16</v>
      </c>
      <c r="E442" s="40" t="s">
        <v>52</v>
      </c>
      <c r="F442" s="39" t="s">
        <v>60</v>
      </c>
      <c r="G442" s="39" t="s">
        <v>5</v>
      </c>
      <c r="H442" s="106">
        <v>675.1</v>
      </c>
      <c r="I442" s="46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</row>
    <row r="443" spans="1:21" s="22" customFormat="1" ht="12" customHeight="1">
      <c r="A443" s="44"/>
      <c r="B443" s="38" t="s">
        <v>23</v>
      </c>
      <c r="C443" s="45"/>
      <c r="D443" s="40" t="s">
        <v>16</v>
      </c>
      <c r="E443" s="40" t="s">
        <v>52</v>
      </c>
      <c r="F443" s="39" t="s">
        <v>60</v>
      </c>
      <c r="G443" s="39" t="s">
        <v>7</v>
      </c>
      <c r="H443" s="106">
        <v>1.8</v>
      </c>
      <c r="I443" s="46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</row>
    <row r="444" spans="1:21" s="22" customFormat="1" ht="60" customHeight="1">
      <c r="A444" s="4"/>
      <c r="B444" s="38" t="s">
        <v>337</v>
      </c>
      <c r="C444" s="39"/>
      <c r="D444" s="40" t="s">
        <v>16</v>
      </c>
      <c r="E444" s="40" t="s">
        <v>52</v>
      </c>
      <c r="F444" s="39" t="s">
        <v>245</v>
      </c>
      <c r="G444" s="39" t="s">
        <v>2</v>
      </c>
      <c r="H444" s="41">
        <f>H446+H445</f>
        <v>1338.8000000000002</v>
      </c>
      <c r="I444" s="42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</row>
    <row r="445" spans="1:21" s="22" customFormat="1" ht="12" customHeight="1">
      <c r="A445" s="44"/>
      <c r="B445" s="38" t="s">
        <v>32</v>
      </c>
      <c r="C445" s="45"/>
      <c r="D445" s="40" t="s">
        <v>16</v>
      </c>
      <c r="E445" s="40" t="s">
        <v>52</v>
      </c>
      <c r="F445" s="39" t="s">
        <v>245</v>
      </c>
      <c r="G445" s="39" t="s">
        <v>4</v>
      </c>
      <c r="H445" s="106">
        <v>1025.9000000000001</v>
      </c>
      <c r="I445" s="46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</row>
    <row r="446" spans="1:21" s="22" customFormat="1" ht="24" customHeight="1">
      <c r="A446" s="44"/>
      <c r="B446" s="38" t="s">
        <v>33</v>
      </c>
      <c r="C446" s="45"/>
      <c r="D446" s="40" t="s">
        <v>16</v>
      </c>
      <c r="E446" s="40" t="s">
        <v>52</v>
      </c>
      <c r="F446" s="39" t="s">
        <v>245</v>
      </c>
      <c r="G446" s="39" t="s">
        <v>5</v>
      </c>
      <c r="H446" s="106">
        <v>312.89999999999998</v>
      </c>
      <c r="I446" s="46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</row>
    <row r="447" spans="1:21" s="22" customFormat="1" ht="12" customHeight="1">
      <c r="A447" s="57"/>
      <c r="B447" s="49" t="s">
        <v>63</v>
      </c>
      <c r="C447" s="59"/>
      <c r="D447" s="50" t="s">
        <v>16</v>
      </c>
      <c r="E447" s="50" t="s">
        <v>52</v>
      </c>
      <c r="F447" s="50" t="s">
        <v>64</v>
      </c>
      <c r="G447" s="50" t="s">
        <v>2</v>
      </c>
      <c r="H447" s="74">
        <f>H448</f>
        <v>49605.200000000004</v>
      </c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</row>
    <row r="448" spans="1:21" s="22" customFormat="1" ht="24" customHeight="1">
      <c r="A448" s="4"/>
      <c r="B448" s="38" t="s">
        <v>65</v>
      </c>
      <c r="C448" s="39"/>
      <c r="D448" s="40" t="s">
        <v>16</v>
      </c>
      <c r="E448" s="40" t="s">
        <v>52</v>
      </c>
      <c r="F448" s="39" t="s">
        <v>21</v>
      </c>
      <c r="G448" s="39" t="s">
        <v>2</v>
      </c>
      <c r="H448" s="41">
        <f>H449+H450+H451</f>
        <v>49605.200000000004</v>
      </c>
      <c r="I448" s="42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</row>
    <row r="449" spans="1:21" s="22" customFormat="1" ht="12" customHeight="1">
      <c r="A449" s="44"/>
      <c r="B449" s="38" t="s">
        <v>32</v>
      </c>
      <c r="C449" s="45"/>
      <c r="D449" s="40" t="s">
        <v>16</v>
      </c>
      <c r="E449" s="40" t="s">
        <v>52</v>
      </c>
      <c r="F449" s="39" t="s">
        <v>21</v>
      </c>
      <c r="G449" s="39" t="s">
        <v>4</v>
      </c>
      <c r="H449" s="106">
        <v>44268.800000000003</v>
      </c>
      <c r="I449" s="46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</row>
    <row r="450" spans="1:21" s="22" customFormat="1" ht="24" customHeight="1">
      <c r="A450" s="44"/>
      <c r="B450" s="38" t="s">
        <v>33</v>
      </c>
      <c r="C450" s="45"/>
      <c r="D450" s="40" t="s">
        <v>16</v>
      </c>
      <c r="E450" s="40" t="s">
        <v>52</v>
      </c>
      <c r="F450" s="39" t="s">
        <v>21</v>
      </c>
      <c r="G450" s="39" t="s">
        <v>5</v>
      </c>
      <c r="H450" s="106">
        <v>4724.3999999999996</v>
      </c>
      <c r="I450" s="46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</row>
    <row r="451" spans="1:21" s="22" customFormat="1" ht="12" customHeight="1">
      <c r="A451" s="44"/>
      <c r="B451" s="38" t="s">
        <v>23</v>
      </c>
      <c r="C451" s="45"/>
      <c r="D451" s="40" t="s">
        <v>16</v>
      </c>
      <c r="E451" s="40" t="s">
        <v>52</v>
      </c>
      <c r="F451" s="39" t="s">
        <v>21</v>
      </c>
      <c r="G451" s="39" t="s">
        <v>7</v>
      </c>
      <c r="H451" s="106">
        <v>612</v>
      </c>
      <c r="I451" s="46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</row>
    <row r="452" spans="1:21" s="22" customFormat="1" ht="12.75" customHeight="1">
      <c r="A452" s="32"/>
      <c r="B452" s="33" t="s">
        <v>246</v>
      </c>
      <c r="C452" s="34"/>
      <c r="D452" s="35" t="s">
        <v>16</v>
      </c>
      <c r="E452" s="35" t="s">
        <v>117</v>
      </c>
      <c r="F452" s="35" t="s">
        <v>18</v>
      </c>
      <c r="G452" s="35" t="s">
        <v>2</v>
      </c>
      <c r="H452" s="36">
        <f>H453</f>
        <v>240</v>
      </c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</row>
    <row r="453" spans="1:21" s="22" customFormat="1" ht="36" customHeight="1">
      <c r="A453" s="4"/>
      <c r="B453" s="38" t="s">
        <v>247</v>
      </c>
      <c r="C453" s="39"/>
      <c r="D453" s="40" t="s">
        <v>16</v>
      </c>
      <c r="E453" s="40" t="s">
        <v>117</v>
      </c>
      <c r="F453" s="39" t="s">
        <v>248</v>
      </c>
      <c r="G453" s="39" t="s">
        <v>2</v>
      </c>
      <c r="H453" s="41">
        <f>H454</f>
        <v>240</v>
      </c>
      <c r="I453" s="42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</row>
    <row r="454" spans="1:21" s="22" customFormat="1" ht="24" customHeight="1">
      <c r="A454" s="44"/>
      <c r="B454" s="38" t="s">
        <v>33</v>
      </c>
      <c r="C454" s="45"/>
      <c r="D454" s="40" t="s">
        <v>16</v>
      </c>
      <c r="E454" s="40" t="s">
        <v>117</v>
      </c>
      <c r="F454" s="39" t="s">
        <v>248</v>
      </c>
      <c r="G454" s="39" t="s">
        <v>5</v>
      </c>
      <c r="H454" s="106">
        <v>240</v>
      </c>
      <c r="I454" s="46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</row>
    <row r="455" spans="1:21" s="22" customFormat="1" ht="12.75" customHeight="1">
      <c r="A455" s="32"/>
      <c r="B455" s="33" t="s">
        <v>24</v>
      </c>
      <c r="C455" s="34"/>
      <c r="D455" s="35" t="s">
        <v>16</v>
      </c>
      <c r="E455" s="35" t="s">
        <v>25</v>
      </c>
      <c r="F455" s="35" t="s">
        <v>18</v>
      </c>
      <c r="G455" s="35" t="s">
        <v>2</v>
      </c>
      <c r="H455" s="36">
        <f>H456</f>
        <v>423</v>
      </c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</row>
    <row r="456" spans="1:21" s="22" customFormat="1" ht="25.5" customHeight="1">
      <c r="A456" s="3"/>
      <c r="B456" s="63" t="s">
        <v>66</v>
      </c>
      <c r="C456" s="75"/>
      <c r="D456" s="64" t="s">
        <v>16</v>
      </c>
      <c r="E456" s="64" t="s">
        <v>25</v>
      </c>
      <c r="F456" s="64" t="s">
        <v>67</v>
      </c>
      <c r="G456" s="64" t="s">
        <v>2</v>
      </c>
      <c r="H456" s="65">
        <f>H457+H458+H459</f>
        <v>423</v>
      </c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</row>
    <row r="457" spans="1:21" s="22" customFormat="1" ht="36" customHeight="1">
      <c r="A457" s="4"/>
      <c r="B457" s="38" t="s">
        <v>338</v>
      </c>
      <c r="C457" s="39"/>
      <c r="D457" s="40" t="s">
        <v>16</v>
      </c>
      <c r="E457" s="40" t="s">
        <v>25</v>
      </c>
      <c r="F457" s="39" t="s">
        <v>71</v>
      </c>
      <c r="G457" s="39" t="s">
        <v>3</v>
      </c>
      <c r="H457" s="41">
        <v>84</v>
      </c>
      <c r="I457" s="42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</row>
    <row r="458" spans="1:21" s="22" customFormat="1" ht="24" customHeight="1">
      <c r="A458" s="44"/>
      <c r="B458" s="38" t="s">
        <v>339</v>
      </c>
      <c r="C458" s="45"/>
      <c r="D458" s="40" t="s">
        <v>16</v>
      </c>
      <c r="E458" s="40" t="s">
        <v>25</v>
      </c>
      <c r="F458" s="39" t="s">
        <v>73</v>
      </c>
      <c r="G458" s="39" t="s">
        <v>5</v>
      </c>
      <c r="H458" s="41">
        <v>329</v>
      </c>
      <c r="I458" s="46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</row>
    <row r="459" spans="1:21" s="22" customFormat="1" ht="24" customHeight="1">
      <c r="A459" s="44"/>
      <c r="B459" s="38" t="s">
        <v>340</v>
      </c>
      <c r="C459" s="45"/>
      <c r="D459" s="40" t="s">
        <v>16</v>
      </c>
      <c r="E459" s="40" t="s">
        <v>25</v>
      </c>
      <c r="F459" s="39" t="s">
        <v>73</v>
      </c>
      <c r="G459" s="39" t="s">
        <v>75</v>
      </c>
      <c r="H459" s="41">
        <v>10</v>
      </c>
      <c r="I459" s="4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</row>
    <row r="460" spans="1:21" s="22" customFormat="1" ht="14.25" customHeight="1">
      <c r="A460" s="29"/>
      <c r="B460" s="2" t="s">
        <v>920</v>
      </c>
      <c r="C460" s="30"/>
      <c r="D460" s="94" t="s">
        <v>52</v>
      </c>
      <c r="E460" s="94" t="s">
        <v>17</v>
      </c>
      <c r="F460" s="94" t="s">
        <v>18</v>
      </c>
      <c r="G460" s="94" t="s">
        <v>2</v>
      </c>
      <c r="H460" s="105">
        <f>H461+H466</f>
        <v>42842.6</v>
      </c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</row>
    <row r="461" spans="1:21" s="22" customFormat="1" ht="14.25" customHeight="1">
      <c r="A461" s="29"/>
      <c r="B461" s="33" t="s">
        <v>255</v>
      </c>
      <c r="C461" s="34"/>
      <c r="D461" s="35" t="s">
        <v>52</v>
      </c>
      <c r="E461" s="35" t="s">
        <v>256</v>
      </c>
      <c r="F461" s="35" t="s">
        <v>18</v>
      </c>
      <c r="G461" s="35" t="s">
        <v>2</v>
      </c>
      <c r="H461" s="36">
        <f>H462</f>
        <v>42530.6</v>
      </c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</row>
    <row r="462" spans="1:21" s="22" customFormat="1" ht="25.5" customHeight="1">
      <c r="A462" s="3"/>
      <c r="B462" s="63" t="s">
        <v>257</v>
      </c>
      <c r="C462" s="75"/>
      <c r="D462" s="64" t="s">
        <v>52</v>
      </c>
      <c r="E462" s="64" t="s">
        <v>256</v>
      </c>
      <c r="F462" s="64" t="s">
        <v>258</v>
      </c>
      <c r="G462" s="64" t="s">
        <v>2</v>
      </c>
      <c r="H462" s="65">
        <f>H463</f>
        <v>42530.6</v>
      </c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</row>
    <row r="463" spans="1:21" s="22" customFormat="1" ht="12.75" customHeight="1">
      <c r="A463" s="3"/>
      <c r="B463" s="63" t="s">
        <v>259</v>
      </c>
      <c r="C463" s="75"/>
      <c r="D463" s="64" t="s">
        <v>52</v>
      </c>
      <c r="E463" s="64" t="s">
        <v>256</v>
      </c>
      <c r="F463" s="64" t="s">
        <v>260</v>
      </c>
      <c r="G463" s="64" t="s">
        <v>2</v>
      </c>
      <c r="H463" s="65">
        <f>H464</f>
        <v>42530.6</v>
      </c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</row>
    <row r="464" spans="1:21" s="22" customFormat="1" ht="24" customHeight="1">
      <c r="A464" s="3"/>
      <c r="B464" s="58" t="s">
        <v>261</v>
      </c>
      <c r="C464" s="59"/>
      <c r="D464" s="60" t="s">
        <v>52</v>
      </c>
      <c r="E464" s="60" t="s">
        <v>256</v>
      </c>
      <c r="F464" s="60" t="s">
        <v>262</v>
      </c>
      <c r="G464" s="60" t="s">
        <v>2</v>
      </c>
      <c r="H464" s="61">
        <f>H465</f>
        <v>42530.6</v>
      </c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</row>
    <row r="465" spans="1:21" s="22" customFormat="1" ht="24" customHeight="1">
      <c r="A465" s="29"/>
      <c r="B465" s="38" t="s">
        <v>330</v>
      </c>
      <c r="C465" s="39"/>
      <c r="D465" s="40" t="s">
        <v>52</v>
      </c>
      <c r="E465" s="40" t="s">
        <v>256</v>
      </c>
      <c r="F465" s="39" t="s">
        <v>263</v>
      </c>
      <c r="G465" s="39" t="s">
        <v>5</v>
      </c>
      <c r="H465" s="41">
        <v>42530.6</v>
      </c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</row>
    <row r="466" spans="1:21" s="22" customFormat="1" ht="12.75" customHeight="1">
      <c r="A466" s="32"/>
      <c r="B466" s="33" t="s">
        <v>125</v>
      </c>
      <c r="C466" s="34"/>
      <c r="D466" s="35" t="s">
        <v>52</v>
      </c>
      <c r="E466" s="35" t="s">
        <v>126</v>
      </c>
      <c r="F466" s="35" t="s">
        <v>18</v>
      </c>
      <c r="G466" s="35" t="s">
        <v>2</v>
      </c>
      <c r="H466" s="36">
        <f>H467</f>
        <v>312</v>
      </c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</row>
    <row r="467" spans="1:21" s="22" customFormat="1" ht="24" customHeight="1">
      <c r="A467" s="4"/>
      <c r="B467" s="38" t="s">
        <v>264</v>
      </c>
      <c r="C467" s="39"/>
      <c r="D467" s="40" t="s">
        <v>52</v>
      </c>
      <c r="E467" s="40" t="s">
        <v>126</v>
      </c>
      <c r="F467" s="39" t="s">
        <v>136</v>
      </c>
      <c r="G467" s="39" t="s">
        <v>5</v>
      </c>
      <c r="H467" s="41">
        <v>312</v>
      </c>
      <c r="I467" s="42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</row>
    <row r="468" spans="1:21" s="22" customFormat="1" ht="14.25" customHeight="1">
      <c r="A468" s="29"/>
      <c r="B468" s="96" t="s">
        <v>699</v>
      </c>
      <c r="C468" s="30"/>
      <c r="D468" s="94" t="s">
        <v>117</v>
      </c>
      <c r="E468" s="94" t="s">
        <v>17</v>
      </c>
      <c r="F468" s="94" t="s">
        <v>18</v>
      </c>
      <c r="G468" s="94" t="s">
        <v>2</v>
      </c>
      <c r="H468" s="105">
        <f>H469+H485</f>
        <v>44791</v>
      </c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</row>
    <row r="469" spans="1:21" s="22" customFormat="1" ht="12.75" customHeight="1">
      <c r="A469" s="32"/>
      <c r="B469" s="33" t="s">
        <v>156</v>
      </c>
      <c r="C469" s="34"/>
      <c r="D469" s="35" t="s">
        <v>117</v>
      </c>
      <c r="E469" s="35" t="s">
        <v>16</v>
      </c>
      <c r="F469" s="35" t="s">
        <v>18</v>
      </c>
      <c r="G469" s="35" t="s">
        <v>2</v>
      </c>
      <c r="H469" s="36">
        <f>H470+H472+H480+H482</f>
        <v>17461.5</v>
      </c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</row>
    <row r="470" spans="1:21" s="22" customFormat="1" ht="25.5" customHeight="1">
      <c r="A470" s="3"/>
      <c r="B470" s="63" t="s">
        <v>250</v>
      </c>
      <c r="C470" s="75"/>
      <c r="D470" s="64" t="s">
        <v>117</v>
      </c>
      <c r="E470" s="64" t="s">
        <v>16</v>
      </c>
      <c r="F470" s="64" t="s">
        <v>251</v>
      </c>
      <c r="G470" s="64" t="s">
        <v>2</v>
      </c>
      <c r="H470" s="65">
        <f>H471</f>
        <v>208.7</v>
      </c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</row>
    <row r="471" spans="1:21" s="22" customFormat="1" ht="24" customHeight="1">
      <c r="A471" s="44"/>
      <c r="B471" s="38" t="s">
        <v>33</v>
      </c>
      <c r="C471" s="45"/>
      <c r="D471" s="40" t="s">
        <v>117</v>
      </c>
      <c r="E471" s="40" t="s">
        <v>16</v>
      </c>
      <c r="F471" s="39" t="s">
        <v>252</v>
      </c>
      <c r="G471" s="39" t="s">
        <v>5</v>
      </c>
      <c r="H471" s="41">
        <v>208.7</v>
      </c>
      <c r="I471" s="46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</row>
    <row r="472" spans="1:21" s="22" customFormat="1" ht="25.5" customHeight="1">
      <c r="A472" s="44"/>
      <c r="B472" s="63" t="s">
        <v>158</v>
      </c>
      <c r="C472" s="75"/>
      <c r="D472" s="64" t="s">
        <v>117</v>
      </c>
      <c r="E472" s="64" t="s">
        <v>16</v>
      </c>
      <c r="F472" s="64" t="s">
        <v>159</v>
      </c>
      <c r="G472" s="64" t="s">
        <v>2</v>
      </c>
      <c r="H472" s="65">
        <f>H473+H477</f>
        <v>2182.1999999999998</v>
      </c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</row>
    <row r="473" spans="1:21" s="22" customFormat="1" ht="24" customHeight="1">
      <c r="A473" s="44"/>
      <c r="B473" s="63" t="s">
        <v>265</v>
      </c>
      <c r="C473" s="75"/>
      <c r="D473" s="64" t="s">
        <v>117</v>
      </c>
      <c r="E473" s="64" t="s">
        <v>16</v>
      </c>
      <c r="F473" s="64" t="s">
        <v>266</v>
      </c>
      <c r="G473" s="64" t="s">
        <v>2</v>
      </c>
      <c r="H473" s="65">
        <f>H474</f>
        <v>812.19999999999993</v>
      </c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</row>
    <row r="474" spans="1:21" s="22" customFormat="1" ht="36" customHeight="1">
      <c r="A474" s="57"/>
      <c r="B474" s="58" t="s">
        <v>267</v>
      </c>
      <c r="C474" s="59"/>
      <c r="D474" s="60" t="s">
        <v>117</v>
      </c>
      <c r="E474" s="60" t="s">
        <v>16</v>
      </c>
      <c r="F474" s="60" t="s">
        <v>268</v>
      </c>
      <c r="G474" s="60" t="s">
        <v>2</v>
      </c>
      <c r="H474" s="61">
        <f>H475+H476</f>
        <v>812.19999999999993</v>
      </c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</row>
    <row r="475" spans="1:21" s="22" customFormat="1" ht="24" customHeight="1">
      <c r="A475" s="4"/>
      <c r="B475" s="83" t="s">
        <v>331</v>
      </c>
      <c r="C475" s="39"/>
      <c r="D475" s="40" t="s">
        <v>117</v>
      </c>
      <c r="E475" s="40" t="s">
        <v>16</v>
      </c>
      <c r="F475" s="39" t="s">
        <v>269</v>
      </c>
      <c r="G475" s="39" t="s">
        <v>5</v>
      </c>
      <c r="H475" s="41">
        <v>592.29999999999995</v>
      </c>
      <c r="I475" s="42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</row>
    <row r="476" spans="1:21" s="22" customFormat="1" ht="24" customHeight="1">
      <c r="A476" s="44"/>
      <c r="B476" s="38" t="s">
        <v>33</v>
      </c>
      <c r="C476" s="45"/>
      <c r="D476" s="40" t="s">
        <v>117</v>
      </c>
      <c r="E476" s="40" t="s">
        <v>16</v>
      </c>
      <c r="F476" s="39" t="s">
        <v>269</v>
      </c>
      <c r="G476" s="39" t="s">
        <v>5</v>
      </c>
      <c r="H476" s="41">
        <v>219.9</v>
      </c>
      <c r="I476" s="46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</row>
    <row r="477" spans="1:21" s="22" customFormat="1" ht="12.75" customHeight="1">
      <c r="A477" s="44"/>
      <c r="B477" s="63" t="s">
        <v>160</v>
      </c>
      <c r="C477" s="75"/>
      <c r="D477" s="64" t="s">
        <v>117</v>
      </c>
      <c r="E477" s="64" t="s">
        <v>16</v>
      </c>
      <c r="F477" s="64" t="s">
        <v>161</v>
      </c>
      <c r="G477" s="64" t="s">
        <v>2</v>
      </c>
      <c r="H477" s="65">
        <f>H478</f>
        <v>1370</v>
      </c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</row>
    <row r="478" spans="1:21" s="22" customFormat="1" ht="24" customHeight="1">
      <c r="A478" s="57"/>
      <c r="B478" s="58" t="s">
        <v>162</v>
      </c>
      <c r="C478" s="59"/>
      <c r="D478" s="60" t="s">
        <v>117</v>
      </c>
      <c r="E478" s="60" t="s">
        <v>16</v>
      </c>
      <c r="F478" s="60" t="s">
        <v>163</v>
      </c>
      <c r="G478" s="60" t="s">
        <v>2</v>
      </c>
      <c r="H478" s="61">
        <f>H479</f>
        <v>1370</v>
      </c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</row>
    <row r="479" spans="1:21" s="22" customFormat="1" ht="24" customHeight="1">
      <c r="A479" s="44"/>
      <c r="B479" s="38" t="s">
        <v>33</v>
      </c>
      <c r="C479" s="45"/>
      <c r="D479" s="40" t="s">
        <v>117</v>
      </c>
      <c r="E479" s="40" t="s">
        <v>16</v>
      </c>
      <c r="F479" s="39" t="s">
        <v>253</v>
      </c>
      <c r="G479" s="39" t="s">
        <v>5</v>
      </c>
      <c r="H479" s="41">
        <v>1370</v>
      </c>
      <c r="I479" s="4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</row>
    <row r="480" spans="1:21" s="22" customFormat="1" ht="25.5" customHeight="1">
      <c r="A480" s="3"/>
      <c r="B480" s="63" t="s">
        <v>270</v>
      </c>
      <c r="C480" s="75"/>
      <c r="D480" s="64" t="s">
        <v>117</v>
      </c>
      <c r="E480" s="64" t="s">
        <v>16</v>
      </c>
      <c r="F480" s="64" t="s">
        <v>271</v>
      </c>
      <c r="G480" s="64" t="s">
        <v>2</v>
      </c>
      <c r="H480" s="65">
        <f>H481</f>
        <v>10500</v>
      </c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</row>
    <row r="481" spans="1:21" s="22" customFormat="1" ht="36" customHeight="1">
      <c r="A481" s="4"/>
      <c r="B481" s="38" t="s">
        <v>272</v>
      </c>
      <c r="C481" s="39"/>
      <c r="D481" s="40" t="s">
        <v>117</v>
      </c>
      <c r="E481" s="40" t="s">
        <v>16</v>
      </c>
      <c r="F481" s="39" t="s">
        <v>273</v>
      </c>
      <c r="G481" s="39" t="s">
        <v>5</v>
      </c>
      <c r="H481" s="41">
        <v>10500</v>
      </c>
      <c r="I481" s="42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</row>
    <row r="482" spans="1:21" s="22" customFormat="1" ht="12.75" customHeight="1">
      <c r="A482" s="3"/>
      <c r="B482" s="63" t="s">
        <v>274</v>
      </c>
      <c r="C482" s="53"/>
      <c r="D482" s="54" t="s">
        <v>117</v>
      </c>
      <c r="E482" s="54" t="s">
        <v>16</v>
      </c>
      <c r="F482" s="54" t="s">
        <v>64</v>
      </c>
      <c r="G482" s="54" t="s">
        <v>2</v>
      </c>
      <c r="H482" s="55">
        <f>H483+H484</f>
        <v>4570.6000000000004</v>
      </c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</row>
    <row r="483" spans="1:21" s="22" customFormat="1" ht="24" customHeight="1">
      <c r="A483" s="4"/>
      <c r="B483" s="83" t="s">
        <v>331</v>
      </c>
      <c r="C483" s="39"/>
      <c r="D483" s="40" t="s">
        <v>117</v>
      </c>
      <c r="E483" s="40" t="s">
        <v>16</v>
      </c>
      <c r="F483" s="39" t="s">
        <v>44</v>
      </c>
      <c r="G483" s="39" t="s">
        <v>5</v>
      </c>
      <c r="H483" s="41">
        <v>2644.8</v>
      </c>
      <c r="I483" s="42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</row>
    <row r="484" spans="1:21" s="22" customFormat="1" ht="24" customHeight="1">
      <c r="A484" s="4"/>
      <c r="B484" s="38" t="s">
        <v>33</v>
      </c>
      <c r="C484" s="39"/>
      <c r="D484" s="40" t="s">
        <v>117</v>
      </c>
      <c r="E484" s="40" t="s">
        <v>16</v>
      </c>
      <c r="F484" s="39" t="s">
        <v>254</v>
      </c>
      <c r="G484" s="39" t="s">
        <v>5</v>
      </c>
      <c r="H484" s="41">
        <v>1925.8</v>
      </c>
      <c r="I484" s="42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</row>
    <row r="485" spans="1:21" s="22" customFormat="1" ht="12.75" customHeight="1">
      <c r="A485" s="32"/>
      <c r="B485" s="33" t="s">
        <v>275</v>
      </c>
      <c r="C485" s="34"/>
      <c r="D485" s="35" t="s">
        <v>117</v>
      </c>
      <c r="E485" s="35" t="s">
        <v>19</v>
      </c>
      <c r="F485" s="35" t="s">
        <v>18</v>
      </c>
      <c r="G485" s="35" t="s">
        <v>2</v>
      </c>
      <c r="H485" s="36">
        <f>H486</f>
        <v>27329.5</v>
      </c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</row>
    <row r="486" spans="1:21" s="22" customFormat="1" ht="24" customHeight="1">
      <c r="A486" s="3"/>
      <c r="B486" s="63" t="s">
        <v>276</v>
      </c>
      <c r="C486" s="75"/>
      <c r="D486" s="64" t="s">
        <v>117</v>
      </c>
      <c r="E486" s="64" t="s">
        <v>19</v>
      </c>
      <c r="F486" s="64" t="s">
        <v>277</v>
      </c>
      <c r="G486" s="64" t="s">
        <v>2</v>
      </c>
      <c r="H486" s="65">
        <f>H487</f>
        <v>27329.5</v>
      </c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</row>
    <row r="487" spans="1:21" s="22" customFormat="1" ht="12.75" customHeight="1">
      <c r="A487" s="3"/>
      <c r="B487" s="63" t="s">
        <v>278</v>
      </c>
      <c r="C487" s="75"/>
      <c r="D487" s="64" t="s">
        <v>117</v>
      </c>
      <c r="E487" s="64" t="s">
        <v>19</v>
      </c>
      <c r="F487" s="64" t="s">
        <v>279</v>
      </c>
      <c r="G487" s="64" t="s">
        <v>2</v>
      </c>
      <c r="H487" s="65">
        <f>H488</f>
        <v>27329.5</v>
      </c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</row>
    <row r="488" spans="1:21" s="22" customFormat="1" ht="24" customHeight="1">
      <c r="A488" s="57"/>
      <c r="B488" s="58" t="s">
        <v>280</v>
      </c>
      <c r="C488" s="59"/>
      <c r="D488" s="60" t="s">
        <v>117</v>
      </c>
      <c r="E488" s="60" t="s">
        <v>19</v>
      </c>
      <c r="F488" s="60" t="s">
        <v>281</v>
      </c>
      <c r="G488" s="60" t="s">
        <v>2</v>
      </c>
      <c r="H488" s="61">
        <f>H489+H490+H491</f>
        <v>27329.5</v>
      </c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</row>
    <row r="489" spans="1:21" s="22" customFormat="1" ht="24" customHeight="1">
      <c r="A489" s="32"/>
      <c r="B489" s="38" t="s">
        <v>33</v>
      </c>
      <c r="C489" s="39"/>
      <c r="D489" s="40" t="s">
        <v>117</v>
      </c>
      <c r="E489" s="40" t="s">
        <v>19</v>
      </c>
      <c r="F489" s="39" t="s">
        <v>282</v>
      </c>
      <c r="G489" s="39" t="s">
        <v>5</v>
      </c>
      <c r="H489" s="168">
        <v>11575.100000000002</v>
      </c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</row>
    <row r="490" spans="1:21" s="22" customFormat="1" ht="24" customHeight="1">
      <c r="A490" s="32"/>
      <c r="B490" s="38" t="s">
        <v>331</v>
      </c>
      <c r="C490" s="39"/>
      <c r="D490" s="40" t="s">
        <v>117</v>
      </c>
      <c r="E490" s="40" t="s">
        <v>19</v>
      </c>
      <c r="F490" s="39" t="s">
        <v>282</v>
      </c>
      <c r="G490" s="39" t="s">
        <v>5</v>
      </c>
      <c r="H490" s="168">
        <v>13640.8</v>
      </c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</row>
    <row r="491" spans="1:21" s="22" customFormat="1" ht="24" customHeight="1">
      <c r="A491" s="32"/>
      <c r="B491" s="38" t="s">
        <v>333</v>
      </c>
      <c r="C491" s="39"/>
      <c r="D491" s="40" t="s">
        <v>117</v>
      </c>
      <c r="E491" s="40" t="s">
        <v>19</v>
      </c>
      <c r="F491" s="39" t="s">
        <v>283</v>
      </c>
      <c r="G491" s="39" t="s">
        <v>5</v>
      </c>
      <c r="H491" s="168">
        <v>2113.6</v>
      </c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</row>
    <row r="492" spans="1:21" s="22" customFormat="1" ht="14.25" customHeight="1">
      <c r="A492" s="29"/>
      <c r="B492" s="77" t="s">
        <v>173</v>
      </c>
      <c r="C492" s="30"/>
      <c r="D492" s="94" t="s">
        <v>174</v>
      </c>
      <c r="E492" s="94" t="s">
        <v>17</v>
      </c>
      <c r="F492" s="94" t="s">
        <v>18</v>
      </c>
      <c r="G492" s="94" t="s">
        <v>2</v>
      </c>
      <c r="H492" s="105">
        <f>H493</f>
        <v>98</v>
      </c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</row>
    <row r="493" spans="1:21" s="22" customFormat="1" ht="12.75" customHeight="1">
      <c r="A493" s="32"/>
      <c r="B493" s="33" t="s">
        <v>181</v>
      </c>
      <c r="C493" s="34"/>
      <c r="D493" s="35" t="s">
        <v>174</v>
      </c>
      <c r="E493" s="35" t="s">
        <v>174</v>
      </c>
      <c r="F493" s="35" t="s">
        <v>18</v>
      </c>
      <c r="G493" s="35" t="s">
        <v>2</v>
      </c>
      <c r="H493" s="36">
        <f>H494+H498</f>
        <v>98</v>
      </c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</row>
    <row r="494" spans="1:21" s="22" customFormat="1" ht="38.25" customHeight="1">
      <c r="A494" s="3"/>
      <c r="B494" s="63" t="s">
        <v>182</v>
      </c>
      <c r="C494" s="75"/>
      <c r="D494" s="64" t="s">
        <v>174</v>
      </c>
      <c r="E494" s="64" t="s">
        <v>174</v>
      </c>
      <c r="F494" s="64" t="s">
        <v>183</v>
      </c>
      <c r="G494" s="64" t="s">
        <v>2</v>
      </c>
      <c r="H494" s="65">
        <f>H495</f>
        <v>42</v>
      </c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</row>
    <row r="495" spans="1:21" s="22" customFormat="1" ht="12.75" customHeight="1">
      <c r="A495" s="3"/>
      <c r="B495" s="63" t="s">
        <v>184</v>
      </c>
      <c r="C495" s="75"/>
      <c r="D495" s="64" t="s">
        <v>174</v>
      </c>
      <c r="E495" s="64" t="s">
        <v>174</v>
      </c>
      <c r="F495" s="64" t="s">
        <v>185</v>
      </c>
      <c r="G495" s="64" t="s">
        <v>2</v>
      </c>
      <c r="H495" s="65">
        <f>H496</f>
        <v>42</v>
      </c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</row>
    <row r="496" spans="1:21" s="22" customFormat="1" ht="72" customHeight="1">
      <c r="A496" s="57"/>
      <c r="B496" s="58" t="s">
        <v>186</v>
      </c>
      <c r="C496" s="59"/>
      <c r="D496" s="60" t="s">
        <v>174</v>
      </c>
      <c r="E496" s="60" t="s">
        <v>174</v>
      </c>
      <c r="F496" s="60" t="s">
        <v>187</v>
      </c>
      <c r="G496" s="60" t="s">
        <v>2</v>
      </c>
      <c r="H496" s="61">
        <f>H497</f>
        <v>42</v>
      </c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</row>
    <row r="497" spans="1:21" s="22" customFormat="1" ht="28.5" customHeight="1">
      <c r="A497" s="4"/>
      <c r="B497" s="38" t="s">
        <v>188</v>
      </c>
      <c r="C497" s="39"/>
      <c r="D497" s="40" t="s">
        <v>174</v>
      </c>
      <c r="E497" s="40" t="s">
        <v>174</v>
      </c>
      <c r="F497" s="39" t="s">
        <v>189</v>
      </c>
      <c r="G497" s="39" t="s">
        <v>5</v>
      </c>
      <c r="H497" s="41">
        <v>42</v>
      </c>
      <c r="I497" s="42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</row>
    <row r="498" spans="1:21" s="22" customFormat="1" ht="30.75" customHeight="1">
      <c r="A498" s="3"/>
      <c r="B498" s="63" t="s">
        <v>190</v>
      </c>
      <c r="C498" s="75"/>
      <c r="D498" s="64" t="s">
        <v>174</v>
      </c>
      <c r="E498" s="64" t="s">
        <v>174</v>
      </c>
      <c r="F498" s="64" t="s">
        <v>191</v>
      </c>
      <c r="G498" s="64" t="s">
        <v>2</v>
      </c>
      <c r="H498" s="65">
        <f>H499</f>
        <v>56</v>
      </c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</row>
    <row r="499" spans="1:21" s="22" customFormat="1" ht="24" customHeight="1">
      <c r="A499" s="4"/>
      <c r="B499" s="38" t="s">
        <v>188</v>
      </c>
      <c r="C499" s="39"/>
      <c r="D499" s="40" t="s">
        <v>174</v>
      </c>
      <c r="E499" s="40" t="s">
        <v>174</v>
      </c>
      <c r="F499" s="39" t="s">
        <v>197</v>
      </c>
      <c r="G499" s="39" t="s">
        <v>5</v>
      </c>
      <c r="H499" s="41">
        <v>56</v>
      </c>
      <c r="I499" s="42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</row>
    <row r="500" spans="1:21" s="22" customFormat="1" ht="14.25" customHeight="1">
      <c r="A500" s="29"/>
      <c r="B500" s="96" t="s">
        <v>560</v>
      </c>
      <c r="C500" s="30"/>
      <c r="D500" s="94" t="s">
        <v>285</v>
      </c>
      <c r="E500" s="94" t="s">
        <v>17</v>
      </c>
      <c r="F500" s="94" t="s">
        <v>18</v>
      </c>
      <c r="G500" s="94" t="s">
        <v>2</v>
      </c>
      <c r="H500" s="105">
        <f>H501</f>
        <v>1435</v>
      </c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</row>
    <row r="501" spans="1:21" s="22" customFormat="1" ht="29.25" customHeight="1">
      <c r="A501" s="32"/>
      <c r="B501" s="78" t="s">
        <v>286</v>
      </c>
      <c r="C501" s="34"/>
      <c r="D501" s="35" t="s">
        <v>285</v>
      </c>
      <c r="E501" s="35" t="s">
        <v>52</v>
      </c>
      <c r="F501" s="35" t="s">
        <v>18</v>
      </c>
      <c r="G501" s="35" t="s">
        <v>2</v>
      </c>
      <c r="H501" s="36">
        <f>H502</f>
        <v>1435</v>
      </c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</row>
    <row r="502" spans="1:21" s="22" customFormat="1" ht="27" customHeight="1">
      <c r="A502" s="3"/>
      <c r="B502" s="63" t="s">
        <v>287</v>
      </c>
      <c r="C502" s="75"/>
      <c r="D502" s="64" t="s">
        <v>285</v>
      </c>
      <c r="E502" s="64" t="s">
        <v>52</v>
      </c>
      <c r="F502" s="64" t="s">
        <v>288</v>
      </c>
      <c r="G502" s="64" t="s">
        <v>2</v>
      </c>
      <c r="H502" s="65">
        <f>H503</f>
        <v>1435</v>
      </c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</row>
    <row r="503" spans="1:21" s="22" customFormat="1" ht="16.5" customHeight="1">
      <c r="A503" s="3"/>
      <c r="B503" s="63" t="s">
        <v>289</v>
      </c>
      <c r="C503" s="75"/>
      <c r="D503" s="64" t="s">
        <v>285</v>
      </c>
      <c r="E503" s="64" t="s">
        <v>52</v>
      </c>
      <c r="F503" s="64" t="s">
        <v>290</v>
      </c>
      <c r="G503" s="64" t="s">
        <v>2</v>
      </c>
      <c r="H503" s="65">
        <f>H504</f>
        <v>1435</v>
      </c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</row>
    <row r="504" spans="1:21" s="22" customFormat="1" ht="24" customHeight="1">
      <c r="A504" s="57"/>
      <c r="B504" s="58" t="s">
        <v>291</v>
      </c>
      <c r="C504" s="59"/>
      <c r="D504" s="60" t="s">
        <v>285</v>
      </c>
      <c r="E504" s="60" t="s">
        <v>52</v>
      </c>
      <c r="F504" s="60" t="s">
        <v>292</v>
      </c>
      <c r="G504" s="60" t="s">
        <v>2</v>
      </c>
      <c r="H504" s="61">
        <f>H505</f>
        <v>1435</v>
      </c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</row>
    <row r="505" spans="1:21" s="22" customFormat="1" ht="27" customHeight="1">
      <c r="A505" s="4"/>
      <c r="B505" s="38" t="s">
        <v>293</v>
      </c>
      <c r="C505" s="39"/>
      <c r="D505" s="40" t="s">
        <v>285</v>
      </c>
      <c r="E505" s="40" t="s">
        <v>52</v>
      </c>
      <c r="F505" s="39" t="s">
        <v>294</v>
      </c>
      <c r="G505" s="39" t="s">
        <v>5</v>
      </c>
      <c r="H505" s="41">
        <v>1435</v>
      </c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</row>
    <row r="506" spans="1:21" s="22" customFormat="1" ht="14.25" customHeight="1">
      <c r="A506" s="29"/>
      <c r="B506" s="77" t="s">
        <v>295</v>
      </c>
      <c r="C506" s="93"/>
      <c r="D506" s="94" t="s">
        <v>126</v>
      </c>
      <c r="E506" s="94" t="s">
        <v>17</v>
      </c>
      <c r="F506" s="94" t="s">
        <v>18</v>
      </c>
      <c r="G506" s="94" t="s">
        <v>2</v>
      </c>
      <c r="H506" s="105">
        <f>H507+H516+H530</f>
        <v>54312.299999999996</v>
      </c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</row>
    <row r="507" spans="1:21" s="22" customFormat="1" ht="12.75" customHeight="1">
      <c r="A507" s="32"/>
      <c r="B507" s="78" t="s">
        <v>198</v>
      </c>
      <c r="C507" s="34"/>
      <c r="D507" s="35" t="s">
        <v>126</v>
      </c>
      <c r="E507" s="35" t="s">
        <v>19</v>
      </c>
      <c r="F507" s="35" t="s">
        <v>18</v>
      </c>
      <c r="G507" s="35" t="s">
        <v>2</v>
      </c>
      <c r="H507" s="36">
        <f>H508</f>
        <v>4375.5</v>
      </c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</row>
    <row r="508" spans="1:21" s="22" customFormat="1" ht="24" customHeight="1">
      <c r="A508" s="3"/>
      <c r="B508" s="63" t="s">
        <v>218</v>
      </c>
      <c r="C508" s="75"/>
      <c r="D508" s="64" t="s">
        <v>126</v>
      </c>
      <c r="E508" s="64" t="s">
        <v>19</v>
      </c>
      <c r="F508" s="64" t="s">
        <v>219</v>
      </c>
      <c r="G508" s="64" t="s">
        <v>2</v>
      </c>
      <c r="H508" s="65">
        <f>H509</f>
        <v>4375.5</v>
      </c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</row>
    <row r="509" spans="1:21" s="22" customFormat="1" ht="12" customHeight="1">
      <c r="A509" s="73"/>
      <c r="B509" s="63" t="s">
        <v>296</v>
      </c>
      <c r="C509" s="72"/>
      <c r="D509" s="64" t="s">
        <v>126</v>
      </c>
      <c r="E509" s="64" t="s">
        <v>19</v>
      </c>
      <c r="F509" s="64" t="s">
        <v>297</v>
      </c>
      <c r="G509" s="64" t="s">
        <v>2</v>
      </c>
      <c r="H509" s="65">
        <f>H510</f>
        <v>4375.5</v>
      </c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</row>
    <row r="510" spans="1:21" s="22" customFormat="1" ht="48" customHeight="1">
      <c r="A510" s="3"/>
      <c r="B510" s="58" t="s">
        <v>298</v>
      </c>
      <c r="C510" s="59"/>
      <c r="D510" s="60" t="s">
        <v>126</v>
      </c>
      <c r="E510" s="60" t="s">
        <v>19</v>
      </c>
      <c r="F510" s="60" t="s">
        <v>299</v>
      </c>
      <c r="G510" s="60" t="s">
        <v>2</v>
      </c>
      <c r="H510" s="61">
        <f>H511+H513</f>
        <v>4375.5</v>
      </c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</row>
    <row r="511" spans="1:21" s="22" customFormat="1" ht="12" customHeight="1">
      <c r="A511" s="57"/>
      <c r="B511" s="49" t="s">
        <v>53</v>
      </c>
      <c r="C511" s="51"/>
      <c r="D511" s="50" t="s">
        <v>126</v>
      </c>
      <c r="E511" s="50" t="s">
        <v>19</v>
      </c>
      <c r="F511" s="51" t="s">
        <v>299</v>
      </c>
      <c r="G511" s="51" t="s">
        <v>2</v>
      </c>
      <c r="H511" s="74">
        <f>H512</f>
        <v>600</v>
      </c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</row>
    <row r="512" spans="1:21" s="22" customFormat="1" ht="144" customHeight="1">
      <c r="A512" s="4"/>
      <c r="B512" s="38" t="s">
        <v>300</v>
      </c>
      <c r="C512" s="39"/>
      <c r="D512" s="40" t="s">
        <v>126</v>
      </c>
      <c r="E512" s="40" t="s">
        <v>19</v>
      </c>
      <c r="F512" s="39" t="s">
        <v>301</v>
      </c>
      <c r="G512" s="39" t="s">
        <v>207</v>
      </c>
      <c r="H512" s="41">
        <v>600</v>
      </c>
      <c r="I512" s="42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</row>
    <row r="513" spans="1:21" s="22" customFormat="1" ht="12" customHeight="1">
      <c r="A513" s="44"/>
      <c r="B513" s="49" t="s">
        <v>63</v>
      </c>
      <c r="C513" s="51"/>
      <c r="D513" s="50" t="s">
        <v>126</v>
      </c>
      <c r="E513" s="50" t="s">
        <v>19</v>
      </c>
      <c r="F513" s="51" t="s">
        <v>299</v>
      </c>
      <c r="G513" s="51" t="s">
        <v>2</v>
      </c>
      <c r="H513" s="74">
        <f>H515+H514</f>
        <v>3775.5</v>
      </c>
      <c r="I513" s="4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</row>
    <row r="514" spans="1:21" s="22" customFormat="1" ht="36" customHeight="1">
      <c r="A514" s="73"/>
      <c r="B514" s="38" t="s">
        <v>302</v>
      </c>
      <c r="C514" s="39"/>
      <c r="D514" s="40" t="s">
        <v>126</v>
      </c>
      <c r="E514" s="40" t="s">
        <v>19</v>
      </c>
      <c r="F514" s="40" t="s">
        <v>303</v>
      </c>
      <c r="G514" s="40" t="s">
        <v>207</v>
      </c>
      <c r="H514" s="41">
        <v>420</v>
      </c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</row>
    <row r="515" spans="1:21" s="22" customFormat="1" ht="168" customHeight="1">
      <c r="A515" s="3"/>
      <c r="B515" s="81" t="s">
        <v>304</v>
      </c>
      <c r="C515" s="39"/>
      <c r="D515" s="40" t="s">
        <v>126</v>
      </c>
      <c r="E515" s="40" t="s">
        <v>19</v>
      </c>
      <c r="F515" s="39" t="s">
        <v>305</v>
      </c>
      <c r="G515" s="39" t="s">
        <v>207</v>
      </c>
      <c r="H515" s="41">
        <v>3355.5</v>
      </c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</row>
    <row r="516" spans="1:21" s="22" customFormat="1" ht="12.75" customHeight="1">
      <c r="A516" s="57"/>
      <c r="B516" s="78" t="s">
        <v>226</v>
      </c>
      <c r="C516" s="34"/>
      <c r="D516" s="35" t="s">
        <v>126</v>
      </c>
      <c r="E516" s="35" t="s">
        <v>52</v>
      </c>
      <c r="F516" s="35" t="s">
        <v>18</v>
      </c>
      <c r="G516" s="35" t="s">
        <v>2</v>
      </c>
      <c r="H516" s="36">
        <f>H517</f>
        <v>49286.799999999996</v>
      </c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</row>
    <row r="517" spans="1:21" s="22" customFormat="1" ht="24" customHeight="1">
      <c r="A517" s="4"/>
      <c r="B517" s="66" t="s">
        <v>218</v>
      </c>
      <c r="C517" s="97"/>
      <c r="D517" s="64" t="s">
        <v>126</v>
      </c>
      <c r="E517" s="64" t="s">
        <v>52</v>
      </c>
      <c r="F517" s="64" t="s">
        <v>219</v>
      </c>
      <c r="G517" s="64" t="s">
        <v>2</v>
      </c>
      <c r="H517" s="65">
        <f>H518</f>
        <v>49286.799999999996</v>
      </c>
      <c r="I517" s="42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</row>
    <row r="518" spans="1:21" s="22" customFormat="1" ht="12" customHeight="1">
      <c r="A518" s="44"/>
      <c r="B518" s="98" t="s">
        <v>306</v>
      </c>
      <c r="C518" s="99"/>
      <c r="D518" s="64" t="s">
        <v>126</v>
      </c>
      <c r="E518" s="64" t="s">
        <v>52</v>
      </c>
      <c r="F518" s="45" t="s">
        <v>307</v>
      </c>
      <c r="G518" s="45" t="s">
        <v>2</v>
      </c>
      <c r="H518" s="65">
        <f>H519</f>
        <v>49286.799999999996</v>
      </c>
      <c r="I518" s="46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</row>
    <row r="519" spans="1:21" s="22" customFormat="1" ht="72" customHeight="1">
      <c r="A519" s="4"/>
      <c r="B519" s="100" t="s">
        <v>308</v>
      </c>
      <c r="C519" s="101"/>
      <c r="D519" s="60" t="s">
        <v>126</v>
      </c>
      <c r="E519" s="60" t="s">
        <v>52</v>
      </c>
      <c r="F519" s="60" t="s">
        <v>309</v>
      </c>
      <c r="G519" s="60" t="s">
        <v>2</v>
      </c>
      <c r="H519" s="61">
        <f>H520+H522</f>
        <v>49286.799999999996</v>
      </c>
      <c r="I519" s="42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</row>
    <row r="520" spans="1:21" s="22" customFormat="1" ht="12" customHeight="1">
      <c r="A520" s="44"/>
      <c r="B520" s="49" t="s">
        <v>231</v>
      </c>
      <c r="C520" s="51"/>
      <c r="D520" s="50" t="s">
        <v>126</v>
      </c>
      <c r="E520" s="50" t="s">
        <v>52</v>
      </c>
      <c r="F520" s="51" t="s">
        <v>309</v>
      </c>
      <c r="G520" s="51" t="s">
        <v>2</v>
      </c>
      <c r="H520" s="74">
        <f>H521</f>
        <v>1853.2</v>
      </c>
      <c r="I520" s="46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</row>
    <row r="521" spans="1:21" s="22" customFormat="1" ht="36" customHeight="1">
      <c r="A521" s="44"/>
      <c r="B521" s="49" t="s">
        <v>310</v>
      </c>
      <c r="C521" s="102"/>
      <c r="D521" s="50" t="s">
        <v>126</v>
      </c>
      <c r="E521" s="50" t="s">
        <v>52</v>
      </c>
      <c r="F521" s="51" t="s">
        <v>311</v>
      </c>
      <c r="G521" s="51" t="s">
        <v>207</v>
      </c>
      <c r="H521" s="74">
        <v>1853.2</v>
      </c>
      <c r="I521" s="46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</row>
    <row r="522" spans="1:21" s="22" customFormat="1" ht="12.75" customHeight="1">
      <c r="A522" s="32"/>
      <c r="B522" s="49" t="s">
        <v>53</v>
      </c>
      <c r="C522" s="102"/>
      <c r="D522" s="50" t="s">
        <v>126</v>
      </c>
      <c r="E522" s="50" t="s">
        <v>52</v>
      </c>
      <c r="F522" s="51" t="s">
        <v>309</v>
      </c>
      <c r="G522" s="51" t="s">
        <v>2</v>
      </c>
      <c r="H522" s="74">
        <f>H523+H526</f>
        <v>47433.599999999999</v>
      </c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</row>
    <row r="523" spans="1:21" s="22" customFormat="1" ht="84" customHeight="1">
      <c r="A523" s="3"/>
      <c r="B523" s="49" t="s">
        <v>312</v>
      </c>
      <c r="C523" s="102"/>
      <c r="D523" s="50" t="s">
        <v>126</v>
      </c>
      <c r="E523" s="50" t="s">
        <v>52</v>
      </c>
      <c r="F523" s="51" t="s">
        <v>313</v>
      </c>
      <c r="G523" s="51" t="s">
        <v>2</v>
      </c>
      <c r="H523" s="74">
        <f>H525+H524</f>
        <v>27540</v>
      </c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</row>
    <row r="524" spans="1:21" s="22" customFormat="1" ht="24" customHeight="1">
      <c r="A524" s="73"/>
      <c r="B524" s="38" t="s">
        <v>33</v>
      </c>
      <c r="C524" s="39"/>
      <c r="D524" s="40" t="s">
        <v>126</v>
      </c>
      <c r="E524" s="40" t="s">
        <v>52</v>
      </c>
      <c r="F524" s="39" t="s">
        <v>313</v>
      </c>
      <c r="G524" s="39" t="s">
        <v>5</v>
      </c>
      <c r="H524" s="41">
        <v>272.7</v>
      </c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</row>
    <row r="525" spans="1:21" s="22" customFormat="1" ht="12.75" customHeight="1">
      <c r="A525" s="3"/>
      <c r="B525" s="38" t="s">
        <v>314</v>
      </c>
      <c r="C525" s="103"/>
      <c r="D525" s="40" t="s">
        <v>126</v>
      </c>
      <c r="E525" s="40" t="s">
        <v>52</v>
      </c>
      <c r="F525" s="39" t="s">
        <v>313</v>
      </c>
      <c r="G525" s="39" t="s">
        <v>207</v>
      </c>
      <c r="H525" s="41">
        <v>27267.3</v>
      </c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</row>
    <row r="526" spans="1:21" s="22" customFormat="1" ht="48" customHeight="1">
      <c r="A526" s="57"/>
      <c r="B526" s="49" t="s">
        <v>315</v>
      </c>
      <c r="C526" s="102"/>
      <c r="D526" s="50" t="s">
        <v>126</v>
      </c>
      <c r="E526" s="50" t="s">
        <v>52</v>
      </c>
      <c r="F526" s="51" t="s">
        <v>316</v>
      </c>
      <c r="G526" s="51" t="s">
        <v>2</v>
      </c>
      <c r="H526" s="74">
        <f>H528+H529+H527</f>
        <v>19893.599999999999</v>
      </c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</row>
    <row r="527" spans="1:21" s="22" customFormat="1" ht="24" customHeight="1">
      <c r="A527" s="4"/>
      <c r="B527" s="38" t="s">
        <v>33</v>
      </c>
      <c r="C527" s="39"/>
      <c r="D527" s="40" t="s">
        <v>126</v>
      </c>
      <c r="E527" s="40" t="s">
        <v>52</v>
      </c>
      <c r="F527" s="39" t="s">
        <v>316</v>
      </c>
      <c r="G527" s="39" t="s">
        <v>5</v>
      </c>
      <c r="H527" s="41">
        <v>101.8</v>
      </c>
      <c r="I527" s="42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</row>
    <row r="528" spans="1:21" s="22" customFormat="1" ht="12" customHeight="1">
      <c r="A528" s="44"/>
      <c r="B528" s="38" t="s">
        <v>314</v>
      </c>
      <c r="C528" s="103"/>
      <c r="D528" s="40" t="s">
        <v>126</v>
      </c>
      <c r="E528" s="40" t="s">
        <v>52</v>
      </c>
      <c r="F528" s="39" t="s">
        <v>316</v>
      </c>
      <c r="G528" s="39" t="s">
        <v>207</v>
      </c>
      <c r="H528" s="41">
        <v>10183</v>
      </c>
      <c r="I528" s="46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</row>
    <row r="529" spans="1:21" s="22" customFormat="1" ht="24" customHeight="1">
      <c r="A529" s="73"/>
      <c r="B529" s="38" t="s">
        <v>22</v>
      </c>
      <c r="C529" s="103"/>
      <c r="D529" s="40" t="s">
        <v>126</v>
      </c>
      <c r="E529" s="40" t="s">
        <v>52</v>
      </c>
      <c r="F529" s="39" t="s">
        <v>316</v>
      </c>
      <c r="G529" s="39" t="s">
        <v>6</v>
      </c>
      <c r="H529" s="41">
        <v>9608.7999999999993</v>
      </c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</row>
    <row r="530" spans="1:21" s="22" customFormat="1" ht="12.75" customHeight="1">
      <c r="A530" s="3"/>
      <c r="B530" s="78" t="s">
        <v>235</v>
      </c>
      <c r="C530" s="34"/>
      <c r="D530" s="35" t="s">
        <v>126</v>
      </c>
      <c r="E530" s="35" t="s">
        <v>41</v>
      </c>
      <c r="F530" s="35" t="s">
        <v>18</v>
      </c>
      <c r="G530" s="35" t="s">
        <v>2</v>
      </c>
      <c r="H530" s="36">
        <f>H531</f>
        <v>650</v>
      </c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</row>
    <row r="531" spans="1:21" s="22" customFormat="1" ht="24" customHeight="1">
      <c r="A531" s="57"/>
      <c r="B531" s="63" t="s">
        <v>218</v>
      </c>
      <c r="C531" s="45"/>
      <c r="D531" s="64" t="s">
        <v>126</v>
      </c>
      <c r="E531" s="64" t="s">
        <v>41</v>
      </c>
      <c r="F531" s="64" t="s">
        <v>219</v>
      </c>
      <c r="G531" s="64" t="s">
        <v>2</v>
      </c>
      <c r="H531" s="65">
        <f>H532+H535</f>
        <v>650</v>
      </c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</row>
    <row r="532" spans="1:21" s="22" customFormat="1" ht="12" customHeight="1">
      <c r="A532" s="4"/>
      <c r="B532" s="98" t="s">
        <v>296</v>
      </c>
      <c r="C532" s="95"/>
      <c r="D532" s="64" t="s">
        <v>126</v>
      </c>
      <c r="E532" s="64" t="s">
        <v>41</v>
      </c>
      <c r="F532" s="45" t="s">
        <v>297</v>
      </c>
      <c r="G532" s="45" t="s">
        <v>2</v>
      </c>
      <c r="H532" s="65">
        <f>H533</f>
        <v>300</v>
      </c>
      <c r="I532" s="42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</row>
    <row r="533" spans="1:21" s="22" customFormat="1" ht="36" customHeight="1">
      <c r="A533" s="44"/>
      <c r="B533" s="100" t="s">
        <v>317</v>
      </c>
      <c r="C533" s="95"/>
      <c r="D533" s="60" t="s">
        <v>126</v>
      </c>
      <c r="E533" s="60" t="s">
        <v>41</v>
      </c>
      <c r="F533" s="60" t="s">
        <v>318</v>
      </c>
      <c r="G533" s="60" t="s">
        <v>2</v>
      </c>
      <c r="H533" s="61">
        <f>H534</f>
        <v>300</v>
      </c>
      <c r="I533" s="4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</row>
    <row r="534" spans="1:21" s="22" customFormat="1" ht="24" customHeight="1">
      <c r="A534" s="44"/>
      <c r="B534" s="38" t="s">
        <v>237</v>
      </c>
      <c r="C534" s="39"/>
      <c r="D534" s="40" t="s">
        <v>126</v>
      </c>
      <c r="E534" s="40" t="s">
        <v>41</v>
      </c>
      <c r="F534" s="39" t="s">
        <v>319</v>
      </c>
      <c r="G534" s="39" t="s">
        <v>5</v>
      </c>
      <c r="H534" s="41">
        <v>300</v>
      </c>
      <c r="I534" s="4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</row>
    <row r="535" spans="1:21" s="22" customFormat="1" ht="12" customHeight="1">
      <c r="A535" s="4"/>
      <c r="B535" s="98" t="s">
        <v>220</v>
      </c>
      <c r="C535" s="95"/>
      <c r="D535" s="64" t="s">
        <v>126</v>
      </c>
      <c r="E535" s="64" t="s">
        <v>41</v>
      </c>
      <c r="F535" s="45" t="s">
        <v>221</v>
      </c>
      <c r="G535" s="45" t="s">
        <v>2</v>
      </c>
      <c r="H535" s="65">
        <f>H536</f>
        <v>350</v>
      </c>
      <c r="I535" s="42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</row>
    <row r="536" spans="1:21" s="22" customFormat="1" ht="24" customHeight="1">
      <c r="A536" s="44"/>
      <c r="B536" s="100" t="s">
        <v>236</v>
      </c>
      <c r="C536" s="95"/>
      <c r="D536" s="60" t="s">
        <v>126</v>
      </c>
      <c r="E536" s="60" t="s">
        <v>41</v>
      </c>
      <c r="F536" s="60" t="s">
        <v>223</v>
      </c>
      <c r="G536" s="60" t="s">
        <v>2</v>
      </c>
      <c r="H536" s="61">
        <f>H537</f>
        <v>350</v>
      </c>
      <c r="I536" s="46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</row>
    <row r="537" spans="1:21" s="22" customFormat="1" ht="24" customHeight="1">
      <c r="A537" s="44"/>
      <c r="B537" s="38" t="s">
        <v>237</v>
      </c>
      <c r="C537" s="39"/>
      <c r="D537" s="40" t="s">
        <v>126</v>
      </c>
      <c r="E537" s="40" t="s">
        <v>41</v>
      </c>
      <c r="F537" s="39" t="s">
        <v>238</v>
      </c>
      <c r="G537" s="39" t="s">
        <v>5</v>
      </c>
      <c r="H537" s="41">
        <v>350</v>
      </c>
      <c r="I537" s="46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</row>
    <row r="538" spans="1:21" s="22" customFormat="1" ht="14.25" customHeight="1">
      <c r="A538" s="29"/>
      <c r="B538" s="5" t="s">
        <v>922</v>
      </c>
      <c r="C538" s="30"/>
      <c r="D538" s="94" t="s">
        <v>320</v>
      </c>
      <c r="E538" s="94" t="s">
        <v>17</v>
      </c>
      <c r="F538" s="94" t="s">
        <v>18</v>
      </c>
      <c r="G538" s="94" t="s">
        <v>2</v>
      </c>
      <c r="H538" s="105">
        <f>H539+H544</f>
        <v>640</v>
      </c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</row>
    <row r="539" spans="1:21" s="22" customFormat="1" ht="12.75" customHeight="1">
      <c r="A539" s="32"/>
      <c r="B539" s="33" t="s">
        <v>321</v>
      </c>
      <c r="C539" s="34"/>
      <c r="D539" s="35" t="s">
        <v>320</v>
      </c>
      <c r="E539" s="35" t="s">
        <v>16</v>
      </c>
      <c r="F539" s="35" t="s">
        <v>18</v>
      </c>
      <c r="G539" s="35" t="s">
        <v>2</v>
      </c>
      <c r="H539" s="36">
        <f>H540</f>
        <v>140</v>
      </c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</row>
    <row r="540" spans="1:21" s="22" customFormat="1" ht="38.25" customHeight="1">
      <c r="A540" s="3"/>
      <c r="B540" s="63" t="s">
        <v>182</v>
      </c>
      <c r="C540" s="75"/>
      <c r="D540" s="64" t="s">
        <v>320</v>
      </c>
      <c r="E540" s="64" t="s">
        <v>16</v>
      </c>
      <c r="F540" s="64" t="s">
        <v>183</v>
      </c>
      <c r="G540" s="64" t="s">
        <v>2</v>
      </c>
      <c r="H540" s="65">
        <f>H541</f>
        <v>140</v>
      </c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</row>
    <row r="541" spans="1:21" s="22" customFormat="1" ht="25.5" customHeight="1">
      <c r="A541" s="3"/>
      <c r="B541" s="63" t="s">
        <v>322</v>
      </c>
      <c r="C541" s="75"/>
      <c r="D541" s="64" t="s">
        <v>320</v>
      </c>
      <c r="E541" s="64" t="s">
        <v>16</v>
      </c>
      <c r="F541" s="64" t="s">
        <v>323</v>
      </c>
      <c r="G541" s="64" t="s">
        <v>2</v>
      </c>
      <c r="H541" s="65">
        <f>H542</f>
        <v>140</v>
      </c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</row>
    <row r="542" spans="1:21" s="22" customFormat="1" ht="36" customHeight="1">
      <c r="A542" s="57"/>
      <c r="B542" s="58" t="s">
        <v>324</v>
      </c>
      <c r="C542" s="59"/>
      <c r="D542" s="60" t="s">
        <v>320</v>
      </c>
      <c r="E542" s="60" t="s">
        <v>16</v>
      </c>
      <c r="F542" s="60" t="s">
        <v>325</v>
      </c>
      <c r="G542" s="60" t="s">
        <v>2</v>
      </c>
      <c r="H542" s="61">
        <f>H543</f>
        <v>140</v>
      </c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</row>
    <row r="543" spans="1:21" s="22" customFormat="1" ht="24" customHeight="1">
      <c r="A543" s="4"/>
      <c r="B543" s="38" t="s">
        <v>188</v>
      </c>
      <c r="C543" s="45"/>
      <c r="D543" s="40" t="s">
        <v>320</v>
      </c>
      <c r="E543" s="40" t="s">
        <v>16</v>
      </c>
      <c r="F543" s="39" t="s">
        <v>326</v>
      </c>
      <c r="G543" s="39" t="s">
        <v>5</v>
      </c>
      <c r="H543" s="41">
        <v>140</v>
      </c>
      <c r="I543" s="42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</row>
    <row r="544" spans="1:21" s="22" customFormat="1" ht="12.75" customHeight="1">
      <c r="A544" s="32"/>
      <c r="B544" s="33" t="s">
        <v>327</v>
      </c>
      <c r="C544" s="34"/>
      <c r="D544" s="35" t="s">
        <v>320</v>
      </c>
      <c r="E544" s="35" t="s">
        <v>49</v>
      </c>
      <c r="F544" s="35" t="s">
        <v>18</v>
      </c>
      <c r="G544" s="35" t="s">
        <v>2</v>
      </c>
      <c r="H544" s="36">
        <f>H545</f>
        <v>500</v>
      </c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</row>
    <row r="545" spans="1:21" s="22" customFormat="1" ht="38.25" customHeight="1">
      <c r="A545" s="3"/>
      <c r="B545" s="63" t="s">
        <v>182</v>
      </c>
      <c r="C545" s="75"/>
      <c r="D545" s="64" t="s">
        <v>320</v>
      </c>
      <c r="E545" s="64" t="s">
        <v>49</v>
      </c>
      <c r="F545" s="64" t="s">
        <v>183</v>
      </c>
      <c r="G545" s="64" t="s">
        <v>2</v>
      </c>
      <c r="H545" s="65">
        <f>H546</f>
        <v>500</v>
      </c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</row>
    <row r="546" spans="1:21" s="22" customFormat="1" ht="25.5" customHeight="1">
      <c r="A546" s="3"/>
      <c r="B546" s="63" t="s">
        <v>322</v>
      </c>
      <c r="C546" s="75"/>
      <c r="D546" s="64" t="s">
        <v>320</v>
      </c>
      <c r="E546" s="64" t="s">
        <v>49</v>
      </c>
      <c r="F546" s="64" t="s">
        <v>323</v>
      </c>
      <c r="G546" s="64" t="s">
        <v>2</v>
      </c>
      <c r="H546" s="65">
        <f>H547</f>
        <v>500</v>
      </c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</row>
    <row r="547" spans="1:21" s="22" customFormat="1" ht="36" customHeight="1">
      <c r="A547" s="57"/>
      <c r="B547" s="58" t="s">
        <v>328</v>
      </c>
      <c r="C547" s="59"/>
      <c r="D547" s="60" t="s">
        <v>320</v>
      </c>
      <c r="E547" s="60" t="s">
        <v>49</v>
      </c>
      <c r="F547" s="60" t="s">
        <v>325</v>
      </c>
      <c r="G547" s="60" t="s">
        <v>2</v>
      </c>
      <c r="H547" s="61">
        <f>H548</f>
        <v>500</v>
      </c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</row>
    <row r="548" spans="1:21" s="22" customFormat="1" ht="24" customHeight="1" thickBot="1">
      <c r="A548" s="44"/>
      <c r="B548" s="38" t="s">
        <v>33</v>
      </c>
      <c r="C548" s="45"/>
      <c r="D548" s="40" t="s">
        <v>320</v>
      </c>
      <c r="E548" s="40" t="s">
        <v>49</v>
      </c>
      <c r="F548" s="39" t="s">
        <v>329</v>
      </c>
      <c r="G548" s="39" t="s">
        <v>5</v>
      </c>
      <c r="H548" s="41">
        <v>500</v>
      </c>
      <c r="I548" s="46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</row>
    <row r="549" spans="1:21" s="22" customFormat="1" ht="31.5" customHeight="1">
      <c r="A549" s="23">
        <v>7</v>
      </c>
      <c r="B549" s="24" t="s">
        <v>349</v>
      </c>
      <c r="C549" s="25" t="s">
        <v>350</v>
      </c>
      <c r="D549" s="26"/>
      <c r="E549" s="26"/>
      <c r="F549" s="26"/>
      <c r="G549" s="26"/>
      <c r="H549" s="27">
        <f>H550+H584+H592+H616+H622+H628+H664</f>
        <v>156810.70000000001</v>
      </c>
    </row>
    <row r="550" spans="1:21" s="22" customFormat="1" ht="14.25" customHeight="1">
      <c r="A550" s="29"/>
      <c r="B550" s="48" t="s">
        <v>47</v>
      </c>
      <c r="C550" s="30"/>
      <c r="D550" s="94" t="s">
        <v>16</v>
      </c>
      <c r="E550" s="94" t="s">
        <v>17</v>
      </c>
      <c r="F550" s="94" t="s">
        <v>18</v>
      </c>
      <c r="G550" s="94" t="s">
        <v>2</v>
      </c>
      <c r="H550" s="105">
        <f>H551+H571+H574</f>
        <v>52121.5</v>
      </c>
    </row>
    <row r="551" spans="1:21" s="22" customFormat="1" ht="12.75" customHeight="1">
      <c r="A551" s="32"/>
      <c r="B551" s="33" t="s">
        <v>51</v>
      </c>
      <c r="C551" s="34"/>
      <c r="D551" s="35" t="s">
        <v>16</v>
      </c>
      <c r="E551" s="35" t="s">
        <v>52</v>
      </c>
      <c r="F551" s="35" t="s">
        <v>18</v>
      </c>
      <c r="G551" s="35" t="s">
        <v>2</v>
      </c>
      <c r="H551" s="36">
        <f>H552+H566</f>
        <v>48839.9</v>
      </c>
    </row>
    <row r="552" spans="1:21" s="22" customFormat="1" ht="12" customHeight="1">
      <c r="A552" s="73"/>
      <c r="B552" s="49" t="s">
        <v>53</v>
      </c>
      <c r="C552" s="72"/>
      <c r="D552" s="50" t="s">
        <v>16</v>
      </c>
      <c r="E552" s="50" t="s">
        <v>52</v>
      </c>
      <c r="F552" s="50" t="s">
        <v>54</v>
      </c>
      <c r="G552" s="50" t="s">
        <v>2</v>
      </c>
      <c r="H552" s="74">
        <f>H553+H556+H559+H563</f>
        <v>7889.8000000000011</v>
      </c>
    </row>
    <row r="553" spans="1:21" s="22" customFormat="1" ht="60" customHeight="1">
      <c r="A553" s="4"/>
      <c r="B553" s="38" t="s">
        <v>351</v>
      </c>
      <c r="C553" s="39"/>
      <c r="D553" s="40" t="s">
        <v>16</v>
      </c>
      <c r="E553" s="40" t="s">
        <v>52</v>
      </c>
      <c r="F553" s="39" t="s">
        <v>242</v>
      </c>
      <c r="G553" s="39" t="s">
        <v>2</v>
      </c>
      <c r="H553" s="106">
        <f>H554+H555</f>
        <v>1021.6</v>
      </c>
    </row>
    <row r="554" spans="1:21" s="22" customFormat="1" ht="12" customHeight="1">
      <c r="A554" s="44"/>
      <c r="B554" s="38" t="s">
        <v>32</v>
      </c>
      <c r="C554" s="45"/>
      <c r="D554" s="40" t="s">
        <v>16</v>
      </c>
      <c r="E554" s="40" t="s">
        <v>52</v>
      </c>
      <c r="F554" s="39" t="s">
        <v>242</v>
      </c>
      <c r="G554" s="39" t="s">
        <v>4</v>
      </c>
      <c r="H554" s="106">
        <v>921.7</v>
      </c>
    </row>
    <row r="555" spans="1:21" s="22" customFormat="1" ht="24" customHeight="1">
      <c r="A555" s="44"/>
      <c r="B555" s="38" t="s">
        <v>342</v>
      </c>
      <c r="C555" s="45"/>
      <c r="D555" s="40" t="s">
        <v>16</v>
      </c>
      <c r="E555" s="40" t="s">
        <v>52</v>
      </c>
      <c r="F555" s="39" t="s">
        <v>242</v>
      </c>
      <c r="G555" s="39" t="s">
        <v>5</v>
      </c>
      <c r="H555" s="106">
        <v>99.9</v>
      </c>
    </row>
    <row r="556" spans="1:21" s="22" customFormat="1" ht="60" customHeight="1">
      <c r="A556" s="4"/>
      <c r="B556" s="38" t="s">
        <v>352</v>
      </c>
      <c r="C556" s="39"/>
      <c r="D556" s="40" t="s">
        <v>16</v>
      </c>
      <c r="E556" s="40" t="s">
        <v>52</v>
      </c>
      <c r="F556" s="39" t="s">
        <v>58</v>
      </c>
      <c r="G556" s="39" t="s">
        <v>2</v>
      </c>
      <c r="H556" s="106">
        <f>H557+H558</f>
        <v>1048.2</v>
      </c>
    </row>
    <row r="557" spans="1:21" s="22" customFormat="1" ht="12" customHeight="1">
      <c r="A557" s="44"/>
      <c r="B557" s="38" t="s">
        <v>32</v>
      </c>
      <c r="C557" s="45"/>
      <c r="D557" s="40" t="s">
        <v>16</v>
      </c>
      <c r="E557" s="40" t="s">
        <v>52</v>
      </c>
      <c r="F557" s="39" t="s">
        <v>58</v>
      </c>
      <c r="G557" s="39" t="s">
        <v>4</v>
      </c>
      <c r="H557" s="106">
        <v>952.9</v>
      </c>
    </row>
    <row r="558" spans="1:21" s="22" customFormat="1" ht="24" customHeight="1">
      <c r="A558" s="44"/>
      <c r="B558" s="38" t="s">
        <v>342</v>
      </c>
      <c r="C558" s="45"/>
      <c r="D558" s="40" t="s">
        <v>16</v>
      </c>
      <c r="E558" s="40" t="s">
        <v>52</v>
      </c>
      <c r="F558" s="39" t="s">
        <v>58</v>
      </c>
      <c r="G558" s="39" t="s">
        <v>5</v>
      </c>
      <c r="H558" s="106">
        <v>95.3</v>
      </c>
    </row>
    <row r="559" spans="1:21" s="22" customFormat="1" ht="60" customHeight="1">
      <c r="A559" s="4"/>
      <c r="B559" s="38" t="s">
        <v>336</v>
      </c>
      <c r="C559" s="39"/>
      <c r="D559" s="40" t="s">
        <v>16</v>
      </c>
      <c r="E559" s="40" t="s">
        <v>52</v>
      </c>
      <c r="F559" s="39" t="s">
        <v>60</v>
      </c>
      <c r="G559" s="39" t="s">
        <v>2</v>
      </c>
      <c r="H559" s="106">
        <f>H560+H561+H562</f>
        <v>4481.2000000000007</v>
      </c>
    </row>
    <row r="560" spans="1:21" s="22" customFormat="1" ht="12" customHeight="1">
      <c r="A560" s="44"/>
      <c r="B560" s="38" t="s">
        <v>32</v>
      </c>
      <c r="C560" s="45"/>
      <c r="D560" s="40" t="s">
        <v>16</v>
      </c>
      <c r="E560" s="40" t="s">
        <v>52</v>
      </c>
      <c r="F560" s="39" t="s">
        <v>60</v>
      </c>
      <c r="G560" s="39" t="s">
        <v>4</v>
      </c>
      <c r="H560" s="106">
        <v>4073.8</v>
      </c>
    </row>
    <row r="561" spans="1:8" s="22" customFormat="1" ht="24" customHeight="1">
      <c r="A561" s="44"/>
      <c r="B561" s="38" t="s">
        <v>342</v>
      </c>
      <c r="C561" s="45"/>
      <c r="D561" s="40" t="s">
        <v>16</v>
      </c>
      <c r="E561" s="40" t="s">
        <v>52</v>
      </c>
      <c r="F561" s="39" t="s">
        <v>60</v>
      </c>
      <c r="G561" s="39" t="s">
        <v>5</v>
      </c>
      <c r="H561" s="106">
        <v>406.8</v>
      </c>
    </row>
    <row r="562" spans="1:8" s="22" customFormat="1" ht="12" customHeight="1">
      <c r="A562" s="44"/>
      <c r="B562" s="38" t="s">
        <v>23</v>
      </c>
      <c r="C562" s="45"/>
      <c r="D562" s="40" t="s">
        <v>16</v>
      </c>
      <c r="E562" s="40" t="s">
        <v>52</v>
      </c>
      <c r="F562" s="39" t="s">
        <v>60</v>
      </c>
      <c r="G562" s="39" t="s">
        <v>7</v>
      </c>
      <c r="H562" s="106">
        <v>0.6</v>
      </c>
    </row>
    <row r="563" spans="1:8" s="22" customFormat="1" ht="60" customHeight="1">
      <c r="A563" s="4"/>
      <c r="B563" s="38" t="s">
        <v>244</v>
      </c>
      <c r="C563" s="39"/>
      <c r="D563" s="40" t="s">
        <v>16</v>
      </c>
      <c r="E563" s="40" t="s">
        <v>52</v>
      </c>
      <c r="F563" s="39" t="s">
        <v>245</v>
      </c>
      <c r="G563" s="39" t="s">
        <v>2</v>
      </c>
      <c r="H563" s="106">
        <f>H564+H565</f>
        <v>1338.8000000000002</v>
      </c>
    </row>
    <row r="564" spans="1:8" s="22" customFormat="1" ht="12" customHeight="1">
      <c r="A564" s="44"/>
      <c r="B564" s="38" t="s">
        <v>32</v>
      </c>
      <c r="C564" s="45"/>
      <c r="D564" s="40" t="s">
        <v>16</v>
      </c>
      <c r="E564" s="40" t="s">
        <v>52</v>
      </c>
      <c r="F564" s="39" t="s">
        <v>245</v>
      </c>
      <c r="G564" s="39" t="s">
        <v>4</v>
      </c>
      <c r="H564" s="106">
        <v>1025.9000000000001</v>
      </c>
    </row>
    <row r="565" spans="1:8" s="22" customFormat="1" ht="24" customHeight="1">
      <c r="A565" s="44"/>
      <c r="B565" s="38" t="s">
        <v>342</v>
      </c>
      <c r="C565" s="45"/>
      <c r="D565" s="40" t="s">
        <v>16</v>
      </c>
      <c r="E565" s="40" t="s">
        <v>52</v>
      </c>
      <c r="F565" s="39" t="s">
        <v>245</v>
      </c>
      <c r="G565" s="39" t="s">
        <v>5</v>
      </c>
      <c r="H565" s="106">
        <v>312.89999999999998</v>
      </c>
    </row>
    <row r="566" spans="1:8" s="22" customFormat="1" ht="12" customHeight="1">
      <c r="A566" s="57"/>
      <c r="B566" s="49" t="s">
        <v>63</v>
      </c>
      <c r="C566" s="59"/>
      <c r="D566" s="50" t="s">
        <v>16</v>
      </c>
      <c r="E566" s="50" t="s">
        <v>52</v>
      </c>
      <c r="F566" s="50" t="s">
        <v>64</v>
      </c>
      <c r="G566" s="50" t="s">
        <v>2</v>
      </c>
      <c r="H566" s="162">
        <f>H567</f>
        <v>40950.1</v>
      </c>
    </row>
    <row r="567" spans="1:8" s="22" customFormat="1" ht="24" customHeight="1">
      <c r="A567" s="4"/>
      <c r="B567" s="38" t="s">
        <v>65</v>
      </c>
      <c r="C567" s="39"/>
      <c r="D567" s="40" t="s">
        <v>16</v>
      </c>
      <c r="E567" s="40" t="s">
        <v>52</v>
      </c>
      <c r="F567" s="39" t="s">
        <v>21</v>
      </c>
      <c r="G567" s="39" t="s">
        <v>2</v>
      </c>
      <c r="H567" s="106">
        <f>H568+H569+H570</f>
        <v>40950.1</v>
      </c>
    </row>
    <row r="568" spans="1:8" s="22" customFormat="1" ht="12" customHeight="1">
      <c r="A568" s="44"/>
      <c r="B568" s="38" t="s">
        <v>32</v>
      </c>
      <c r="C568" s="45"/>
      <c r="D568" s="40" t="s">
        <v>16</v>
      </c>
      <c r="E568" s="40" t="s">
        <v>52</v>
      </c>
      <c r="F568" s="39" t="s">
        <v>21</v>
      </c>
      <c r="G568" s="39" t="s">
        <v>4</v>
      </c>
      <c r="H568" s="106">
        <v>35575</v>
      </c>
    </row>
    <row r="569" spans="1:8" s="22" customFormat="1" ht="24" customHeight="1">
      <c r="A569" s="44"/>
      <c r="B569" s="38" t="s">
        <v>342</v>
      </c>
      <c r="C569" s="45"/>
      <c r="D569" s="40" t="s">
        <v>16</v>
      </c>
      <c r="E569" s="40" t="s">
        <v>52</v>
      </c>
      <c r="F569" s="39" t="s">
        <v>21</v>
      </c>
      <c r="G569" s="39" t="s">
        <v>5</v>
      </c>
      <c r="H569" s="106">
        <v>5285</v>
      </c>
    </row>
    <row r="570" spans="1:8" s="22" customFormat="1" ht="12" customHeight="1">
      <c r="A570" s="44"/>
      <c r="B570" s="38" t="s">
        <v>23</v>
      </c>
      <c r="C570" s="45"/>
      <c r="D570" s="40" t="s">
        <v>16</v>
      </c>
      <c r="E570" s="40" t="s">
        <v>52</v>
      </c>
      <c r="F570" s="39" t="s">
        <v>21</v>
      </c>
      <c r="G570" s="39" t="s">
        <v>7</v>
      </c>
      <c r="H570" s="106">
        <v>90.1</v>
      </c>
    </row>
    <row r="571" spans="1:8" s="22" customFormat="1" ht="12.75" customHeight="1">
      <c r="A571" s="32"/>
      <c r="B571" s="33" t="s">
        <v>246</v>
      </c>
      <c r="C571" s="34"/>
      <c r="D571" s="35" t="s">
        <v>16</v>
      </c>
      <c r="E571" s="35" t="s">
        <v>117</v>
      </c>
      <c r="F571" s="35" t="s">
        <v>18</v>
      </c>
      <c r="G571" s="35" t="s">
        <v>2</v>
      </c>
      <c r="H571" s="36">
        <f>H572</f>
        <v>150</v>
      </c>
    </row>
    <row r="572" spans="1:8" s="22" customFormat="1" ht="36" customHeight="1">
      <c r="A572" s="4"/>
      <c r="B572" s="38" t="s">
        <v>247</v>
      </c>
      <c r="C572" s="39"/>
      <c r="D572" s="40" t="s">
        <v>16</v>
      </c>
      <c r="E572" s="40" t="s">
        <v>117</v>
      </c>
      <c r="F572" s="39" t="s">
        <v>248</v>
      </c>
      <c r="G572" s="39" t="s">
        <v>2</v>
      </c>
      <c r="H572" s="41">
        <f>H573</f>
        <v>150</v>
      </c>
    </row>
    <row r="573" spans="1:8" s="22" customFormat="1" ht="24" customHeight="1">
      <c r="A573" s="44"/>
      <c r="B573" s="38" t="s">
        <v>33</v>
      </c>
      <c r="C573" s="45"/>
      <c r="D573" s="40" t="s">
        <v>16</v>
      </c>
      <c r="E573" s="40" t="s">
        <v>117</v>
      </c>
      <c r="F573" s="39" t="s">
        <v>248</v>
      </c>
      <c r="G573" s="39" t="s">
        <v>5</v>
      </c>
      <c r="H573" s="106">
        <v>150</v>
      </c>
    </row>
    <row r="574" spans="1:8" s="22" customFormat="1" ht="12.75" customHeight="1">
      <c r="A574" s="32"/>
      <c r="B574" s="33" t="s">
        <v>24</v>
      </c>
      <c r="C574" s="34"/>
      <c r="D574" s="35" t="s">
        <v>16</v>
      </c>
      <c r="E574" s="35" t="s">
        <v>25</v>
      </c>
      <c r="F574" s="35" t="s">
        <v>18</v>
      </c>
      <c r="G574" s="35" t="s">
        <v>2</v>
      </c>
      <c r="H574" s="36">
        <f>H575+H579+H583</f>
        <v>3131.6</v>
      </c>
    </row>
    <row r="575" spans="1:8" s="22" customFormat="1" ht="25.5" customHeight="1">
      <c r="A575" s="3"/>
      <c r="B575" s="63" t="s">
        <v>66</v>
      </c>
      <c r="C575" s="75"/>
      <c r="D575" s="64" t="s">
        <v>16</v>
      </c>
      <c r="E575" s="64" t="s">
        <v>25</v>
      </c>
      <c r="F575" s="64" t="s">
        <v>67</v>
      </c>
      <c r="G575" s="64" t="s">
        <v>2</v>
      </c>
      <c r="H575" s="65">
        <f>H576+H577+H578</f>
        <v>376.2</v>
      </c>
    </row>
    <row r="576" spans="1:8" s="22" customFormat="1" ht="36" customHeight="1">
      <c r="A576" s="4"/>
      <c r="B576" s="38" t="s">
        <v>338</v>
      </c>
      <c r="C576" s="39"/>
      <c r="D576" s="40" t="s">
        <v>16</v>
      </c>
      <c r="E576" s="40" t="s">
        <v>25</v>
      </c>
      <c r="F576" s="39" t="s">
        <v>71</v>
      </c>
      <c r="G576" s="39" t="s">
        <v>3</v>
      </c>
      <c r="H576" s="41">
        <v>70</v>
      </c>
    </row>
    <row r="577" spans="1:8" s="22" customFormat="1" ht="24" customHeight="1">
      <c r="A577" s="44"/>
      <c r="B577" s="38" t="s">
        <v>339</v>
      </c>
      <c r="C577" s="45"/>
      <c r="D577" s="40" t="s">
        <v>16</v>
      </c>
      <c r="E577" s="40" t="s">
        <v>25</v>
      </c>
      <c r="F577" s="39" t="s">
        <v>73</v>
      </c>
      <c r="G577" s="39" t="s">
        <v>5</v>
      </c>
      <c r="H577" s="41">
        <v>296.2</v>
      </c>
    </row>
    <row r="578" spans="1:8" s="22" customFormat="1" ht="24" customHeight="1">
      <c r="A578" s="44"/>
      <c r="B578" s="38" t="s">
        <v>340</v>
      </c>
      <c r="C578" s="45"/>
      <c r="D578" s="40" t="s">
        <v>16</v>
      </c>
      <c r="E578" s="40" t="s">
        <v>25</v>
      </c>
      <c r="F578" s="39" t="s">
        <v>73</v>
      </c>
      <c r="G578" s="39" t="s">
        <v>75</v>
      </c>
      <c r="H578" s="41">
        <v>10</v>
      </c>
    </row>
    <row r="579" spans="1:8" s="22" customFormat="1" ht="25.5" customHeight="1">
      <c r="A579" s="3"/>
      <c r="B579" s="63" t="s">
        <v>78</v>
      </c>
      <c r="C579" s="75"/>
      <c r="D579" s="64" t="s">
        <v>16</v>
      </c>
      <c r="E579" s="64" t="s">
        <v>25</v>
      </c>
      <c r="F579" s="64" t="s">
        <v>79</v>
      </c>
      <c r="G579" s="64" t="s">
        <v>2</v>
      </c>
      <c r="H579" s="65">
        <f>H580</f>
        <v>25</v>
      </c>
    </row>
    <row r="580" spans="1:8" s="22" customFormat="1" ht="12.75" customHeight="1">
      <c r="A580" s="3"/>
      <c r="B580" s="63" t="s">
        <v>80</v>
      </c>
      <c r="C580" s="75"/>
      <c r="D580" s="64" t="s">
        <v>16</v>
      </c>
      <c r="E580" s="64" t="s">
        <v>25</v>
      </c>
      <c r="F580" s="64" t="s">
        <v>81</v>
      </c>
      <c r="G580" s="64" t="s">
        <v>2</v>
      </c>
      <c r="H580" s="65">
        <f>H581</f>
        <v>25</v>
      </c>
    </row>
    <row r="581" spans="1:8" s="22" customFormat="1" ht="36" customHeight="1">
      <c r="A581" s="57"/>
      <c r="B581" s="58" t="s">
        <v>82</v>
      </c>
      <c r="C581" s="59"/>
      <c r="D581" s="60" t="s">
        <v>16</v>
      </c>
      <c r="E581" s="60" t="s">
        <v>25</v>
      </c>
      <c r="F581" s="60" t="s">
        <v>83</v>
      </c>
      <c r="G581" s="60" t="s">
        <v>2</v>
      </c>
      <c r="H581" s="61">
        <f>H582</f>
        <v>25</v>
      </c>
    </row>
    <row r="582" spans="1:8" s="22" customFormat="1" ht="24" customHeight="1">
      <c r="A582" s="44"/>
      <c r="B582" s="38" t="s">
        <v>33</v>
      </c>
      <c r="C582" s="45"/>
      <c r="D582" s="40" t="s">
        <v>16</v>
      </c>
      <c r="E582" s="40" t="s">
        <v>25</v>
      </c>
      <c r="F582" s="39" t="s">
        <v>85</v>
      </c>
      <c r="G582" s="39" t="s">
        <v>5</v>
      </c>
      <c r="H582" s="41">
        <v>25</v>
      </c>
    </row>
    <row r="583" spans="1:8" s="22" customFormat="1" ht="24" customHeight="1">
      <c r="A583" s="44"/>
      <c r="B583" s="63" t="s">
        <v>33</v>
      </c>
      <c r="C583" s="45"/>
      <c r="D583" s="64" t="s">
        <v>16</v>
      </c>
      <c r="E583" s="64" t="s">
        <v>25</v>
      </c>
      <c r="F583" s="45" t="s">
        <v>254</v>
      </c>
      <c r="G583" s="45" t="s">
        <v>5</v>
      </c>
      <c r="H583" s="65">
        <v>2730.4</v>
      </c>
    </row>
    <row r="584" spans="1:8" s="22" customFormat="1" ht="14.25" customHeight="1">
      <c r="A584" s="29"/>
      <c r="B584" s="2" t="s">
        <v>920</v>
      </c>
      <c r="C584" s="30"/>
      <c r="D584" s="94" t="s">
        <v>52</v>
      </c>
      <c r="E584" s="94" t="s">
        <v>17</v>
      </c>
      <c r="F584" s="94" t="s">
        <v>18</v>
      </c>
      <c r="G584" s="94" t="s">
        <v>2</v>
      </c>
      <c r="H584" s="105">
        <f>H585+H590</f>
        <v>24513.600000000002</v>
      </c>
    </row>
    <row r="585" spans="1:8" s="22" customFormat="1" ht="12.75" customHeight="1">
      <c r="A585" s="32"/>
      <c r="B585" s="33" t="s">
        <v>255</v>
      </c>
      <c r="C585" s="34"/>
      <c r="D585" s="35" t="s">
        <v>52</v>
      </c>
      <c r="E585" s="35" t="s">
        <v>256</v>
      </c>
      <c r="F585" s="35" t="s">
        <v>18</v>
      </c>
      <c r="G585" s="35" t="s">
        <v>2</v>
      </c>
      <c r="H585" s="36">
        <f>H586</f>
        <v>24196.7</v>
      </c>
    </row>
    <row r="586" spans="1:8" s="22" customFormat="1" ht="25.5" customHeight="1">
      <c r="A586" s="32"/>
      <c r="B586" s="63" t="s">
        <v>257</v>
      </c>
      <c r="C586" s="75"/>
      <c r="D586" s="64" t="s">
        <v>52</v>
      </c>
      <c r="E586" s="64" t="s">
        <v>256</v>
      </c>
      <c r="F586" s="64" t="s">
        <v>258</v>
      </c>
      <c r="G586" s="64" t="s">
        <v>2</v>
      </c>
      <c r="H586" s="65">
        <f>H587</f>
        <v>24196.7</v>
      </c>
    </row>
    <row r="587" spans="1:8" s="22" customFormat="1" ht="12.75" customHeight="1">
      <c r="A587" s="32"/>
      <c r="B587" s="63" t="s">
        <v>259</v>
      </c>
      <c r="C587" s="75"/>
      <c r="D587" s="64" t="s">
        <v>52</v>
      </c>
      <c r="E587" s="64" t="s">
        <v>256</v>
      </c>
      <c r="F587" s="64" t="s">
        <v>260</v>
      </c>
      <c r="G587" s="64" t="s">
        <v>2</v>
      </c>
      <c r="H587" s="65">
        <f>H588</f>
        <v>24196.7</v>
      </c>
    </row>
    <row r="588" spans="1:8" s="22" customFormat="1" ht="24" customHeight="1">
      <c r="A588" s="32"/>
      <c r="B588" s="58" t="s">
        <v>261</v>
      </c>
      <c r="C588" s="59"/>
      <c r="D588" s="60" t="s">
        <v>52</v>
      </c>
      <c r="E588" s="60" t="s">
        <v>256</v>
      </c>
      <c r="F588" s="60" t="s">
        <v>262</v>
      </c>
      <c r="G588" s="60" t="s">
        <v>2</v>
      </c>
      <c r="H588" s="65">
        <f>H589</f>
        <v>24196.7</v>
      </c>
    </row>
    <row r="589" spans="1:8" s="22" customFormat="1" ht="24" customHeight="1">
      <c r="A589" s="32"/>
      <c r="B589" s="38" t="s">
        <v>330</v>
      </c>
      <c r="C589" s="39"/>
      <c r="D589" s="40" t="s">
        <v>52</v>
      </c>
      <c r="E589" s="40" t="s">
        <v>256</v>
      </c>
      <c r="F589" s="39" t="s">
        <v>263</v>
      </c>
      <c r="G589" s="39" t="s">
        <v>5</v>
      </c>
      <c r="H589" s="41">
        <v>24196.7</v>
      </c>
    </row>
    <row r="590" spans="1:8" s="22" customFormat="1" ht="12.75" customHeight="1">
      <c r="A590" s="32"/>
      <c r="B590" s="33" t="s">
        <v>125</v>
      </c>
      <c r="C590" s="34"/>
      <c r="D590" s="35" t="s">
        <v>52</v>
      </c>
      <c r="E590" s="35" t="s">
        <v>126</v>
      </c>
      <c r="F590" s="35" t="s">
        <v>18</v>
      </c>
      <c r="G590" s="35" t="s">
        <v>2</v>
      </c>
      <c r="H590" s="36">
        <f>H591</f>
        <v>316.89999999999998</v>
      </c>
    </row>
    <row r="591" spans="1:8" s="22" customFormat="1" ht="24" customHeight="1">
      <c r="A591" s="4"/>
      <c r="B591" s="38" t="s">
        <v>264</v>
      </c>
      <c r="C591" s="39"/>
      <c r="D591" s="40" t="s">
        <v>52</v>
      </c>
      <c r="E591" s="40" t="s">
        <v>126</v>
      </c>
      <c r="F591" s="39" t="s">
        <v>136</v>
      </c>
      <c r="G591" s="39" t="s">
        <v>5</v>
      </c>
      <c r="H591" s="41">
        <v>316.89999999999998</v>
      </c>
    </row>
    <row r="592" spans="1:8" s="22" customFormat="1" ht="14.25" customHeight="1">
      <c r="A592" s="29"/>
      <c r="B592" s="96" t="s">
        <v>699</v>
      </c>
      <c r="C592" s="30"/>
      <c r="D592" s="94" t="s">
        <v>117</v>
      </c>
      <c r="E592" s="94" t="s">
        <v>17</v>
      </c>
      <c r="F592" s="94" t="s">
        <v>18</v>
      </c>
      <c r="G592" s="94" t="s">
        <v>2</v>
      </c>
      <c r="H592" s="105">
        <f>H593+H609</f>
        <v>40574.400000000001</v>
      </c>
    </row>
    <row r="593" spans="1:8" s="22" customFormat="1" ht="12.75" customHeight="1">
      <c r="A593" s="32"/>
      <c r="B593" s="33" t="s">
        <v>156</v>
      </c>
      <c r="C593" s="34"/>
      <c r="D593" s="35" t="s">
        <v>117</v>
      </c>
      <c r="E593" s="35" t="s">
        <v>16</v>
      </c>
      <c r="F593" s="35" t="s">
        <v>18</v>
      </c>
      <c r="G593" s="35" t="s">
        <v>2</v>
      </c>
      <c r="H593" s="36">
        <f>H594+H596+H604+H606</f>
        <v>14175.3</v>
      </c>
    </row>
    <row r="594" spans="1:8" s="22" customFormat="1" ht="25.5" customHeight="1">
      <c r="A594" s="3"/>
      <c r="B594" s="63" t="s">
        <v>250</v>
      </c>
      <c r="C594" s="75"/>
      <c r="D594" s="64" t="s">
        <v>117</v>
      </c>
      <c r="E594" s="64" t="s">
        <v>16</v>
      </c>
      <c r="F594" s="64" t="s">
        <v>251</v>
      </c>
      <c r="G594" s="64" t="s">
        <v>2</v>
      </c>
      <c r="H594" s="65">
        <f>H595</f>
        <v>867.3</v>
      </c>
    </row>
    <row r="595" spans="1:8" s="22" customFormat="1" ht="24" customHeight="1">
      <c r="A595" s="44"/>
      <c r="B595" s="38" t="s">
        <v>33</v>
      </c>
      <c r="C595" s="45"/>
      <c r="D595" s="40" t="s">
        <v>117</v>
      </c>
      <c r="E595" s="40" t="s">
        <v>16</v>
      </c>
      <c r="F595" s="39" t="s">
        <v>252</v>
      </c>
      <c r="G595" s="39" t="s">
        <v>5</v>
      </c>
      <c r="H595" s="41">
        <v>867.3</v>
      </c>
    </row>
    <row r="596" spans="1:8" s="22" customFormat="1" ht="25.5" customHeight="1">
      <c r="A596" s="44"/>
      <c r="B596" s="63" t="s">
        <v>158</v>
      </c>
      <c r="C596" s="75"/>
      <c r="D596" s="64" t="s">
        <v>117</v>
      </c>
      <c r="E596" s="64" t="s">
        <v>16</v>
      </c>
      <c r="F596" s="64" t="s">
        <v>159</v>
      </c>
      <c r="G596" s="64" t="s">
        <v>2</v>
      </c>
      <c r="H596" s="65">
        <f>H597+H601</f>
        <v>2863.2</v>
      </c>
    </row>
    <row r="597" spans="1:8" s="22" customFormat="1" ht="24" customHeight="1">
      <c r="A597" s="44"/>
      <c r="B597" s="63" t="s">
        <v>265</v>
      </c>
      <c r="C597" s="75"/>
      <c r="D597" s="64" t="s">
        <v>117</v>
      </c>
      <c r="E597" s="64" t="s">
        <v>16</v>
      </c>
      <c r="F597" s="64" t="s">
        <v>266</v>
      </c>
      <c r="G597" s="64" t="s">
        <v>2</v>
      </c>
      <c r="H597" s="65">
        <f>H598</f>
        <v>1273.2</v>
      </c>
    </row>
    <row r="598" spans="1:8" s="22" customFormat="1" ht="36" customHeight="1">
      <c r="A598" s="57"/>
      <c r="B598" s="58" t="s">
        <v>267</v>
      </c>
      <c r="C598" s="59"/>
      <c r="D598" s="60" t="s">
        <v>117</v>
      </c>
      <c r="E598" s="60" t="s">
        <v>16</v>
      </c>
      <c r="F598" s="60" t="s">
        <v>268</v>
      </c>
      <c r="G598" s="60" t="s">
        <v>2</v>
      </c>
      <c r="H598" s="61">
        <f>H599+H600</f>
        <v>1273.2</v>
      </c>
    </row>
    <row r="599" spans="1:8" s="22" customFormat="1" ht="24" customHeight="1">
      <c r="A599" s="44"/>
      <c r="B599" s="38" t="s">
        <v>331</v>
      </c>
      <c r="C599" s="45"/>
      <c r="D599" s="40" t="s">
        <v>117</v>
      </c>
      <c r="E599" s="40" t="s">
        <v>16</v>
      </c>
      <c r="F599" s="39" t="s">
        <v>269</v>
      </c>
      <c r="G599" s="39" t="s">
        <v>5</v>
      </c>
      <c r="H599" s="41">
        <v>714.6</v>
      </c>
    </row>
    <row r="600" spans="1:8" s="22" customFormat="1" ht="24" customHeight="1">
      <c r="A600" s="44"/>
      <c r="B600" s="38" t="s">
        <v>33</v>
      </c>
      <c r="C600" s="45"/>
      <c r="D600" s="40" t="s">
        <v>117</v>
      </c>
      <c r="E600" s="40" t="s">
        <v>16</v>
      </c>
      <c r="F600" s="39" t="s">
        <v>269</v>
      </c>
      <c r="G600" s="39" t="s">
        <v>5</v>
      </c>
      <c r="H600" s="41">
        <v>558.6</v>
      </c>
    </row>
    <row r="601" spans="1:8" s="22" customFormat="1" ht="12.75" customHeight="1">
      <c r="A601" s="44"/>
      <c r="B601" s="63" t="s">
        <v>160</v>
      </c>
      <c r="C601" s="75"/>
      <c r="D601" s="64" t="s">
        <v>117</v>
      </c>
      <c r="E601" s="64" t="s">
        <v>16</v>
      </c>
      <c r="F601" s="64" t="s">
        <v>161</v>
      </c>
      <c r="G601" s="64" t="s">
        <v>2</v>
      </c>
      <c r="H601" s="65">
        <f>H602</f>
        <v>1590</v>
      </c>
    </row>
    <row r="602" spans="1:8" s="22" customFormat="1" ht="24" customHeight="1">
      <c r="A602" s="57"/>
      <c r="B602" s="58" t="s">
        <v>162</v>
      </c>
      <c r="C602" s="59"/>
      <c r="D602" s="60" t="s">
        <v>117</v>
      </c>
      <c r="E602" s="60" t="s">
        <v>16</v>
      </c>
      <c r="F602" s="60" t="s">
        <v>163</v>
      </c>
      <c r="G602" s="60" t="s">
        <v>2</v>
      </c>
      <c r="H602" s="61">
        <f>H603</f>
        <v>1590</v>
      </c>
    </row>
    <row r="603" spans="1:8" s="22" customFormat="1" ht="24" customHeight="1">
      <c r="A603" s="4"/>
      <c r="B603" s="38" t="s">
        <v>33</v>
      </c>
      <c r="C603" s="39"/>
      <c r="D603" s="40" t="s">
        <v>117</v>
      </c>
      <c r="E603" s="40" t="s">
        <v>16</v>
      </c>
      <c r="F603" s="39" t="s">
        <v>253</v>
      </c>
      <c r="G603" s="39" t="s">
        <v>5</v>
      </c>
      <c r="H603" s="41">
        <v>1590</v>
      </c>
    </row>
    <row r="604" spans="1:8" s="22" customFormat="1" ht="25.5" customHeight="1">
      <c r="A604" s="3"/>
      <c r="B604" s="63" t="s">
        <v>270</v>
      </c>
      <c r="C604" s="75"/>
      <c r="D604" s="64" t="s">
        <v>117</v>
      </c>
      <c r="E604" s="64" t="s">
        <v>16</v>
      </c>
      <c r="F604" s="64" t="s">
        <v>271</v>
      </c>
      <c r="G604" s="64" t="s">
        <v>2</v>
      </c>
      <c r="H604" s="65">
        <f>H605</f>
        <v>4297.8</v>
      </c>
    </row>
    <row r="605" spans="1:8" s="22" customFormat="1" ht="36" customHeight="1">
      <c r="A605" s="4"/>
      <c r="B605" s="38" t="s">
        <v>272</v>
      </c>
      <c r="C605" s="39"/>
      <c r="D605" s="40" t="s">
        <v>117</v>
      </c>
      <c r="E605" s="40" t="s">
        <v>16</v>
      </c>
      <c r="F605" s="39" t="s">
        <v>273</v>
      </c>
      <c r="G605" s="39" t="s">
        <v>5</v>
      </c>
      <c r="H605" s="41">
        <v>4297.8</v>
      </c>
    </row>
    <row r="606" spans="1:8" s="22" customFormat="1" ht="12.75" customHeight="1">
      <c r="A606" s="3"/>
      <c r="B606" s="63" t="s">
        <v>274</v>
      </c>
      <c r="C606" s="53"/>
      <c r="D606" s="54" t="s">
        <v>117</v>
      </c>
      <c r="E606" s="54" t="s">
        <v>16</v>
      </c>
      <c r="F606" s="54" t="s">
        <v>64</v>
      </c>
      <c r="G606" s="54" t="s">
        <v>2</v>
      </c>
      <c r="H606" s="55">
        <f>H607+H608</f>
        <v>6147</v>
      </c>
    </row>
    <row r="607" spans="1:8" s="22" customFormat="1" ht="24" customHeight="1">
      <c r="A607" s="4"/>
      <c r="B607" s="38" t="s">
        <v>331</v>
      </c>
      <c r="C607" s="39"/>
      <c r="D607" s="40" t="s">
        <v>117</v>
      </c>
      <c r="E607" s="40" t="s">
        <v>16</v>
      </c>
      <c r="F607" s="39" t="s">
        <v>44</v>
      </c>
      <c r="G607" s="39" t="s">
        <v>5</v>
      </c>
      <c r="H607" s="41">
        <v>2919.9</v>
      </c>
    </row>
    <row r="608" spans="1:8" s="22" customFormat="1" ht="24" customHeight="1">
      <c r="A608" s="4"/>
      <c r="B608" s="38" t="s">
        <v>33</v>
      </c>
      <c r="C608" s="39"/>
      <c r="D608" s="40" t="s">
        <v>117</v>
      </c>
      <c r="E608" s="40" t="s">
        <v>16</v>
      </c>
      <c r="F608" s="39" t="s">
        <v>254</v>
      </c>
      <c r="G608" s="39" t="s">
        <v>5</v>
      </c>
      <c r="H608" s="41">
        <v>3227.1000000000004</v>
      </c>
    </row>
    <row r="609" spans="1:8" s="22" customFormat="1" ht="12.75" customHeight="1">
      <c r="A609" s="32"/>
      <c r="B609" s="33" t="s">
        <v>275</v>
      </c>
      <c r="C609" s="34"/>
      <c r="D609" s="35" t="s">
        <v>117</v>
      </c>
      <c r="E609" s="35" t="s">
        <v>19</v>
      </c>
      <c r="F609" s="35" t="s">
        <v>18</v>
      </c>
      <c r="G609" s="35" t="s">
        <v>2</v>
      </c>
      <c r="H609" s="36">
        <f>H610</f>
        <v>26399.100000000002</v>
      </c>
    </row>
    <row r="610" spans="1:8" s="22" customFormat="1" ht="25.5" customHeight="1">
      <c r="A610" s="32"/>
      <c r="B610" s="63" t="s">
        <v>276</v>
      </c>
      <c r="C610" s="75"/>
      <c r="D610" s="64" t="s">
        <v>117</v>
      </c>
      <c r="E610" s="64" t="s">
        <v>19</v>
      </c>
      <c r="F610" s="64" t="s">
        <v>277</v>
      </c>
      <c r="G610" s="64" t="s">
        <v>2</v>
      </c>
      <c r="H610" s="65">
        <f>H611</f>
        <v>26399.100000000002</v>
      </c>
    </row>
    <row r="611" spans="1:8" s="22" customFormat="1" ht="12.75" customHeight="1">
      <c r="A611" s="32"/>
      <c r="B611" s="63" t="s">
        <v>278</v>
      </c>
      <c r="C611" s="75"/>
      <c r="D611" s="64" t="s">
        <v>117</v>
      </c>
      <c r="E611" s="64" t="s">
        <v>19</v>
      </c>
      <c r="F611" s="64" t="s">
        <v>279</v>
      </c>
      <c r="G611" s="64" t="s">
        <v>2</v>
      </c>
      <c r="H611" s="65">
        <f>H612</f>
        <v>26399.100000000002</v>
      </c>
    </row>
    <row r="612" spans="1:8" s="22" customFormat="1" ht="24" customHeight="1">
      <c r="A612" s="32"/>
      <c r="B612" s="58" t="s">
        <v>280</v>
      </c>
      <c r="C612" s="59"/>
      <c r="D612" s="60" t="s">
        <v>117</v>
      </c>
      <c r="E612" s="60" t="s">
        <v>19</v>
      </c>
      <c r="F612" s="60" t="s">
        <v>281</v>
      </c>
      <c r="G612" s="60" t="s">
        <v>2</v>
      </c>
      <c r="H612" s="61">
        <f>H613+H614+H615</f>
        <v>26399.100000000002</v>
      </c>
    </row>
    <row r="613" spans="1:8" s="22" customFormat="1" ht="24" customHeight="1">
      <c r="A613" s="32"/>
      <c r="B613" s="38" t="s">
        <v>33</v>
      </c>
      <c r="C613" s="59"/>
      <c r="D613" s="40" t="s">
        <v>117</v>
      </c>
      <c r="E613" s="40" t="s">
        <v>19</v>
      </c>
      <c r="F613" s="39" t="s">
        <v>282</v>
      </c>
      <c r="G613" s="39" t="s">
        <v>5</v>
      </c>
      <c r="H613" s="41">
        <v>11063.300000000001</v>
      </c>
    </row>
    <row r="614" spans="1:8" s="22" customFormat="1" ht="24" customHeight="1">
      <c r="A614" s="32"/>
      <c r="B614" s="38" t="s">
        <v>331</v>
      </c>
      <c r="C614" s="59"/>
      <c r="D614" s="40" t="s">
        <v>117</v>
      </c>
      <c r="E614" s="40" t="s">
        <v>19</v>
      </c>
      <c r="F614" s="39" t="s">
        <v>282</v>
      </c>
      <c r="G614" s="39" t="s">
        <v>5</v>
      </c>
      <c r="H614" s="41">
        <v>13766.6</v>
      </c>
    </row>
    <row r="615" spans="1:8" s="22" customFormat="1" ht="24" customHeight="1">
      <c r="A615" s="32"/>
      <c r="B615" s="38" t="s">
        <v>333</v>
      </c>
      <c r="C615" s="59"/>
      <c r="D615" s="40" t="s">
        <v>117</v>
      </c>
      <c r="E615" s="40" t="s">
        <v>19</v>
      </c>
      <c r="F615" s="39" t="s">
        <v>283</v>
      </c>
      <c r="G615" s="39" t="s">
        <v>5</v>
      </c>
      <c r="H615" s="41">
        <v>1569.2</v>
      </c>
    </row>
    <row r="616" spans="1:8" s="22" customFormat="1" ht="14.25" customHeight="1">
      <c r="A616" s="29"/>
      <c r="B616" s="77" t="s">
        <v>173</v>
      </c>
      <c r="C616" s="30"/>
      <c r="D616" s="107" t="s">
        <v>174</v>
      </c>
      <c r="E616" s="107" t="s">
        <v>17</v>
      </c>
      <c r="F616" s="107" t="s">
        <v>18</v>
      </c>
      <c r="G616" s="107" t="s">
        <v>2</v>
      </c>
      <c r="H616" s="105">
        <f>H617</f>
        <v>42</v>
      </c>
    </row>
    <row r="617" spans="1:8" s="22" customFormat="1" ht="12.75" customHeight="1">
      <c r="A617" s="32"/>
      <c r="B617" s="78" t="s">
        <v>181</v>
      </c>
      <c r="C617" s="34"/>
      <c r="D617" s="35" t="s">
        <v>174</v>
      </c>
      <c r="E617" s="35" t="s">
        <v>174</v>
      </c>
      <c r="F617" s="35" t="s">
        <v>18</v>
      </c>
      <c r="G617" s="35" t="s">
        <v>2</v>
      </c>
      <c r="H617" s="36">
        <f>H618</f>
        <v>42</v>
      </c>
    </row>
    <row r="618" spans="1:8" s="22" customFormat="1" ht="36" customHeight="1">
      <c r="A618" s="3"/>
      <c r="B618" s="63" t="s">
        <v>182</v>
      </c>
      <c r="C618" s="75"/>
      <c r="D618" s="64" t="s">
        <v>174</v>
      </c>
      <c r="E618" s="64" t="s">
        <v>174</v>
      </c>
      <c r="F618" s="64" t="s">
        <v>183</v>
      </c>
      <c r="G618" s="64" t="s">
        <v>2</v>
      </c>
      <c r="H618" s="55">
        <f>H619</f>
        <v>42</v>
      </c>
    </row>
    <row r="619" spans="1:8" s="22" customFormat="1" ht="12.75" customHeight="1">
      <c r="A619" s="3"/>
      <c r="B619" s="63" t="s">
        <v>184</v>
      </c>
      <c r="C619" s="75"/>
      <c r="D619" s="64" t="s">
        <v>174</v>
      </c>
      <c r="E619" s="64" t="s">
        <v>174</v>
      </c>
      <c r="F619" s="64" t="s">
        <v>185</v>
      </c>
      <c r="G619" s="64" t="s">
        <v>2</v>
      </c>
      <c r="H619" s="55">
        <f>H620</f>
        <v>42</v>
      </c>
    </row>
    <row r="620" spans="1:8" s="22" customFormat="1" ht="72" customHeight="1">
      <c r="A620" s="57"/>
      <c r="B620" s="58" t="s">
        <v>186</v>
      </c>
      <c r="C620" s="59"/>
      <c r="D620" s="60" t="s">
        <v>174</v>
      </c>
      <c r="E620" s="60" t="s">
        <v>174</v>
      </c>
      <c r="F620" s="60" t="s">
        <v>187</v>
      </c>
      <c r="G620" s="60" t="s">
        <v>2</v>
      </c>
      <c r="H620" s="61">
        <f>H621</f>
        <v>42</v>
      </c>
    </row>
    <row r="621" spans="1:8" s="22" customFormat="1" ht="24" customHeight="1">
      <c r="A621" s="4"/>
      <c r="B621" s="38" t="s">
        <v>188</v>
      </c>
      <c r="C621" s="39"/>
      <c r="D621" s="40" t="s">
        <v>174</v>
      </c>
      <c r="E621" s="40" t="s">
        <v>174</v>
      </c>
      <c r="F621" s="39" t="s">
        <v>189</v>
      </c>
      <c r="G621" s="39" t="s">
        <v>5</v>
      </c>
      <c r="H621" s="41">
        <v>42</v>
      </c>
    </row>
    <row r="622" spans="1:8" s="22" customFormat="1" ht="14.25" customHeight="1">
      <c r="A622" s="29"/>
      <c r="B622" s="96" t="s">
        <v>560</v>
      </c>
      <c r="C622" s="30"/>
      <c r="D622" s="94" t="s">
        <v>285</v>
      </c>
      <c r="E622" s="94" t="s">
        <v>17</v>
      </c>
      <c r="F622" s="94" t="s">
        <v>18</v>
      </c>
      <c r="G622" s="94" t="s">
        <v>2</v>
      </c>
      <c r="H622" s="105">
        <f>H623</f>
        <v>2190.6</v>
      </c>
    </row>
    <row r="623" spans="1:8" s="22" customFormat="1" ht="27" customHeight="1">
      <c r="A623" s="32"/>
      <c r="B623" s="33" t="s">
        <v>286</v>
      </c>
      <c r="C623" s="34"/>
      <c r="D623" s="35" t="s">
        <v>285</v>
      </c>
      <c r="E623" s="35" t="s">
        <v>52</v>
      </c>
      <c r="F623" s="35" t="s">
        <v>18</v>
      </c>
      <c r="G623" s="35" t="s">
        <v>2</v>
      </c>
      <c r="H623" s="36">
        <f>H624</f>
        <v>2190.6</v>
      </c>
    </row>
    <row r="624" spans="1:8" s="22" customFormat="1" ht="26.25" customHeight="1">
      <c r="A624" s="3"/>
      <c r="B624" s="63" t="s">
        <v>287</v>
      </c>
      <c r="C624" s="75"/>
      <c r="D624" s="64" t="s">
        <v>285</v>
      </c>
      <c r="E624" s="64" t="s">
        <v>52</v>
      </c>
      <c r="F624" s="64" t="s">
        <v>288</v>
      </c>
      <c r="G624" s="64" t="s">
        <v>2</v>
      </c>
      <c r="H624" s="65">
        <f>H625</f>
        <v>2190.6</v>
      </c>
    </row>
    <row r="625" spans="1:8" s="22" customFormat="1" ht="12.75" customHeight="1">
      <c r="A625" s="3"/>
      <c r="B625" s="63" t="s">
        <v>289</v>
      </c>
      <c r="C625" s="75"/>
      <c r="D625" s="64" t="s">
        <v>285</v>
      </c>
      <c r="E625" s="64" t="s">
        <v>52</v>
      </c>
      <c r="F625" s="64" t="s">
        <v>290</v>
      </c>
      <c r="G625" s="64" t="s">
        <v>2</v>
      </c>
      <c r="H625" s="65">
        <f>H626</f>
        <v>2190.6</v>
      </c>
    </row>
    <row r="626" spans="1:8" s="22" customFormat="1" ht="24" customHeight="1">
      <c r="A626" s="57"/>
      <c r="B626" s="58" t="s">
        <v>291</v>
      </c>
      <c r="C626" s="59"/>
      <c r="D626" s="60" t="s">
        <v>285</v>
      </c>
      <c r="E626" s="60" t="s">
        <v>52</v>
      </c>
      <c r="F626" s="60" t="s">
        <v>292</v>
      </c>
      <c r="G626" s="60" t="s">
        <v>2</v>
      </c>
      <c r="H626" s="61">
        <f>H627</f>
        <v>2190.6</v>
      </c>
    </row>
    <row r="627" spans="1:8" s="22" customFormat="1" ht="24" customHeight="1">
      <c r="A627" s="4"/>
      <c r="B627" s="38" t="s">
        <v>293</v>
      </c>
      <c r="C627" s="39"/>
      <c r="D627" s="40" t="s">
        <v>285</v>
      </c>
      <c r="E627" s="40" t="s">
        <v>52</v>
      </c>
      <c r="F627" s="39" t="s">
        <v>294</v>
      </c>
      <c r="G627" s="39" t="s">
        <v>5</v>
      </c>
      <c r="H627" s="41">
        <v>2190.6</v>
      </c>
    </row>
    <row r="628" spans="1:8" s="22" customFormat="1" ht="14.25" customHeight="1">
      <c r="A628" s="29"/>
      <c r="B628" s="77" t="s">
        <v>295</v>
      </c>
      <c r="C628" s="93"/>
      <c r="D628" s="94" t="s">
        <v>126</v>
      </c>
      <c r="E628" s="94" t="s">
        <v>17</v>
      </c>
      <c r="F628" s="94" t="s">
        <v>18</v>
      </c>
      <c r="G628" s="94" t="s">
        <v>2</v>
      </c>
      <c r="H628" s="105">
        <f>H629+H638+H656</f>
        <v>36875.899999999994</v>
      </c>
    </row>
    <row r="629" spans="1:8" s="22" customFormat="1" ht="12.75" customHeight="1">
      <c r="A629" s="32"/>
      <c r="B629" s="78" t="s">
        <v>198</v>
      </c>
      <c r="C629" s="34"/>
      <c r="D629" s="35" t="s">
        <v>126</v>
      </c>
      <c r="E629" s="35" t="s">
        <v>19</v>
      </c>
      <c r="F629" s="35" t="s">
        <v>18</v>
      </c>
      <c r="G629" s="35" t="s">
        <v>2</v>
      </c>
      <c r="H629" s="36">
        <f>H630</f>
        <v>4105.8999999999996</v>
      </c>
    </row>
    <row r="630" spans="1:8" s="22" customFormat="1" ht="24" customHeight="1">
      <c r="A630" s="3"/>
      <c r="B630" s="63" t="s">
        <v>218</v>
      </c>
      <c r="C630" s="75"/>
      <c r="D630" s="64" t="s">
        <v>126</v>
      </c>
      <c r="E630" s="64" t="s">
        <v>19</v>
      </c>
      <c r="F630" s="64" t="s">
        <v>219</v>
      </c>
      <c r="G630" s="64" t="s">
        <v>2</v>
      </c>
      <c r="H630" s="65">
        <f>H631</f>
        <v>4105.8999999999996</v>
      </c>
    </row>
    <row r="631" spans="1:8" s="22" customFormat="1" ht="12" customHeight="1">
      <c r="A631" s="73"/>
      <c r="B631" s="63" t="s">
        <v>296</v>
      </c>
      <c r="C631" s="72"/>
      <c r="D631" s="64" t="s">
        <v>126</v>
      </c>
      <c r="E631" s="64" t="s">
        <v>19</v>
      </c>
      <c r="F631" s="64" t="s">
        <v>297</v>
      </c>
      <c r="G631" s="64" t="s">
        <v>2</v>
      </c>
      <c r="H631" s="74">
        <f>H632</f>
        <v>4105.8999999999996</v>
      </c>
    </row>
    <row r="632" spans="1:8" s="22" customFormat="1" ht="48" customHeight="1">
      <c r="A632" s="3"/>
      <c r="B632" s="58" t="s">
        <v>298</v>
      </c>
      <c r="C632" s="59"/>
      <c r="D632" s="60" t="s">
        <v>126</v>
      </c>
      <c r="E632" s="60" t="s">
        <v>19</v>
      </c>
      <c r="F632" s="60" t="s">
        <v>299</v>
      </c>
      <c r="G632" s="60" t="s">
        <v>2</v>
      </c>
      <c r="H632" s="61">
        <f>H633+H635</f>
        <v>4105.8999999999996</v>
      </c>
    </row>
    <row r="633" spans="1:8" s="22" customFormat="1" ht="12" customHeight="1">
      <c r="A633" s="57"/>
      <c r="B633" s="49" t="s">
        <v>53</v>
      </c>
      <c r="C633" s="51"/>
      <c r="D633" s="50" t="s">
        <v>126</v>
      </c>
      <c r="E633" s="50" t="s">
        <v>19</v>
      </c>
      <c r="F633" s="51" t="s">
        <v>299</v>
      </c>
      <c r="G633" s="51" t="s">
        <v>2</v>
      </c>
      <c r="H633" s="74">
        <f>H634</f>
        <v>500</v>
      </c>
    </row>
    <row r="634" spans="1:8" s="22" customFormat="1" ht="141" customHeight="1">
      <c r="A634" s="4"/>
      <c r="B634" s="38" t="s">
        <v>300</v>
      </c>
      <c r="C634" s="39"/>
      <c r="D634" s="40" t="s">
        <v>126</v>
      </c>
      <c r="E634" s="40" t="s">
        <v>19</v>
      </c>
      <c r="F634" s="39" t="s">
        <v>301</v>
      </c>
      <c r="G634" s="39" t="s">
        <v>207</v>
      </c>
      <c r="H634" s="41">
        <v>500</v>
      </c>
    </row>
    <row r="635" spans="1:8" s="22" customFormat="1" ht="12" customHeight="1">
      <c r="A635" s="44"/>
      <c r="B635" s="49" t="s">
        <v>63</v>
      </c>
      <c r="C635" s="51"/>
      <c r="D635" s="50" t="s">
        <v>126</v>
      </c>
      <c r="E635" s="50" t="s">
        <v>19</v>
      </c>
      <c r="F635" s="51" t="s">
        <v>299</v>
      </c>
      <c r="G635" s="51" t="s">
        <v>2</v>
      </c>
      <c r="H635" s="74">
        <f>H637+H636</f>
        <v>3605.9</v>
      </c>
    </row>
    <row r="636" spans="1:8" s="22" customFormat="1" ht="36" customHeight="1">
      <c r="A636" s="73"/>
      <c r="B636" s="38" t="s">
        <v>302</v>
      </c>
      <c r="C636" s="39"/>
      <c r="D636" s="40" t="s">
        <v>126</v>
      </c>
      <c r="E636" s="40" t="s">
        <v>19</v>
      </c>
      <c r="F636" s="40" t="s">
        <v>303</v>
      </c>
      <c r="G636" s="40" t="s">
        <v>207</v>
      </c>
      <c r="H636" s="41">
        <v>350</v>
      </c>
    </row>
    <row r="637" spans="1:8" s="22" customFormat="1" ht="168" customHeight="1">
      <c r="A637" s="3"/>
      <c r="B637" s="81" t="s">
        <v>304</v>
      </c>
      <c r="C637" s="39"/>
      <c r="D637" s="40" t="s">
        <v>126</v>
      </c>
      <c r="E637" s="40" t="s">
        <v>19</v>
      </c>
      <c r="F637" s="39" t="s">
        <v>305</v>
      </c>
      <c r="G637" s="39" t="s">
        <v>207</v>
      </c>
      <c r="H637" s="41">
        <v>3255.9</v>
      </c>
    </row>
    <row r="638" spans="1:8" s="22" customFormat="1" ht="12.75" customHeight="1">
      <c r="A638" s="32"/>
      <c r="B638" s="33" t="s">
        <v>226</v>
      </c>
      <c r="C638" s="34"/>
      <c r="D638" s="35" t="s">
        <v>126</v>
      </c>
      <c r="E638" s="35" t="s">
        <v>52</v>
      </c>
      <c r="F638" s="35" t="s">
        <v>18</v>
      </c>
      <c r="G638" s="35" t="s">
        <v>2</v>
      </c>
      <c r="H638" s="36">
        <f>H639</f>
        <v>32158.999999999996</v>
      </c>
    </row>
    <row r="639" spans="1:8" s="22" customFormat="1" ht="24" customHeight="1">
      <c r="A639" s="3"/>
      <c r="B639" s="66" t="s">
        <v>218</v>
      </c>
      <c r="C639" s="97"/>
      <c r="D639" s="64" t="s">
        <v>126</v>
      </c>
      <c r="E639" s="64" t="s">
        <v>52</v>
      </c>
      <c r="F639" s="64" t="s">
        <v>219</v>
      </c>
      <c r="G639" s="64" t="s">
        <v>2</v>
      </c>
      <c r="H639" s="65">
        <f>H640+H644</f>
        <v>32158.999999999996</v>
      </c>
    </row>
    <row r="640" spans="1:8" s="22" customFormat="1" ht="12.75" customHeight="1">
      <c r="A640" s="3"/>
      <c r="B640" s="108" t="s">
        <v>353</v>
      </c>
      <c r="C640" s="75"/>
      <c r="D640" s="64" t="s">
        <v>126</v>
      </c>
      <c r="E640" s="64" t="s">
        <v>52</v>
      </c>
      <c r="F640" s="64" t="s">
        <v>354</v>
      </c>
      <c r="G640" s="64" t="s">
        <v>2</v>
      </c>
      <c r="H640" s="65">
        <f>H641</f>
        <v>130</v>
      </c>
    </row>
    <row r="641" spans="1:8" s="22" customFormat="1" ht="36" customHeight="1">
      <c r="A641" s="57"/>
      <c r="B641" s="109" t="s">
        <v>355</v>
      </c>
      <c r="C641" s="59"/>
      <c r="D641" s="60" t="s">
        <v>126</v>
      </c>
      <c r="E641" s="60" t="s">
        <v>52</v>
      </c>
      <c r="F641" s="60" t="s">
        <v>356</v>
      </c>
      <c r="G641" s="60" t="s">
        <v>2</v>
      </c>
      <c r="H641" s="61">
        <f>H642</f>
        <v>130</v>
      </c>
    </row>
    <row r="642" spans="1:8" s="22" customFormat="1" ht="12" customHeight="1">
      <c r="A642" s="57"/>
      <c r="B642" s="76" t="s">
        <v>53</v>
      </c>
      <c r="C642" s="72"/>
      <c r="D642" s="50" t="s">
        <v>126</v>
      </c>
      <c r="E642" s="50" t="s">
        <v>52</v>
      </c>
      <c r="F642" s="50" t="s">
        <v>356</v>
      </c>
      <c r="G642" s="50" t="s">
        <v>2</v>
      </c>
      <c r="H642" s="74">
        <f>H643</f>
        <v>130</v>
      </c>
    </row>
    <row r="643" spans="1:8" s="22" customFormat="1" ht="36" customHeight="1">
      <c r="A643" s="44"/>
      <c r="B643" s="82" t="s">
        <v>357</v>
      </c>
      <c r="C643" s="39"/>
      <c r="D643" s="40" t="s">
        <v>126</v>
      </c>
      <c r="E643" s="40" t="s">
        <v>52</v>
      </c>
      <c r="F643" s="39" t="s">
        <v>358</v>
      </c>
      <c r="G643" s="39" t="s">
        <v>6</v>
      </c>
      <c r="H643" s="41">
        <v>130</v>
      </c>
    </row>
    <row r="644" spans="1:8" s="22" customFormat="1" ht="12.75" customHeight="1">
      <c r="A644" s="3"/>
      <c r="B644" s="98" t="s">
        <v>306</v>
      </c>
      <c r="C644" s="75"/>
      <c r="D644" s="64" t="s">
        <v>126</v>
      </c>
      <c r="E644" s="64" t="s">
        <v>52</v>
      </c>
      <c r="F644" s="64" t="s">
        <v>307</v>
      </c>
      <c r="G644" s="64" t="s">
        <v>2</v>
      </c>
      <c r="H644" s="65">
        <f>H645</f>
        <v>32028.999999999996</v>
      </c>
    </row>
    <row r="645" spans="1:8" s="22" customFormat="1" ht="72" customHeight="1">
      <c r="A645" s="57"/>
      <c r="B645" s="100" t="s">
        <v>308</v>
      </c>
      <c r="C645" s="59"/>
      <c r="D645" s="60" t="s">
        <v>126</v>
      </c>
      <c r="E645" s="60" t="s">
        <v>52</v>
      </c>
      <c r="F645" s="60" t="s">
        <v>309</v>
      </c>
      <c r="G645" s="60" t="s">
        <v>2</v>
      </c>
      <c r="H645" s="61">
        <f>H646+H648</f>
        <v>32028.999999999996</v>
      </c>
    </row>
    <row r="646" spans="1:8" s="22" customFormat="1" ht="12" customHeight="1">
      <c r="A646" s="57"/>
      <c r="B646" s="49" t="s">
        <v>231</v>
      </c>
      <c r="C646" s="72"/>
      <c r="D646" s="50" t="s">
        <v>126</v>
      </c>
      <c r="E646" s="50" t="s">
        <v>52</v>
      </c>
      <c r="F646" s="51" t="s">
        <v>309</v>
      </c>
      <c r="G646" s="51" t="s">
        <v>2</v>
      </c>
      <c r="H646" s="74">
        <f>H647</f>
        <v>1062.3</v>
      </c>
    </row>
    <row r="647" spans="1:8" s="22" customFormat="1" ht="36" customHeight="1">
      <c r="A647" s="4"/>
      <c r="B647" s="49" t="s">
        <v>310</v>
      </c>
      <c r="C647" s="39"/>
      <c r="D647" s="40" t="s">
        <v>126</v>
      </c>
      <c r="E647" s="40" t="s">
        <v>52</v>
      </c>
      <c r="F647" s="39" t="s">
        <v>311</v>
      </c>
      <c r="G647" s="39" t="s">
        <v>207</v>
      </c>
      <c r="H647" s="41">
        <v>1062.3</v>
      </c>
    </row>
    <row r="648" spans="1:8" s="22" customFormat="1" ht="12" customHeight="1">
      <c r="A648" s="73"/>
      <c r="B648" s="49" t="s">
        <v>53</v>
      </c>
      <c r="C648" s="72"/>
      <c r="D648" s="50" t="s">
        <v>126</v>
      </c>
      <c r="E648" s="50" t="s">
        <v>52</v>
      </c>
      <c r="F648" s="51" t="s">
        <v>309</v>
      </c>
      <c r="G648" s="50" t="s">
        <v>2</v>
      </c>
      <c r="H648" s="74">
        <f>H649+H652</f>
        <v>30966.699999999997</v>
      </c>
    </row>
    <row r="649" spans="1:8" s="22" customFormat="1" ht="84" customHeight="1">
      <c r="A649" s="4"/>
      <c r="B649" s="49" t="s">
        <v>312</v>
      </c>
      <c r="C649" s="39"/>
      <c r="D649" s="40" t="s">
        <v>126</v>
      </c>
      <c r="E649" s="40" t="s">
        <v>52</v>
      </c>
      <c r="F649" s="39" t="s">
        <v>313</v>
      </c>
      <c r="G649" s="39" t="s">
        <v>2</v>
      </c>
      <c r="H649" s="41">
        <f>H650+H651</f>
        <v>11475</v>
      </c>
    </row>
    <row r="650" spans="1:8" s="22" customFormat="1" ht="24" customHeight="1">
      <c r="A650" s="44"/>
      <c r="B650" s="38" t="s">
        <v>33</v>
      </c>
      <c r="C650" s="45"/>
      <c r="D650" s="40" t="s">
        <v>126</v>
      </c>
      <c r="E650" s="40" t="s">
        <v>52</v>
      </c>
      <c r="F650" s="39" t="s">
        <v>313</v>
      </c>
      <c r="G650" s="39" t="s">
        <v>5</v>
      </c>
      <c r="H650" s="41">
        <v>113.6</v>
      </c>
    </row>
    <row r="651" spans="1:8" s="22" customFormat="1" ht="12" customHeight="1">
      <c r="A651" s="44"/>
      <c r="B651" s="38" t="s">
        <v>314</v>
      </c>
      <c r="C651" s="45"/>
      <c r="D651" s="40" t="s">
        <v>126</v>
      </c>
      <c r="E651" s="40" t="s">
        <v>52</v>
      </c>
      <c r="F651" s="39" t="s">
        <v>313</v>
      </c>
      <c r="G651" s="39" t="s">
        <v>207</v>
      </c>
      <c r="H651" s="41">
        <v>11361.4</v>
      </c>
    </row>
    <row r="652" spans="1:8" s="22" customFormat="1" ht="48" customHeight="1">
      <c r="A652" s="4"/>
      <c r="B652" s="49" t="s">
        <v>315</v>
      </c>
      <c r="C652" s="39"/>
      <c r="D652" s="40" t="s">
        <v>126</v>
      </c>
      <c r="E652" s="40" t="s">
        <v>52</v>
      </c>
      <c r="F652" s="39" t="s">
        <v>316</v>
      </c>
      <c r="G652" s="39" t="s">
        <v>2</v>
      </c>
      <c r="H652" s="41">
        <f>H653+H654+H655</f>
        <v>19491.699999999997</v>
      </c>
    </row>
    <row r="653" spans="1:8" s="22" customFormat="1" ht="24" customHeight="1">
      <c r="A653" s="44"/>
      <c r="B653" s="38" t="s">
        <v>33</v>
      </c>
      <c r="C653" s="45"/>
      <c r="D653" s="40" t="s">
        <v>126</v>
      </c>
      <c r="E653" s="40" t="s">
        <v>52</v>
      </c>
      <c r="F653" s="39" t="s">
        <v>316</v>
      </c>
      <c r="G653" s="39" t="s">
        <v>5</v>
      </c>
      <c r="H653" s="41">
        <v>95.4</v>
      </c>
    </row>
    <row r="654" spans="1:8" s="22" customFormat="1" ht="12" customHeight="1">
      <c r="A654" s="44"/>
      <c r="B654" s="38" t="s">
        <v>314</v>
      </c>
      <c r="C654" s="45"/>
      <c r="D654" s="40" t="s">
        <v>126</v>
      </c>
      <c r="E654" s="40" t="s">
        <v>52</v>
      </c>
      <c r="F654" s="39" t="s">
        <v>316</v>
      </c>
      <c r="G654" s="39" t="s">
        <v>207</v>
      </c>
      <c r="H654" s="41">
        <v>9543.5</v>
      </c>
    </row>
    <row r="655" spans="1:8" s="22" customFormat="1" ht="24" customHeight="1">
      <c r="A655" s="44"/>
      <c r="B655" s="38" t="s">
        <v>22</v>
      </c>
      <c r="C655" s="45"/>
      <c r="D655" s="40" t="s">
        <v>126</v>
      </c>
      <c r="E655" s="40" t="s">
        <v>52</v>
      </c>
      <c r="F655" s="39" t="s">
        <v>316</v>
      </c>
      <c r="G655" s="39" t="s">
        <v>6</v>
      </c>
      <c r="H655" s="41">
        <v>9852.7999999999993</v>
      </c>
    </row>
    <row r="656" spans="1:8" s="22" customFormat="1" ht="12.75" customHeight="1">
      <c r="A656" s="32"/>
      <c r="B656" s="78" t="s">
        <v>235</v>
      </c>
      <c r="C656" s="34"/>
      <c r="D656" s="35" t="s">
        <v>126</v>
      </c>
      <c r="E656" s="35" t="s">
        <v>41</v>
      </c>
      <c r="F656" s="35" t="s">
        <v>18</v>
      </c>
      <c r="G656" s="35" t="s">
        <v>2</v>
      </c>
      <c r="H656" s="36">
        <f>H657</f>
        <v>611</v>
      </c>
    </row>
    <row r="657" spans="1:8" s="22" customFormat="1" ht="24" customHeight="1">
      <c r="A657" s="3"/>
      <c r="B657" s="63" t="s">
        <v>218</v>
      </c>
      <c r="C657" s="45"/>
      <c r="D657" s="64" t="s">
        <v>126</v>
      </c>
      <c r="E657" s="64" t="s">
        <v>41</v>
      </c>
      <c r="F657" s="64" t="s">
        <v>219</v>
      </c>
      <c r="G657" s="64" t="s">
        <v>2</v>
      </c>
      <c r="H657" s="65">
        <f>H658+H661</f>
        <v>611</v>
      </c>
    </row>
    <row r="658" spans="1:8" s="22" customFormat="1" ht="12.75" customHeight="1">
      <c r="A658" s="3"/>
      <c r="B658" s="98" t="s">
        <v>296</v>
      </c>
      <c r="C658" s="95"/>
      <c r="D658" s="64" t="s">
        <v>126</v>
      </c>
      <c r="E658" s="64" t="s">
        <v>41</v>
      </c>
      <c r="F658" s="45" t="s">
        <v>297</v>
      </c>
      <c r="G658" s="45" t="s">
        <v>2</v>
      </c>
      <c r="H658" s="65">
        <f>H659</f>
        <v>261</v>
      </c>
    </row>
    <row r="659" spans="1:8" s="22" customFormat="1" ht="36" customHeight="1">
      <c r="A659" s="57"/>
      <c r="B659" s="100" t="s">
        <v>317</v>
      </c>
      <c r="C659" s="95"/>
      <c r="D659" s="60" t="s">
        <v>126</v>
      </c>
      <c r="E659" s="60" t="s">
        <v>41</v>
      </c>
      <c r="F659" s="60" t="s">
        <v>318</v>
      </c>
      <c r="G659" s="60" t="s">
        <v>2</v>
      </c>
      <c r="H659" s="61">
        <f>H660</f>
        <v>261</v>
      </c>
    </row>
    <row r="660" spans="1:8" s="22" customFormat="1" ht="24" customHeight="1">
      <c r="A660" s="4"/>
      <c r="B660" s="38" t="s">
        <v>237</v>
      </c>
      <c r="C660" s="39"/>
      <c r="D660" s="40" t="s">
        <v>126</v>
      </c>
      <c r="E660" s="40" t="s">
        <v>41</v>
      </c>
      <c r="F660" s="39" t="s">
        <v>319</v>
      </c>
      <c r="G660" s="39" t="s">
        <v>5</v>
      </c>
      <c r="H660" s="41">
        <v>261</v>
      </c>
    </row>
    <row r="661" spans="1:8" s="22" customFormat="1" ht="12" customHeight="1">
      <c r="A661" s="44"/>
      <c r="B661" s="98" t="s">
        <v>220</v>
      </c>
      <c r="C661" s="95"/>
      <c r="D661" s="64" t="s">
        <v>126</v>
      </c>
      <c r="E661" s="64" t="s">
        <v>41</v>
      </c>
      <c r="F661" s="45" t="s">
        <v>221</v>
      </c>
      <c r="G661" s="45" t="s">
        <v>2</v>
      </c>
      <c r="H661" s="65">
        <f>H662</f>
        <v>350</v>
      </c>
    </row>
    <row r="662" spans="1:8" s="22" customFormat="1" ht="24" customHeight="1">
      <c r="A662" s="3"/>
      <c r="B662" s="100" t="s">
        <v>236</v>
      </c>
      <c r="C662" s="95"/>
      <c r="D662" s="60" t="s">
        <v>126</v>
      </c>
      <c r="E662" s="60" t="s">
        <v>41</v>
      </c>
      <c r="F662" s="60" t="s">
        <v>223</v>
      </c>
      <c r="G662" s="60" t="s">
        <v>2</v>
      </c>
      <c r="H662" s="61">
        <f>H663</f>
        <v>350</v>
      </c>
    </row>
    <row r="663" spans="1:8" s="22" customFormat="1" ht="24" customHeight="1">
      <c r="A663" s="57"/>
      <c r="B663" s="38" t="s">
        <v>237</v>
      </c>
      <c r="C663" s="39"/>
      <c r="D663" s="40" t="s">
        <v>126</v>
      </c>
      <c r="E663" s="40" t="s">
        <v>41</v>
      </c>
      <c r="F663" s="39" t="s">
        <v>238</v>
      </c>
      <c r="G663" s="39" t="s">
        <v>5</v>
      </c>
      <c r="H663" s="41">
        <v>350</v>
      </c>
    </row>
    <row r="664" spans="1:8" s="22" customFormat="1" ht="14.25" customHeight="1">
      <c r="A664" s="29"/>
      <c r="B664" s="5" t="s">
        <v>922</v>
      </c>
      <c r="C664" s="30"/>
      <c r="D664" s="94" t="s">
        <v>320</v>
      </c>
      <c r="E664" s="94" t="s">
        <v>17</v>
      </c>
      <c r="F664" s="94" t="s">
        <v>18</v>
      </c>
      <c r="G664" s="94" t="s">
        <v>2</v>
      </c>
      <c r="H664" s="105">
        <f>H665+H670</f>
        <v>492.7</v>
      </c>
    </row>
    <row r="665" spans="1:8" s="22" customFormat="1" ht="12.75" customHeight="1">
      <c r="A665" s="32"/>
      <c r="B665" s="33" t="s">
        <v>321</v>
      </c>
      <c r="C665" s="34"/>
      <c r="D665" s="35" t="s">
        <v>320</v>
      </c>
      <c r="E665" s="35" t="s">
        <v>16</v>
      </c>
      <c r="F665" s="35" t="s">
        <v>18</v>
      </c>
      <c r="G665" s="35" t="s">
        <v>2</v>
      </c>
      <c r="H665" s="36">
        <f>H666</f>
        <v>182.7</v>
      </c>
    </row>
    <row r="666" spans="1:8" s="22" customFormat="1" ht="38.25" customHeight="1">
      <c r="A666" s="3"/>
      <c r="B666" s="63" t="s">
        <v>182</v>
      </c>
      <c r="C666" s="75"/>
      <c r="D666" s="64" t="s">
        <v>320</v>
      </c>
      <c r="E666" s="64" t="s">
        <v>16</v>
      </c>
      <c r="F666" s="64" t="s">
        <v>183</v>
      </c>
      <c r="G666" s="64" t="s">
        <v>2</v>
      </c>
      <c r="H666" s="65">
        <f>H667</f>
        <v>182.7</v>
      </c>
    </row>
    <row r="667" spans="1:8" s="22" customFormat="1" ht="25.5" customHeight="1">
      <c r="A667" s="3"/>
      <c r="B667" s="63" t="s">
        <v>322</v>
      </c>
      <c r="C667" s="75"/>
      <c r="D667" s="64" t="s">
        <v>320</v>
      </c>
      <c r="E667" s="64" t="s">
        <v>16</v>
      </c>
      <c r="F667" s="64" t="s">
        <v>323</v>
      </c>
      <c r="G667" s="64" t="s">
        <v>2</v>
      </c>
      <c r="H667" s="65">
        <f>H668</f>
        <v>182.7</v>
      </c>
    </row>
    <row r="668" spans="1:8" s="22" customFormat="1" ht="36" customHeight="1">
      <c r="A668" s="57"/>
      <c r="B668" s="58" t="s">
        <v>324</v>
      </c>
      <c r="C668" s="59"/>
      <c r="D668" s="60" t="s">
        <v>320</v>
      </c>
      <c r="E668" s="60" t="s">
        <v>16</v>
      </c>
      <c r="F668" s="60" t="s">
        <v>325</v>
      </c>
      <c r="G668" s="60" t="s">
        <v>2</v>
      </c>
      <c r="H668" s="61">
        <f>H669</f>
        <v>182.7</v>
      </c>
    </row>
    <row r="669" spans="1:8" s="22" customFormat="1" ht="24" customHeight="1">
      <c r="A669" s="4"/>
      <c r="B669" s="38" t="s">
        <v>188</v>
      </c>
      <c r="C669" s="39"/>
      <c r="D669" s="40" t="s">
        <v>320</v>
      </c>
      <c r="E669" s="40" t="s">
        <v>16</v>
      </c>
      <c r="F669" s="39" t="s">
        <v>326</v>
      </c>
      <c r="G669" s="39" t="s">
        <v>5</v>
      </c>
      <c r="H669" s="41">
        <v>182.7</v>
      </c>
    </row>
    <row r="670" spans="1:8" s="22" customFormat="1" ht="12.75" customHeight="1">
      <c r="A670" s="32"/>
      <c r="B670" s="33" t="s">
        <v>327</v>
      </c>
      <c r="C670" s="34"/>
      <c r="D670" s="35" t="s">
        <v>320</v>
      </c>
      <c r="E670" s="35" t="s">
        <v>49</v>
      </c>
      <c r="F670" s="35" t="s">
        <v>18</v>
      </c>
      <c r="G670" s="35" t="s">
        <v>2</v>
      </c>
      <c r="H670" s="36">
        <f>H671</f>
        <v>310</v>
      </c>
    </row>
    <row r="671" spans="1:8" s="22" customFormat="1" ht="38.25" customHeight="1">
      <c r="A671" s="3"/>
      <c r="B671" s="63" t="s">
        <v>182</v>
      </c>
      <c r="C671" s="75"/>
      <c r="D671" s="64" t="s">
        <v>320</v>
      </c>
      <c r="E671" s="64" t="s">
        <v>49</v>
      </c>
      <c r="F671" s="64" t="s">
        <v>183</v>
      </c>
      <c r="G671" s="64" t="s">
        <v>2</v>
      </c>
      <c r="H671" s="65">
        <f>H672</f>
        <v>310</v>
      </c>
    </row>
    <row r="672" spans="1:8" s="22" customFormat="1" ht="25.5" customHeight="1">
      <c r="A672" s="3"/>
      <c r="B672" s="63" t="s">
        <v>322</v>
      </c>
      <c r="C672" s="75"/>
      <c r="D672" s="64" t="s">
        <v>320</v>
      </c>
      <c r="E672" s="64" t="s">
        <v>49</v>
      </c>
      <c r="F672" s="64" t="s">
        <v>323</v>
      </c>
      <c r="G672" s="64" t="s">
        <v>2</v>
      </c>
      <c r="H672" s="65">
        <f>H673</f>
        <v>310</v>
      </c>
    </row>
    <row r="673" spans="1:8" s="22" customFormat="1" ht="36" customHeight="1">
      <c r="A673" s="57"/>
      <c r="B673" s="58" t="s">
        <v>324</v>
      </c>
      <c r="C673" s="59"/>
      <c r="D673" s="60" t="s">
        <v>320</v>
      </c>
      <c r="E673" s="60" t="s">
        <v>49</v>
      </c>
      <c r="F673" s="60" t="s">
        <v>325</v>
      </c>
      <c r="G673" s="60" t="s">
        <v>2</v>
      </c>
      <c r="H673" s="61">
        <f>H674</f>
        <v>310</v>
      </c>
    </row>
    <row r="674" spans="1:8" s="22" customFormat="1" ht="24" customHeight="1" thickBot="1">
      <c r="A674" s="44"/>
      <c r="B674" s="38" t="s">
        <v>33</v>
      </c>
      <c r="C674" s="45"/>
      <c r="D674" s="40" t="s">
        <v>320</v>
      </c>
      <c r="E674" s="40" t="s">
        <v>49</v>
      </c>
      <c r="F674" s="39" t="s">
        <v>329</v>
      </c>
      <c r="G674" s="39" t="s">
        <v>5</v>
      </c>
      <c r="H674" s="41">
        <v>310</v>
      </c>
    </row>
    <row r="675" spans="1:8" s="22" customFormat="1" ht="31.5" customHeight="1">
      <c r="A675" s="23">
        <v>8</v>
      </c>
      <c r="B675" s="24" t="s">
        <v>359</v>
      </c>
      <c r="C675" s="25" t="s">
        <v>360</v>
      </c>
      <c r="D675" s="26"/>
      <c r="E675" s="26"/>
      <c r="F675" s="26"/>
      <c r="G675" s="26"/>
      <c r="H675" s="27">
        <f>H676+H682+H853</f>
        <v>8537387.2000000011</v>
      </c>
    </row>
    <row r="676" spans="1:8" s="22" customFormat="1" ht="14.25" customHeight="1">
      <c r="A676" s="29"/>
      <c r="B676" s="2" t="s">
        <v>920</v>
      </c>
      <c r="C676" s="30"/>
      <c r="D676" s="94" t="s">
        <v>52</v>
      </c>
      <c r="E676" s="94" t="s">
        <v>17</v>
      </c>
      <c r="F676" s="94" t="s">
        <v>18</v>
      </c>
      <c r="G676" s="94" t="s">
        <v>2</v>
      </c>
      <c r="H676" s="105">
        <f>H677</f>
        <v>360</v>
      </c>
    </row>
    <row r="677" spans="1:8" s="22" customFormat="1" ht="12.75" customHeight="1">
      <c r="A677" s="32"/>
      <c r="B677" s="33" t="s">
        <v>125</v>
      </c>
      <c r="C677" s="34"/>
      <c r="D677" s="35" t="s">
        <v>52</v>
      </c>
      <c r="E677" s="35" t="s">
        <v>126</v>
      </c>
      <c r="F677" s="35" t="s">
        <v>18</v>
      </c>
      <c r="G677" s="35" t="s">
        <v>2</v>
      </c>
      <c r="H677" s="36">
        <f>H678</f>
        <v>360</v>
      </c>
    </row>
    <row r="678" spans="1:8" s="22" customFormat="1" ht="25.5" customHeight="1">
      <c r="A678" s="3"/>
      <c r="B678" s="63" t="s">
        <v>361</v>
      </c>
      <c r="C678" s="75"/>
      <c r="D678" s="64" t="s">
        <v>52</v>
      </c>
      <c r="E678" s="64" t="s">
        <v>126</v>
      </c>
      <c r="F678" s="64" t="s">
        <v>362</v>
      </c>
      <c r="G678" s="64" t="s">
        <v>2</v>
      </c>
      <c r="H678" s="65">
        <f>H679</f>
        <v>360</v>
      </c>
    </row>
    <row r="679" spans="1:8" s="22" customFormat="1" ht="39" customHeight="1">
      <c r="A679" s="3"/>
      <c r="B679" s="63" t="s">
        <v>363</v>
      </c>
      <c r="C679" s="75"/>
      <c r="D679" s="64" t="s">
        <v>52</v>
      </c>
      <c r="E679" s="64" t="s">
        <v>126</v>
      </c>
      <c r="F679" s="64" t="s">
        <v>364</v>
      </c>
      <c r="G679" s="64" t="s">
        <v>2</v>
      </c>
      <c r="H679" s="65">
        <f>H680</f>
        <v>360</v>
      </c>
    </row>
    <row r="680" spans="1:8" s="22" customFormat="1" ht="36" customHeight="1">
      <c r="A680" s="57"/>
      <c r="B680" s="58" t="s">
        <v>365</v>
      </c>
      <c r="C680" s="59"/>
      <c r="D680" s="60" t="s">
        <v>52</v>
      </c>
      <c r="E680" s="60" t="s">
        <v>126</v>
      </c>
      <c r="F680" s="60" t="s">
        <v>366</v>
      </c>
      <c r="G680" s="60" t="s">
        <v>2</v>
      </c>
      <c r="H680" s="61">
        <f>H681</f>
        <v>360</v>
      </c>
    </row>
    <row r="681" spans="1:8" s="22" customFormat="1" ht="24" customHeight="1">
      <c r="A681" s="4"/>
      <c r="B681" s="38" t="s">
        <v>133</v>
      </c>
      <c r="C681" s="39"/>
      <c r="D681" s="40" t="s">
        <v>52</v>
      </c>
      <c r="E681" s="40" t="s">
        <v>126</v>
      </c>
      <c r="F681" s="39" t="s">
        <v>367</v>
      </c>
      <c r="G681" s="39" t="s">
        <v>5</v>
      </c>
      <c r="H681" s="41">
        <v>360</v>
      </c>
    </row>
    <row r="682" spans="1:8" s="18" customFormat="1" ht="15.75" customHeight="1">
      <c r="A682" s="110"/>
      <c r="B682" s="77" t="s">
        <v>173</v>
      </c>
      <c r="C682" s="111"/>
      <c r="D682" s="107" t="s">
        <v>174</v>
      </c>
      <c r="E682" s="107" t="s">
        <v>17</v>
      </c>
      <c r="F682" s="107" t="s">
        <v>18</v>
      </c>
      <c r="G682" s="107" t="s">
        <v>2</v>
      </c>
      <c r="H682" s="105">
        <f>H683+H724+H798+H814+H830</f>
        <v>8536956.4000000004</v>
      </c>
    </row>
    <row r="683" spans="1:8" s="18" customFormat="1" ht="15.75" customHeight="1">
      <c r="A683" s="112"/>
      <c r="B683" s="33" t="s">
        <v>368</v>
      </c>
      <c r="C683" s="113"/>
      <c r="D683" s="35" t="s">
        <v>174</v>
      </c>
      <c r="E683" s="35" t="s">
        <v>16</v>
      </c>
      <c r="F683" s="35" t="s">
        <v>18</v>
      </c>
      <c r="G683" s="35" t="s">
        <v>2</v>
      </c>
      <c r="H683" s="36">
        <f>H684+H722</f>
        <v>3452294.5999999996</v>
      </c>
    </row>
    <row r="684" spans="1:8" s="18" customFormat="1" ht="26.25" customHeight="1">
      <c r="A684" s="114"/>
      <c r="B684" s="84" t="s">
        <v>361</v>
      </c>
      <c r="C684" s="97"/>
      <c r="D684" s="64" t="s">
        <v>174</v>
      </c>
      <c r="E684" s="64" t="s">
        <v>16</v>
      </c>
      <c r="F684" s="64" t="s">
        <v>362</v>
      </c>
      <c r="G684" s="64" t="s">
        <v>2</v>
      </c>
      <c r="H684" s="175">
        <f>H685</f>
        <v>3452117.3</v>
      </c>
    </row>
    <row r="685" spans="1:8" s="18" customFormat="1" ht="26.25" customHeight="1">
      <c r="A685" s="114"/>
      <c r="B685" s="84" t="s">
        <v>369</v>
      </c>
      <c r="C685" s="97"/>
      <c r="D685" s="64" t="s">
        <v>174</v>
      </c>
      <c r="E685" s="64" t="s">
        <v>16</v>
      </c>
      <c r="F685" s="64" t="s">
        <v>370</v>
      </c>
      <c r="G685" s="64" t="s">
        <v>2</v>
      </c>
      <c r="H685" s="175">
        <f>H686+H714</f>
        <v>3452117.3</v>
      </c>
    </row>
    <row r="686" spans="1:8" s="18" customFormat="1" ht="47.25" customHeight="1">
      <c r="A686" s="115"/>
      <c r="B686" s="186" t="s">
        <v>371</v>
      </c>
      <c r="C686" s="116"/>
      <c r="D686" s="60" t="s">
        <v>174</v>
      </c>
      <c r="E686" s="60" t="s">
        <v>16</v>
      </c>
      <c r="F686" s="60" t="s">
        <v>372</v>
      </c>
      <c r="G686" s="60" t="s">
        <v>2</v>
      </c>
      <c r="H686" s="176">
        <f>H687+H704</f>
        <v>3445330.3</v>
      </c>
    </row>
    <row r="687" spans="1:8" s="22" customFormat="1" ht="12" customHeight="1">
      <c r="A687" s="197"/>
      <c r="B687" s="187" t="s">
        <v>53</v>
      </c>
      <c r="C687" s="51"/>
      <c r="D687" s="50" t="s">
        <v>174</v>
      </c>
      <c r="E687" s="50" t="s">
        <v>16</v>
      </c>
      <c r="F687" s="50" t="s">
        <v>372</v>
      </c>
      <c r="G687" s="50" t="s">
        <v>2</v>
      </c>
      <c r="H687" s="74">
        <f>H688+H691+H693+H696+H699+H702</f>
        <v>1953694.4000000001</v>
      </c>
    </row>
    <row r="688" spans="1:8" s="22" customFormat="1" ht="47.25" customHeight="1">
      <c r="A688" s="198"/>
      <c r="B688" s="187" t="s">
        <v>373</v>
      </c>
      <c r="C688" s="51"/>
      <c r="D688" s="50" t="s">
        <v>174</v>
      </c>
      <c r="E688" s="50" t="s">
        <v>16</v>
      </c>
      <c r="F688" s="51" t="s">
        <v>374</v>
      </c>
      <c r="G688" s="51" t="s">
        <v>2</v>
      </c>
      <c r="H688" s="74">
        <f>H689+H690</f>
        <v>1694759.8</v>
      </c>
    </row>
    <row r="689" spans="1:8" s="22" customFormat="1" ht="36" customHeight="1">
      <c r="A689" s="199"/>
      <c r="B689" s="188" t="s">
        <v>96</v>
      </c>
      <c r="C689" s="39"/>
      <c r="D689" s="40" t="s">
        <v>174</v>
      </c>
      <c r="E689" s="40" t="s">
        <v>16</v>
      </c>
      <c r="F689" s="39" t="s">
        <v>374</v>
      </c>
      <c r="G689" s="39" t="s">
        <v>97</v>
      </c>
      <c r="H689" s="41">
        <v>337764.5</v>
      </c>
    </row>
    <row r="690" spans="1:8" s="22" customFormat="1" ht="36" customHeight="1">
      <c r="A690" s="199"/>
      <c r="B690" s="188" t="s">
        <v>375</v>
      </c>
      <c r="C690" s="39"/>
      <c r="D690" s="40" t="s">
        <v>174</v>
      </c>
      <c r="E690" s="40" t="s">
        <v>16</v>
      </c>
      <c r="F690" s="39" t="s">
        <v>374</v>
      </c>
      <c r="G690" s="39" t="s">
        <v>376</v>
      </c>
      <c r="H690" s="41">
        <v>1356995.3</v>
      </c>
    </row>
    <row r="691" spans="1:8" s="22" customFormat="1" ht="120" customHeight="1">
      <c r="A691" s="198"/>
      <c r="B691" s="187" t="s">
        <v>377</v>
      </c>
      <c r="C691" s="39"/>
      <c r="D691" s="50" t="s">
        <v>174</v>
      </c>
      <c r="E691" s="50" t="s">
        <v>16</v>
      </c>
      <c r="F691" s="51" t="s">
        <v>378</v>
      </c>
      <c r="G691" s="51" t="s">
        <v>376</v>
      </c>
      <c r="H691" s="74">
        <f>H692</f>
        <v>1178.3</v>
      </c>
    </row>
    <row r="692" spans="1:8" s="22" customFormat="1" ht="108.75" customHeight="1">
      <c r="A692" s="199"/>
      <c r="B692" s="188" t="s">
        <v>379</v>
      </c>
      <c r="C692" s="45"/>
      <c r="D692" s="40" t="s">
        <v>174</v>
      </c>
      <c r="E692" s="40" t="s">
        <v>16</v>
      </c>
      <c r="F692" s="39" t="s">
        <v>378</v>
      </c>
      <c r="G692" s="39" t="s">
        <v>376</v>
      </c>
      <c r="H692" s="41">
        <v>1178.3</v>
      </c>
    </row>
    <row r="693" spans="1:8" s="22" customFormat="1" ht="154.5" customHeight="1">
      <c r="A693" s="198"/>
      <c r="B693" s="187" t="s">
        <v>380</v>
      </c>
      <c r="C693" s="51"/>
      <c r="D693" s="50" t="s">
        <v>174</v>
      </c>
      <c r="E693" s="50" t="s">
        <v>16</v>
      </c>
      <c r="F693" s="51" t="s">
        <v>381</v>
      </c>
      <c r="G693" s="51" t="s">
        <v>2</v>
      </c>
      <c r="H693" s="74">
        <f>H694+H695</f>
        <v>19875.5</v>
      </c>
    </row>
    <row r="694" spans="1:8" s="22" customFormat="1" ht="140.25" customHeight="1">
      <c r="A694" s="199"/>
      <c r="B694" s="188" t="s">
        <v>382</v>
      </c>
      <c r="C694" s="45"/>
      <c r="D694" s="40" t="s">
        <v>174</v>
      </c>
      <c r="E694" s="40" t="s">
        <v>16</v>
      </c>
      <c r="F694" s="39" t="s">
        <v>381</v>
      </c>
      <c r="G694" s="39" t="s">
        <v>97</v>
      </c>
      <c r="H694" s="41">
        <v>2971.6</v>
      </c>
    </row>
    <row r="695" spans="1:8" s="22" customFormat="1" ht="139.5" customHeight="1">
      <c r="A695" s="199"/>
      <c r="B695" s="188" t="s">
        <v>383</v>
      </c>
      <c r="C695" s="45"/>
      <c r="D695" s="40" t="s">
        <v>174</v>
      </c>
      <c r="E695" s="40" t="s">
        <v>16</v>
      </c>
      <c r="F695" s="39" t="s">
        <v>381</v>
      </c>
      <c r="G695" s="39" t="s">
        <v>376</v>
      </c>
      <c r="H695" s="41">
        <v>16903.900000000001</v>
      </c>
    </row>
    <row r="696" spans="1:8" s="22" customFormat="1" ht="73.5" customHeight="1">
      <c r="A696" s="198"/>
      <c r="B696" s="187" t="s">
        <v>384</v>
      </c>
      <c r="C696" s="51"/>
      <c r="D696" s="50" t="s">
        <v>174</v>
      </c>
      <c r="E696" s="50" t="s">
        <v>16</v>
      </c>
      <c r="F696" s="51" t="s">
        <v>385</v>
      </c>
      <c r="G696" s="51" t="s">
        <v>2</v>
      </c>
      <c r="H696" s="74">
        <f>H697+H698</f>
        <v>211990.5</v>
      </c>
    </row>
    <row r="697" spans="1:8" s="22" customFormat="1" ht="58.5" customHeight="1">
      <c r="A697" s="199"/>
      <c r="B697" s="188" t="s">
        <v>386</v>
      </c>
      <c r="C697" s="45"/>
      <c r="D697" s="40" t="s">
        <v>174</v>
      </c>
      <c r="E697" s="40" t="s">
        <v>16</v>
      </c>
      <c r="F697" s="39" t="s">
        <v>385</v>
      </c>
      <c r="G697" s="39" t="s">
        <v>75</v>
      </c>
      <c r="H697" s="41">
        <v>180978</v>
      </c>
    </row>
    <row r="698" spans="1:8" s="22" customFormat="1" ht="63" customHeight="1">
      <c r="A698" s="199"/>
      <c r="B698" s="188" t="s">
        <v>386</v>
      </c>
      <c r="C698" s="45"/>
      <c r="D698" s="40" t="s">
        <v>174</v>
      </c>
      <c r="E698" s="40" t="s">
        <v>16</v>
      </c>
      <c r="F698" s="39" t="s">
        <v>385</v>
      </c>
      <c r="G698" s="39" t="s">
        <v>121</v>
      </c>
      <c r="H698" s="41">
        <v>31012.5</v>
      </c>
    </row>
    <row r="699" spans="1:8" s="22" customFormat="1" ht="48" customHeight="1">
      <c r="A699" s="198"/>
      <c r="B699" s="187" t="s">
        <v>387</v>
      </c>
      <c r="C699" s="51"/>
      <c r="D699" s="50" t="s">
        <v>174</v>
      </c>
      <c r="E699" s="50" t="s">
        <v>16</v>
      </c>
      <c r="F699" s="51" t="s">
        <v>388</v>
      </c>
      <c r="G699" s="51" t="s">
        <v>2</v>
      </c>
      <c r="H699" s="74">
        <f>H700+H701</f>
        <v>2335.7999999999997</v>
      </c>
    </row>
    <row r="700" spans="1:8" s="22" customFormat="1" ht="36" customHeight="1">
      <c r="A700" s="199"/>
      <c r="B700" s="188" t="s">
        <v>389</v>
      </c>
      <c r="C700" s="45"/>
      <c r="D700" s="40" t="s">
        <v>174</v>
      </c>
      <c r="E700" s="40" t="s">
        <v>16</v>
      </c>
      <c r="F700" s="39" t="s">
        <v>388</v>
      </c>
      <c r="G700" s="39" t="s">
        <v>97</v>
      </c>
      <c r="H700" s="41">
        <v>394.2</v>
      </c>
    </row>
    <row r="701" spans="1:8" s="22" customFormat="1" ht="36" customHeight="1">
      <c r="A701" s="199"/>
      <c r="B701" s="188" t="s">
        <v>390</v>
      </c>
      <c r="C701" s="45"/>
      <c r="D701" s="40" t="s">
        <v>174</v>
      </c>
      <c r="E701" s="40" t="s">
        <v>16</v>
      </c>
      <c r="F701" s="39" t="s">
        <v>388</v>
      </c>
      <c r="G701" s="39" t="s">
        <v>376</v>
      </c>
      <c r="H701" s="41">
        <v>1941.6</v>
      </c>
    </row>
    <row r="702" spans="1:8" s="22" customFormat="1" ht="60" customHeight="1">
      <c r="A702" s="198"/>
      <c r="B702" s="187" t="s">
        <v>391</v>
      </c>
      <c r="C702" s="51"/>
      <c r="D702" s="50" t="s">
        <v>174</v>
      </c>
      <c r="E702" s="50" t="s">
        <v>16</v>
      </c>
      <c r="F702" s="51" t="s">
        <v>392</v>
      </c>
      <c r="G702" s="51" t="s">
        <v>2</v>
      </c>
      <c r="H702" s="74">
        <f>H703</f>
        <v>23554.5</v>
      </c>
    </row>
    <row r="703" spans="1:8" s="22" customFormat="1" ht="60" customHeight="1">
      <c r="A703" s="199"/>
      <c r="B703" s="188" t="s">
        <v>393</v>
      </c>
      <c r="C703" s="51"/>
      <c r="D703" s="40" t="s">
        <v>174</v>
      </c>
      <c r="E703" s="40" t="s">
        <v>16</v>
      </c>
      <c r="F703" s="39" t="s">
        <v>392</v>
      </c>
      <c r="G703" s="39" t="s">
        <v>121</v>
      </c>
      <c r="H703" s="41">
        <v>23554.5</v>
      </c>
    </row>
    <row r="704" spans="1:8" s="22" customFormat="1" ht="15.75" customHeight="1">
      <c r="A704" s="197"/>
      <c r="B704" s="187" t="s">
        <v>63</v>
      </c>
      <c r="C704" s="51"/>
      <c r="D704" s="50" t="s">
        <v>174</v>
      </c>
      <c r="E704" s="50" t="s">
        <v>16</v>
      </c>
      <c r="F704" s="50" t="s">
        <v>372</v>
      </c>
      <c r="G704" s="50" t="s">
        <v>2</v>
      </c>
      <c r="H704" s="74">
        <f>H705+H706+H707+H708+H709+H710+H711+H712+H713</f>
        <v>1491635.9</v>
      </c>
    </row>
    <row r="705" spans="1:8" s="22" customFormat="1" ht="36" customHeight="1">
      <c r="A705" s="199"/>
      <c r="B705" s="188" t="s">
        <v>389</v>
      </c>
      <c r="C705" s="45"/>
      <c r="D705" s="40" t="s">
        <v>174</v>
      </c>
      <c r="E705" s="40" t="s">
        <v>16</v>
      </c>
      <c r="F705" s="39" t="s">
        <v>394</v>
      </c>
      <c r="G705" s="39" t="s">
        <v>97</v>
      </c>
      <c r="H705" s="41">
        <v>254603.3</v>
      </c>
    </row>
    <row r="706" spans="1:8" s="22" customFormat="1" ht="24" customHeight="1">
      <c r="A706" s="199"/>
      <c r="B706" s="188" t="s">
        <v>395</v>
      </c>
      <c r="C706" s="45"/>
      <c r="D706" s="40" t="s">
        <v>174</v>
      </c>
      <c r="E706" s="40" t="s">
        <v>16</v>
      </c>
      <c r="F706" s="39" t="s">
        <v>394</v>
      </c>
      <c r="G706" s="39" t="s">
        <v>97</v>
      </c>
      <c r="H706" s="41">
        <v>1250</v>
      </c>
    </row>
    <row r="707" spans="1:8" s="22" customFormat="1" ht="24" customHeight="1">
      <c r="A707" s="199"/>
      <c r="B707" s="188" t="s">
        <v>396</v>
      </c>
      <c r="C707" s="45"/>
      <c r="D707" s="40" t="s">
        <v>174</v>
      </c>
      <c r="E707" s="40" t="s">
        <v>16</v>
      </c>
      <c r="F707" s="39" t="s">
        <v>394</v>
      </c>
      <c r="G707" s="39" t="s">
        <v>97</v>
      </c>
      <c r="H707" s="41">
        <v>1882.2</v>
      </c>
    </row>
    <row r="708" spans="1:8" s="22" customFormat="1" ht="24" customHeight="1">
      <c r="A708" s="199"/>
      <c r="B708" s="188" t="s">
        <v>397</v>
      </c>
      <c r="C708" s="45"/>
      <c r="D708" s="40" t="s">
        <v>174</v>
      </c>
      <c r="E708" s="40" t="s">
        <v>16</v>
      </c>
      <c r="F708" s="39" t="s">
        <v>394</v>
      </c>
      <c r="G708" s="39" t="s">
        <v>97</v>
      </c>
      <c r="H708" s="41">
        <v>4220</v>
      </c>
    </row>
    <row r="709" spans="1:8" s="22" customFormat="1" ht="36" customHeight="1">
      <c r="A709" s="199"/>
      <c r="B709" s="188" t="s">
        <v>375</v>
      </c>
      <c r="C709" s="45"/>
      <c r="D709" s="40" t="s">
        <v>174</v>
      </c>
      <c r="E709" s="40" t="s">
        <v>16</v>
      </c>
      <c r="F709" s="39" t="s">
        <v>394</v>
      </c>
      <c r="G709" s="39" t="s">
        <v>376</v>
      </c>
      <c r="H709" s="41">
        <v>1096031</v>
      </c>
    </row>
    <row r="710" spans="1:8" s="22" customFormat="1" ht="24" customHeight="1">
      <c r="A710" s="199"/>
      <c r="B710" s="188" t="s">
        <v>398</v>
      </c>
      <c r="C710" s="45"/>
      <c r="D710" s="40" t="s">
        <v>174</v>
      </c>
      <c r="E710" s="40" t="s">
        <v>16</v>
      </c>
      <c r="F710" s="39" t="s">
        <v>394</v>
      </c>
      <c r="G710" s="39" t="s">
        <v>376</v>
      </c>
      <c r="H710" s="41">
        <v>5400</v>
      </c>
    </row>
    <row r="711" spans="1:8" s="22" customFormat="1" ht="24" customHeight="1">
      <c r="A711" s="199"/>
      <c r="B711" s="188" t="s">
        <v>399</v>
      </c>
      <c r="C711" s="45"/>
      <c r="D711" s="40" t="s">
        <v>174</v>
      </c>
      <c r="E711" s="40" t="s">
        <v>16</v>
      </c>
      <c r="F711" s="39" t="s">
        <v>394</v>
      </c>
      <c r="G711" s="39" t="s">
        <v>376</v>
      </c>
      <c r="H711" s="41">
        <v>115158.39999999999</v>
      </c>
    </row>
    <row r="712" spans="1:8" s="22" customFormat="1" ht="24" customHeight="1">
      <c r="A712" s="199"/>
      <c r="B712" s="188" t="s">
        <v>400</v>
      </c>
      <c r="C712" s="45"/>
      <c r="D712" s="40" t="s">
        <v>174</v>
      </c>
      <c r="E712" s="40" t="s">
        <v>16</v>
      </c>
      <c r="F712" s="39" t="s">
        <v>394</v>
      </c>
      <c r="G712" s="39" t="s">
        <v>376</v>
      </c>
      <c r="H712" s="41">
        <v>10715</v>
      </c>
    </row>
    <row r="713" spans="1:8" s="22" customFormat="1" ht="84" customHeight="1">
      <c r="A713" s="198"/>
      <c r="B713" s="188" t="s">
        <v>401</v>
      </c>
      <c r="C713" s="39"/>
      <c r="D713" s="40" t="s">
        <v>174</v>
      </c>
      <c r="E713" s="40" t="s">
        <v>16</v>
      </c>
      <c r="F713" s="39" t="s">
        <v>402</v>
      </c>
      <c r="G713" s="39" t="s">
        <v>194</v>
      </c>
      <c r="H713" s="41">
        <v>2376</v>
      </c>
    </row>
    <row r="714" spans="1:8" s="22" customFormat="1" ht="35.25" customHeight="1">
      <c r="A714" s="4"/>
      <c r="B714" s="189" t="s">
        <v>403</v>
      </c>
      <c r="C714" s="95"/>
      <c r="D714" s="60" t="s">
        <v>174</v>
      </c>
      <c r="E714" s="60" t="s">
        <v>16</v>
      </c>
      <c r="F714" s="95" t="s">
        <v>404</v>
      </c>
      <c r="G714" s="95" t="s">
        <v>2</v>
      </c>
      <c r="H714" s="61">
        <f>H715</f>
        <v>6787</v>
      </c>
    </row>
    <row r="715" spans="1:8" s="22" customFormat="1" ht="96" customHeight="1">
      <c r="A715" s="4"/>
      <c r="B715" s="187" t="s">
        <v>405</v>
      </c>
      <c r="C715" s="51"/>
      <c r="D715" s="50" t="s">
        <v>174</v>
      </c>
      <c r="E715" s="50" t="s">
        <v>16</v>
      </c>
      <c r="F715" s="51" t="s">
        <v>406</v>
      </c>
      <c r="G715" s="51" t="s">
        <v>2</v>
      </c>
      <c r="H715" s="74">
        <f>H716+H719</f>
        <v>6787</v>
      </c>
    </row>
    <row r="716" spans="1:8" s="22" customFormat="1" ht="12" customHeight="1">
      <c r="A716" s="4"/>
      <c r="B716" s="187" t="s">
        <v>231</v>
      </c>
      <c r="C716" s="51"/>
      <c r="D716" s="50" t="s">
        <v>174</v>
      </c>
      <c r="E716" s="50" t="s">
        <v>16</v>
      </c>
      <c r="F716" s="51" t="s">
        <v>407</v>
      </c>
      <c r="G716" s="51" t="s">
        <v>2</v>
      </c>
      <c r="H716" s="74">
        <f>H717+H718</f>
        <v>6583.4</v>
      </c>
    </row>
    <row r="717" spans="1:8" s="22" customFormat="1" ht="98.25" customHeight="1">
      <c r="A717" s="4"/>
      <c r="B717" s="188" t="s">
        <v>408</v>
      </c>
      <c r="C717" s="39"/>
      <c r="D717" s="40" t="s">
        <v>174</v>
      </c>
      <c r="E717" s="40" t="s">
        <v>16</v>
      </c>
      <c r="F717" s="39" t="s">
        <v>406</v>
      </c>
      <c r="G717" s="39" t="s">
        <v>75</v>
      </c>
      <c r="H717" s="41">
        <v>1795.5</v>
      </c>
    </row>
    <row r="718" spans="1:8" s="22" customFormat="1" ht="96" customHeight="1">
      <c r="A718" s="4"/>
      <c r="B718" s="188" t="s">
        <v>408</v>
      </c>
      <c r="C718" s="39"/>
      <c r="D718" s="40" t="s">
        <v>174</v>
      </c>
      <c r="E718" s="40" t="s">
        <v>16</v>
      </c>
      <c r="F718" s="39" t="s">
        <v>406</v>
      </c>
      <c r="G718" s="39" t="s">
        <v>121</v>
      </c>
      <c r="H718" s="41">
        <v>4787.8999999999996</v>
      </c>
    </row>
    <row r="719" spans="1:8" s="22" customFormat="1" ht="12" customHeight="1">
      <c r="A719" s="4"/>
      <c r="B719" s="187" t="s">
        <v>53</v>
      </c>
      <c r="C719" s="51"/>
      <c r="D719" s="50" t="s">
        <v>174</v>
      </c>
      <c r="E719" s="50" t="s">
        <v>16</v>
      </c>
      <c r="F719" s="51" t="s">
        <v>407</v>
      </c>
      <c r="G719" s="51" t="s">
        <v>2</v>
      </c>
      <c r="H719" s="74">
        <f>H720+H721</f>
        <v>203.6</v>
      </c>
    </row>
    <row r="720" spans="1:8" s="22" customFormat="1" ht="94.5" customHeight="1">
      <c r="A720" s="4"/>
      <c r="B720" s="188" t="s">
        <v>408</v>
      </c>
      <c r="C720" s="39"/>
      <c r="D720" s="40" t="s">
        <v>174</v>
      </c>
      <c r="E720" s="40" t="s">
        <v>16</v>
      </c>
      <c r="F720" s="39" t="s">
        <v>406</v>
      </c>
      <c r="G720" s="39" t="s">
        <v>75</v>
      </c>
      <c r="H720" s="41">
        <v>55.5</v>
      </c>
    </row>
    <row r="721" spans="1:8" s="22" customFormat="1" ht="99" customHeight="1">
      <c r="A721" s="4"/>
      <c r="B721" s="188" t="s">
        <v>409</v>
      </c>
      <c r="C721" s="39"/>
      <c r="D721" s="40" t="s">
        <v>174</v>
      </c>
      <c r="E721" s="40" t="s">
        <v>16</v>
      </c>
      <c r="F721" s="39" t="s">
        <v>406</v>
      </c>
      <c r="G721" s="39" t="s">
        <v>121</v>
      </c>
      <c r="H721" s="41">
        <v>148.1</v>
      </c>
    </row>
    <row r="722" spans="1:8" s="22" customFormat="1" ht="36" customHeight="1">
      <c r="A722" s="199"/>
      <c r="B722" s="190" t="s">
        <v>343</v>
      </c>
      <c r="C722" s="45"/>
      <c r="D722" s="64" t="s">
        <v>174</v>
      </c>
      <c r="E722" s="64" t="s">
        <v>16</v>
      </c>
      <c r="F722" s="64" t="s">
        <v>344</v>
      </c>
      <c r="G722" s="64" t="s">
        <v>2</v>
      </c>
      <c r="H722" s="65">
        <f>H723</f>
        <v>177.3</v>
      </c>
    </row>
    <row r="723" spans="1:8" s="22" customFormat="1" ht="24" customHeight="1">
      <c r="A723" s="199"/>
      <c r="B723" s="188" t="s">
        <v>410</v>
      </c>
      <c r="C723" s="45"/>
      <c r="D723" s="40" t="s">
        <v>174</v>
      </c>
      <c r="E723" s="40" t="s">
        <v>16</v>
      </c>
      <c r="F723" s="39" t="s">
        <v>411</v>
      </c>
      <c r="G723" s="39" t="s">
        <v>376</v>
      </c>
      <c r="H723" s="41">
        <v>177.3</v>
      </c>
    </row>
    <row r="724" spans="1:8" s="18" customFormat="1" ht="14.25" customHeight="1">
      <c r="A724" s="112"/>
      <c r="B724" s="191" t="s">
        <v>412</v>
      </c>
      <c r="C724" s="113"/>
      <c r="D724" s="35" t="s">
        <v>174</v>
      </c>
      <c r="E724" s="35" t="s">
        <v>49</v>
      </c>
      <c r="F724" s="35" t="s">
        <v>18</v>
      </c>
      <c r="G724" s="35" t="s">
        <v>2</v>
      </c>
      <c r="H724" s="177">
        <f>H725+H795</f>
        <v>4280920.6000000006</v>
      </c>
    </row>
    <row r="725" spans="1:8" s="22" customFormat="1" ht="24" customHeight="1">
      <c r="A725" s="199"/>
      <c r="B725" s="190" t="s">
        <v>361</v>
      </c>
      <c r="C725" s="75"/>
      <c r="D725" s="64" t="s">
        <v>174</v>
      </c>
      <c r="E725" s="64" t="s">
        <v>49</v>
      </c>
      <c r="F725" s="64" t="s">
        <v>362</v>
      </c>
      <c r="G725" s="64" t="s">
        <v>2</v>
      </c>
      <c r="H725" s="65">
        <f>H726</f>
        <v>4280120.6000000006</v>
      </c>
    </row>
    <row r="726" spans="1:8" s="22" customFormat="1" ht="24" customHeight="1">
      <c r="A726" s="199"/>
      <c r="B726" s="190" t="s">
        <v>413</v>
      </c>
      <c r="C726" s="75"/>
      <c r="D726" s="64" t="s">
        <v>174</v>
      </c>
      <c r="E726" s="64" t="s">
        <v>49</v>
      </c>
      <c r="F726" s="64" t="s">
        <v>414</v>
      </c>
      <c r="G726" s="64" t="s">
        <v>2</v>
      </c>
      <c r="H726" s="65">
        <f>H727+H782+H787</f>
        <v>4280120.6000000006</v>
      </c>
    </row>
    <row r="727" spans="1:8" s="22" customFormat="1" ht="70.5" customHeight="1">
      <c r="A727" s="199"/>
      <c r="B727" s="189" t="s">
        <v>415</v>
      </c>
      <c r="C727" s="59"/>
      <c r="D727" s="60" t="s">
        <v>174</v>
      </c>
      <c r="E727" s="60" t="s">
        <v>49</v>
      </c>
      <c r="F727" s="60" t="s">
        <v>416</v>
      </c>
      <c r="G727" s="60" t="s">
        <v>2</v>
      </c>
      <c r="H727" s="61">
        <f>H728+H761+H771</f>
        <v>4242940.9000000004</v>
      </c>
    </row>
    <row r="728" spans="1:8" s="22" customFormat="1" ht="16.5" customHeight="1">
      <c r="A728" s="197"/>
      <c r="B728" s="187" t="s">
        <v>53</v>
      </c>
      <c r="C728" s="51"/>
      <c r="D728" s="50" t="s">
        <v>174</v>
      </c>
      <c r="E728" s="50" t="s">
        <v>49</v>
      </c>
      <c r="F728" s="50" t="s">
        <v>416</v>
      </c>
      <c r="G728" s="50" t="s">
        <v>2</v>
      </c>
      <c r="H728" s="74">
        <f>H729+H732+H734+H737+H741+H744+H747+H749+H752+H755+H758</f>
        <v>3064961.8</v>
      </c>
    </row>
    <row r="729" spans="1:8" s="22" customFormat="1" ht="84" customHeight="1">
      <c r="A729" s="197"/>
      <c r="B729" s="187" t="s">
        <v>417</v>
      </c>
      <c r="C729" s="51"/>
      <c r="D729" s="50" t="s">
        <v>174</v>
      </c>
      <c r="E729" s="50" t="s">
        <v>49</v>
      </c>
      <c r="F729" s="51" t="s">
        <v>418</v>
      </c>
      <c r="G729" s="51" t="s">
        <v>2</v>
      </c>
      <c r="H729" s="74">
        <f>H730+H731</f>
        <v>2836159.2</v>
      </c>
    </row>
    <row r="730" spans="1:8" s="22" customFormat="1" ht="34.5" customHeight="1">
      <c r="A730" s="197"/>
      <c r="B730" s="188" t="s">
        <v>389</v>
      </c>
      <c r="C730" s="45"/>
      <c r="D730" s="40" t="s">
        <v>174</v>
      </c>
      <c r="E730" s="40" t="s">
        <v>49</v>
      </c>
      <c r="F730" s="39" t="s">
        <v>418</v>
      </c>
      <c r="G730" s="39" t="s">
        <v>97</v>
      </c>
      <c r="H730" s="41">
        <v>450038</v>
      </c>
    </row>
    <row r="731" spans="1:8" s="22" customFormat="1" ht="34.5" customHeight="1">
      <c r="A731" s="197"/>
      <c r="B731" s="188" t="s">
        <v>390</v>
      </c>
      <c r="C731" s="45"/>
      <c r="D731" s="40" t="s">
        <v>174</v>
      </c>
      <c r="E731" s="40" t="s">
        <v>49</v>
      </c>
      <c r="F731" s="39" t="s">
        <v>418</v>
      </c>
      <c r="G731" s="39" t="s">
        <v>376</v>
      </c>
      <c r="H731" s="41">
        <v>2386121.2000000002</v>
      </c>
    </row>
    <row r="732" spans="1:8" s="22" customFormat="1" ht="93.75" customHeight="1">
      <c r="A732" s="197"/>
      <c r="B732" s="187" t="s">
        <v>419</v>
      </c>
      <c r="C732" s="51"/>
      <c r="D732" s="50" t="s">
        <v>174</v>
      </c>
      <c r="E732" s="50" t="s">
        <v>49</v>
      </c>
      <c r="F732" s="51" t="s">
        <v>420</v>
      </c>
      <c r="G732" s="51" t="s">
        <v>2</v>
      </c>
      <c r="H732" s="74">
        <f>H733</f>
        <v>17556</v>
      </c>
    </row>
    <row r="733" spans="1:8" s="22" customFormat="1" ht="84" customHeight="1">
      <c r="A733" s="197"/>
      <c r="B733" s="188" t="s">
        <v>421</v>
      </c>
      <c r="C733" s="45"/>
      <c r="D733" s="40" t="s">
        <v>174</v>
      </c>
      <c r="E733" s="40" t="s">
        <v>49</v>
      </c>
      <c r="F733" s="39" t="s">
        <v>420</v>
      </c>
      <c r="G733" s="39" t="s">
        <v>75</v>
      </c>
      <c r="H733" s="41">
        <v>17556</v>
      </c>
    </row>
    <row r="734" spans="1:8" s="22" customFormat="1" ht="80.25" customHeight="1">
      <c r="A734" s="199"/>
      <c r="B734" s="187" t="s">
        <v>422</v>
      </c>
      <c r="C734" s="51"/>
      <c r="D734" s="50" t="s">
        <v>174</v>
      </c>
      <c r="E734" s="50" t="s">
        <v>49</v>
      </c>
      <c r="F734" s="51" t="s">
        <v>423</v>
      </c>
      <c r="G734" s="51" t="s">
        <v>2</v>
      </c>
      <c r="H734" s="74">
        <f>H735+H736</f>
        <v>34946.5</v>
      </c>
    </row>
    <row r="735" spans="1:8" s="22" customFormat="1" ht="85.5" customHeight="1">
      <c r="A735" s="199"/>
      <c r="B735" s="188" t="s">
        <v>424</v>
      </c>
      <c r="C735" s="45"/>
      <c r="D735" s="40" t="s">
        <v>174</v>
      </c>
      <c r="E735" s="40" t="s">
        <v>49</v>
      </c>
      <c r="F735" s="39" t="s">
        <v>423</v>
      </c>
      <c r="G735" s="39" t="s">
        <v>97</v>
      </c>
      <c r="H735" s="41">
        <v>2213.8000000000002</v>
      </c>
    </row>
    <row r="736" spans="1:8" s="22" customFormat="1" ht="83.25" customHeight="1">
      <c r="A736" s="199"/>
      <c r="B736" s="188" t="s">
        <v>425</v>
      </c>
      <c r="C736" s="45"/>
      <c r="D736" s="40" t="s">
        <v>174</v>
      </c>
      <c r="E736" s="40" t="s">
        <v>49</v>
      </c>
      <c r="F736" s="39" t="s">
        <v>423</v>
      </c>
      <c r="G736" s="39" t="s">
        <v>376</v>
      </c>
      <c r="H736" s="41">
        <v>32732.7</v>
      </c>
    </row>
    <row r="737" spans="1:8" s="22" customFormat="1" ht="162.75" customHeight="1">
      <c r="A737" s="199"/>
      <c r="B737" s="187" t="s">
        <v>380</v>
      </c>
      <c r="C737" s="51"/>
      <c r="D737" s="50" t="s">
        <v>174</v>
      </c>
      <c r="E737" s="50" t="s">
        <v>49</v>
      </c>
      <c r="F737" s="51" t="s">
        <v>426</v>
      </c>
      <c r="G737" s="51" t="s">
        <v>2</v>
      </c>
      <c r="H737" s="74">
        <f>H738+H739+H740</f>
        <v>77329.400000000009</v>
      </c>
    </row>
    <row r="738" spans="1:8" s="22" customFormat="1" ht="144">
      <c r="A738" s="199"/>
      <c r="B738" s="188" t="s">
        <v>382</v>
      </c>
      <c r="C738" s="45"/>
      <c r="D738" s="40" t="s">
        <v>174</v>
      </c>
      <c r="E738" s="40" t="s">
        <v>49</v>
      </c>
      <c r="F738" s="39" t="s">
        <v>426</v>
      </c>
      <c r="G738" s="39" t="s">
        <v>97</v>
      </c>
      <c r="H738" s="41">
        <v>18399.099999999999</v>
      </c>
    </row>
    <row r="739" spans="1:8" s="22" customFormat="1" ht="144">
      <c r="A739" s="199"/>
      <c r="B739" s="188" t="s">
        <v>383</v>
      </c>
      <c r="C739" s="45"/>
      <c r="D739" s="40" t="s">
        <v>174</v>
      </c>
      <c r="E739" s="40" t="s">
        <v>49</v>
      </c>
      <c r="F739" s="39" t="s">
        <v>426</v>
      </c>
      <c r="G739" s="39" t="s">
        <v>376</v>
      </c>
      <c r="H739" s="41">
        <v>58445</v>
      </c>
    </row>
    <row r="740" spans="1:8" s="22" customFormat="1" ht="145.5" customHeight="1">
      <c r="A740" s="199"/>
      <c r="B740" s="188" t="s">
        <v>427</v>
      </c>
      <c r="C740" s="45"/>
      <c r="D740" s="40" t="s">
        <v>174</v>
      </c>
      <c r="E740" s="40" t="s">
        <v>49</v>
      </c>
      <c r="F740" s="39" t="s">
        <v>426</v>
      </c>
      <c r="G740" s="39" t="s">
        <v>75</v>
      </c>
      <c r="H740" s="41">
        <v>485.3</v>
      </c>
    </row>
    <row r="741" spans="1:8" s="22" customFormat="1" ht="153" customHeight="1">
      <c r="A741" s="199"/>
      <c r="B741" s="187" t="s">
        <v>428</v>
      </c>
      <c r="C741" s="51"/>
      <c r="D741" s="50" t="s">
        <v>174</v>
      </c>
      <c r="E741" s="50" t="s">
        <v>49</v>
      </c>
      <c r="F741" s="51" t="s">
        <v>429</v>
      </c>
      <c r="G741" s="51" t="s">
        <v>2</v>
      </c>
      <c r="H741" s="74">
        <f>H742+H743</f>
        <v>31465.3</v>
      </c>
    </row>
    <row r="742" spans="1:8" s="22" customFormat="1" ht="36">
      <c r="A742" s="199"/>
      <c r="B742" s="188" t="s">
        <v>389</v>
      </c>
      <c r="C742" s="45"/>
      <c r="D742" s="40" t="s">
        <v>174</v>
      </c>
      <c r="E742" s="40" t="s">
        <v>49</v>
      </c>
      <c r="F742" s="39" t="s">
        <v>429</v>
      </c>
      <c r="G742" s="39" t="s">
        <v>97</v>
      </c>
      <c r="H742" s="41">
        <v>22931</v>
      </c>
    </row>
    <row r="743" spans="1:8" s="22" customFormat="1" ht="36">
      <c r="A743" s="199"/>
      <c r="B743" s="188" t="s">
        <v>390</v>
      </c>
      <c r="C743" s="45"/>
      <c r="D743" s="40" t="s">
        <v>174</v>
      </c>
      <c r="E743" s="40" t="s">
        <v>49</v>
      </c>
      <c r="F743" s="39" t="s">
        <v>429</v>
      </c>
      <c r="G743" s="39" t="s">
        <v>376</v>
      </c>
      <c r="H743" s="41">
        <v>8534.2999999999993</v>
      </c>
    </row>
    <row r="744" spans="1:8" s="22" customFormat="1" ht="24">
      <c r="A744" s="198"/>
      <c r="B744" s="187" t="s">
        <v>430</v>
      </c>
      <c r="C744" s="51"/>
      <c r="D744" s="50" t="s">
        <v>174</v>
      </c>
      <c r="E744" s="50" t="s">
        <v>49</v>
      </c>
      <c r="F744" s="51" t="s">
        <v>431</v>
      </c>
      <c r="G744" s="51" t="s">
        <v>2</v>
      </c>
      <c r="H744" s="74">
        <f>H745+H746</f>
        <v>1330</v>
      </c>
    </row>
    <row r="745" spans="1:8" s="22" customFormat="1" ht="24">
      <c r="A745" s="199"/>
      <c r="B745" s="188" t="s">
        <v>432</v>
      </c>
      <c r="C745" s="45"/>
      <c r="D745" s="40" t="s">
        <v>174</v>
      </c>
      <c r="E745" s="40" t="s">
        <v>49</v>
      </c>
      <c r="F745" s="39" t="s">
        <v>431</v>
      </c>
      <c r="G745" s="39" t="s">
        <v>97</v>
      </c>
      <c r="H745" s="41">
        <v>1140.0999999999999</v>
      </c>
    </row>
    <row r="746" spans="1:8" s="22" customFormat="1" ht="24">
      <c r="A746" s="199"/>
      <c r="B746" s="188" t="s">
        <v>433</v>
      </c>
      <c r="C746" s="45"/>
      <c r="D746" s="40" t="s">
        <v>174</v>
      </c>
      <c r="E746" s="40" t="s">
        <v>49</v>
      </c>
      <c r="F746" s="39" t="s">
        <v>431</v>
      </c>
      <c r="G746" s="39" t="s">
        <v>376</v>
      </c>
      <c r="H746" s="41">
        <v>189.9</v>
      </c>
    </row>
    <row r="747" spans="1:8" s="22" customFormat="1" ht="36">
      <c r="A747" s="198"/>
      <c r="B747" s="187" t="s">
        <v>434</v>
      </c>
      <c r="C747" s="51"/>
      <c r="D747" s="50" t="s">
        <v>174</v>
      </c>
      <c r="E747" s="50" t="s">
        <v>49</v>
      </c>
      <c r="F747" s="51" t="s">
        <v>435</v>
      </c>
      <c r="G747" s="51" t="s">
        <v>2</v>
      </c>
      <c r="H747" s="74">
        <f>H748</f>
        <v>14093</v>
      </c>
    </row>
    <row r="748" spans="1:8" s="22" customFormat="1" ht="12">
      <c r="A748" s="199"/>
      <c r="B748" s="188" t="s">
        <v>436</v>
      </c>
      <c r="C748" s="45"/>
      <c r="D748" s="40" t="s">
        <v>174</v>
      </c>
      <c r="E748" s="40" t="s">
        <v>49</v>
      </c>
      <c r="F748" s="39" t="s">
        <v>435</v>
      </c>
      <c r="G748" s="39" t="s">
        <v>194</v>
      </c>
      <c r="H748" s="41">
        <v>14093</v>
      </c>
    </row>
    <row r="749" spans="1:8" s="22" customFormat="1" ht="51" customHeight="1">
      <c r="A749" s="198"/>
      <c r="B749" s="187" t="s">
        <v>387</v>
      </c>
      <c r="C749" s="51"/>
      <c r="D749" s="50" t="s">
        <v>174</v>
      </c>
      <c r="E749" s="50" t="s">
        <v>49</v>
      </c>
      <c r="F749" s="51" t="s">
        <v>437</v>
      </c>
      <c r="G749" s="51" t="s">
        <v>2</v>
      </c>
      <c r="H749" s="74">
        <f>H750+H751</f>
        <v>7860.8</v>
      </c>
    </row>
    <row r="750" spans="1:8" s="22" customFormat="1" ht="39" customHeight="1">
      <c r="A750" s="199"/>
      <c r="B750" s="188" t="s">
        <v>389</v>
      </c>
      <c r="C750" s="45"/>
      <c r="D750" s="40" t="s">
        <v>174</v>
      </c>
      <c r="E750" s="40" t="s">
        <v>49</v>
      </c>
      <c r="F750" s="39" t="s">
        <v>437</v>
      </c>
      <c r="G750" s="39" t="s">
        <v>97</v>
      </c>
      <c r="H750" s="41">
        <v>912.7</v>
      </c>
    </row>
    <row r="751" spans="1:8" s="22" customFormat="1" ht="39" customHeight="1">
      <c r="A751" s="199"/>
      <c r="B751" s="188" t="s">
        <v>390</v>
      </c>
      <c r="C751" s="45"/>
      <c r="D751" s="40" t="s">
        <v>174</v>
      </c>
      <c r="E751" s="40" t="s">
        <v>49</v>
      </c>
      <c r="F751" s="39" t="s">
        <v>437</v>
      </c>
      <c r="G751" s="39" t="s">
        <v>376</v>
      </c>
      <c r="H751" s="41">
        <v>6948.1</v>
      </c>
    </row>
    <row r="752" spans="1:8" s="22" customFormat="1" ht="139.5" customHeight="1">
      <c r="A752" s="198"/>
      <c r="B752" s="187" t="s">
        <v>438</v>
      </c>
      <c r="C752" s="51"/>
      <c r="D752" s="50" t="s">
        <v>174</v>
      </c>
      <c r="E752" s="50" t="s">
        <v>49</v>
      </c>
      <c r="F752" s="51" t="s">
        <v>439</v>
      </c>
      <c r="G752" s="51" t="s">
        <v>2</v>
      </c>
      <c r="H752" s="74">
        <f>H753+H754</f>
        <v>5927.3</v>
      </c>
    </row>
    <row r="753" spans="1:8" s="22" customFormat="1" ht="96">
      <c r="A753" s="199"/>
      <c r="B753" s="188" t="s">
        <v>440</v>
      </c>
      <c r="C753" s="45"/>
      <c r="D753" s="40" t="s">
        <v>174</v>
      </c>
      <c r="E753" s="40" t="s">
        <v>49</v>
      </c>
      <c r="F753" s="39" t="s">
        <v>439</v>
      </c>
      <c r="G753" s="39" t="s">
        <v>97</v>
      </c>
      <c r="H753" s="41">
        <v>823.2</v>
      </c>
    </row>
    <row r="754" spans="1:8" s="22" customFormat="1" ht="96">
      <c r="A754" s="199"/>
      <c r="B754" s="188" t="s">
        <v>441</v>
      </c>
      <c r="C754" s="45"/>
      <c r="D754" s="40" t="s">
        <v>174</v>
      </c>
      <c r="E754" s="40" t="s">
        <v>49</v>
      </c>
      <c r="F754" s="39" t="s">
        <v>439</v>
      </c>
      <c r="G754" s="39" t="s">
        <v>376</v>
      </c>
      <c r="H754" s="41">
        <v>5104.1000000000004</v>
      </c>
    </row>
    <row r="755" spans="1:8" s="22" customFormat="1" ht="40.5" customHeight="1">
      <c r="A755" s="199"/>
      <c r="B755" s="187" t="s">
        <v>442</v>
      </c>
      <c r="C755" s="51"/>
      <c r="D755" s="50" t="s">
        <v>174</v>
      </c>
      <c r="E755" s="50" t="s">
        <v>49</v>
      </c>
      <c r="F755" s="51" t="s">
        <v>443</v>
      </c>
      <c r="G755" s="51" t="s">
        <v>2</v>
      </c>
      <c r="H755" s="74">
        <f>H756+H757</f>
        <v>35830.199999999997</v>
      </c>
    </row>
    <row r="756" spans="1:8" s="22" customFormat="1" ht="50.25" customHeight="1">
      <c r="A756" s="199"/>
      <c r="B756" s="188" t="s">
        <v>444</v>
      </c>
      <c r="C756" s="45"/>
      <c r="D756" s="40" t="s">
        <v>174</v>
      </c>
      <c r="E756" s="40" t="s">
        <v>49</v>
      </c>
      <c r="F756" s="39" t="s">
        <v>443</v>
      </c>
      <c r="G756" s="39" t="s">
        <v>97</v>
      </c>
      <c r="H756" s="41">
        <v>3583</v>
      </c>
    </row>
    <row r="757" spans="1:8" s="22" customFormat="1" ht="50.25" customHeight="1">
      <c r="A757" s="199"/>
      <c r="B757" s="188" t="s">
        <v>445</v>
      </c>
      <c r="C757" s="45"/>
      <c r="D757" s="40" t="s">
        <v>174</v>
      </c>
      <c r="E757" s="40" t="s">
        <v>49</v>
      </c>
      <c r="F757" s="39" t="s">
        <v>443</v>
      </c>
      <c r="G757" s="39" t="s">
        <v>376</v>
      </c>
      <c r="H757" s="41">
        <v>32247.200000000001</v>
      </c>
    </row>
    <row r="758" spans="1:8" s="22" customFormat="1" ht="189" customHeight="1">
      <c r="A758" s="199"/>
      <c r="B758" s="187" t="s">
        <v>446</v>
      </c>
      <c r="C758" s="51"/>
      <c r="D758" s="50" t="s">
        <v>174</v>
      </c>
      <c r="E758" s="50" t="s">
        <v>49</v>
      </c>
      <c r="F758" s="51" t="s">
        <v>447</v>
      </c>
      <c r="G758" s="51" t="s">
        <v>2</v>
      </c>
      <c r="H758" s="74">
        <f>H759+H760</f>
        <v>2464.1</v>
      </c>
    </row>
    <row r="759" spans="1:8" s="22" customFormat="1" ht="180">
      <c r="A759" s="199"/>
      <c r="B759" s="188" t="s">
        <v>448</v>
      </c>
      <c r="C759" s="45"/>
      <c r="D759" s="40" t="s">
        <v>174</v>
      </c>
      <c r="E759" s="40" t="s">
        <v>49</v>
      </c>
      <c r="F759" s="39" t="s">
        <v>447</v>
      </c>
      <c r="G759" s="39" t="s">
        <v>97</v>
      </c>
      <c r="H759" s="41">
        <v>443.5</v>
      </c>
    </row>
    <row r="760" spans="1:8" s="22" customFormat="1" ht="180">
      <c r="A760" s="199"/>
      <c r="B760" s="188" t="s">
        <v>925</v>
      </c>
      <c r="C760" s="45"/>
      <c r="D760" s="40" t="s">
        <v>174</v>
      </c>
      <c r="E760" s="40" t="s">
        <v>49</v>
      </c>
      <c r="F760" s="39" t="s">
        <v>447</v>
      </c>
      <c r="G760" s="39" t="s">
        <v>376</v>
      </c>
      <c r="H760" s="41">
        <v>2020.6</v>
      </c>
    </row>
    <row r="761" spans="1:8" s="22" customFormat="1" ht="15" customHeight="1">
      <c r="A761" s="199"/>
      <c r="B761" s="187" t="s">
        <v>231</v>
      </c>
      <c r="C761" s="95"/>
      <c r="D761" s="50" t="s">
        <v>174</v>
      </c>
      <c r="E761" s="50" t="s">
        <v>49</v>
      </c>
      <c r="F761" s="51" t="s">
        <v>416</v>
      </c>
      <c r="G761" s="51" t="s">
        <v>2</v>
      </c>
      <c r="H761" s="74">
        <f>H762+H765+H768</f>
        <v>516159.20000000007</v>
      </c>
    </row>
    <row r="762" spans="1:8" s="22" customFormat="1" ht="35.25" customHeight="1">
      <c r="A762" s="199"/>
      <c r="B762" s="187" t="s">
        <v>449</v>
      </c>
      <c r="C762" s="51"/>
      <c r="D762" s="50" t="s">
        <v>174</v>
      </c>
      <c r="E762" s="50" t="s">
        <v>49</v>
      </c>
      <c r="F762" s="51" t="s">
        <v>450</v>
      </c>
      <c r="G762" s="51" t="s">
        <v>2</v>
      </c>
      <c r="H762" s="74">
        <f>H763+H764</f>
        <v>259881.80000000002</v>
      </c>
    </row>
    <row r="763" spans="1:8" s="22" customFormat="1" ht="36">
      <c r="A763" s="199"/>
      <c r="B763" s="188" t="s">
        <v>389</v>
      </c>
      <c r="C763" s="39"/>
      <c r="D763" s="40" t="s">
        <v>174</v>
      </c>
      <c r="E763" s="40" t="s">
        <v>49</v>
      </c>
      <c r="F763" s="39" t="s">
        <v>450</v>
      </c>
      <c r="G763" s="39" t="s">
        <v>97</v>
      </c>
      <c r="H763" s="41">
        <v>235792.2</v>
      </c>
    </row>
    <row r="764" spans="1:8" s="22" customFormat="1" ht="36">
      <c r="A764" s="199"/>
      <c r="B764" s="188" t="s">
        <v>390</v>
      </c>
      <c r="C764" s="39"/>
      <c r="D764" s="40" t="s">
        <v>174</v>
      </c>
      <c r="E764" s="40" t="s">
        <v>49</v>
      </c>
      <c r="F764" s="39" t="s">
        <v>450</v>
      </c>
      <c r="G764" s="39" t="s">
        <v>376</v>
      </c>
      <c r="H764" s="41">
        <v>24089.599999999999</v>
      </c>
    </row>
    <row r="765" spans="1:8" s="22" customFormat="1" ht="36">
      <c r="A765" s="199"/>
      <c r="B765" s="187" t="s">
        <v>442</v>
      </c>
      <c r="C765" s="51"/>
      <c r="D765" s="50" t="s">
        <v>174</v>
      </c>
      <c r="E765" s="50" t="s">
        <v>49</v>
      </c>
      <c r="F765" s="51" t="s">
        <v>443</v>
      </c>
      <c r="G765" s="51" t="s">
        <v>2</v>
      </c>
      <c r="H765" s="74">
        <f>H766+H767</f>
        <v>239786.90000000002</v>
      </c>
    </row>
    <row r="766" spans="1:8" s="22" customFormat="1" ht="48">
      <c r="A766" s="199"/>
      <c r="B766" s="188" t="s">
        <v>444</v>
      </c>
      <c r="C766" s="45"/>
      <c r="D766" s="40" t="s">
        <v>174</v>
      </c>
      <c r="E766" s="40" t="s">
        <v>49</v>
      </c>
      <c r="F766" s="39" t="s">
        <v>443</v>
      </c>
      <c r="G766" s="39" t="s">
        <v>97</v>
      </c>
      <c r="H766" s="41">
        <v>23978.7</v>
      </c>
    </row>
    <row r="767" spans="1:8" s="22" customFormat="1" ht="48">
      <c r="A767" s="199"/>
      <c r="B767" s="188" t="s">
        <v>445</v>
      </c>
      <c r="C767" s="45"/>
      <c r="D767" s="40" t="s">
        <v>174</v>
      </c>
      <c r="E767" s="40" t="s">
        <v>49</v>
      </c>
      <c r="F767" s="39" t="s">
        <v>443</v>
      </c>
      <c r="G767" s="39" t="s">
        <v>376</v>
      </c>
      <c r="H767" s="41">
        <v>215808.2</v>
      </c>
    </row>
    <row r="768" spans="1:8" s="22" customFormat="1" ht="189" customHeight="1">
      <c r="A768" s="199"/>
      <c r="B768" s="187" t="s">
        <v>446</v>
      </c>
      <c r="C768" s="51"/>
      <c r="D768" s="50" t="s">
        <v>174</v>
      </c>
      <c r="E768" s="50" t="s">
        <v>49</v>
      </c>
      <c r="F768" s="51" t="s">
        <v>447</v>
      </c>
      <c r="G768" s="51" t="s">
        <v>2</v>
      </c>
      <c r="H768" s="74">
        <f>H769+H770</f>
        <v>16490.5</v>
      </c>
    </row>
    <row r="769" spans="1:9" s="22" customFormat="1" ht="177" customHeight="1">
      <c r="A769" s="199"/>
      <c r="B769" s="188" t="s">
        <v>448</v>
      </c>
      <c r="C769" s="39"/>
      <c r="D769" s="40" t="s">
        <v>174</v>
      </c>
      <c r="E769" s="40" t="s">
        <v>49</v>
      </c>
      <c r="F769" s="39" t="s">
        <v>447</v>
      </c>
      <c r="G769" s="39" t="s">
        <v>97</v>
      </c>
      <c r="H769" s="41">
        <v>2968.3</v>
      </c>
    </row>
    <row r="770" spans="1:9" s="22" customFormat="1" ht="162.75" customHeight="1">
      <c r="A770" s="199"/>
      <c r="B770" s="188" t="s">
        <v>451</v>
      </c>
      <c r="C770" s="39"/>
      <c r="D770" s="40" t="s">
        <v>174</v>
      </c>
      <c r="E770" s="40" t="s">
        <v>49</v>
      </c>
      <c r="F770" s="39" t="s">
        <v>447</v>
      </c>
      <c r="G770" s="39" t="s">
        <v>376</v>
      </c>
      <c r="H770" s="41">
        <v>13522.2</v>
      </c>
    </row>
    <row r="771" spans="1:9" s="22" customFormat="1" ht="14.25" customHeight="1">
      <c r="A771" s="197"/>
      <c r="B771" s="187" t="s">
        <v>63</v>
      </c>
      <c r="C771" s="51"/>
      <c r="D771" s="50" t="s">
        <v>174</v>
      </c>
      <c r="E771" s="50" t="s">
        <v>49</v>
      </c>
      <c r="F771" s="50" t="s">
        <v>416</v>
      </c>
      <c r="G771" s="50" t="s">
        <v>2</v>
      </c>
      <c r="H771" s="74">
        <f>H772+H773+H774+H775+H776+H777+H778+H779+H780+H781</f>
        <v>661819.89999999991</v>
      </c>
    </row>
    <row r="772" spans="1:9" s="22" customFormat="1" ht="39" customHeight="1">
      <c r="A772" s="199"/>
      <c r="B772" s="188" t="s">
        <v>389</v>
      </c>
      <c r="C772" s="45"/>
      <c r="D772" s="40" t="s">
        <v>174</v>
      </c>
      <c r="E772" s="40" t="s">
        <v>49</v>
      </c>
      <c r="F772" s="39" t="s">
        <v>452</v>
      </c>
      <c r="G772" s="39" t="s">
        <v>97</v>
      </c>
      <c r="H772" s="41">
        <v>98637.7</v>
      </c>
    </row>
    <row r="773" spans="1:9" s="22" customFormat="1" ht="29.25" customHeight="1">
      <c r="A773" s="199"/>
      <c r="B773" s="188" t="s">
        <v>395</v>
      </c>
      <c r="C773" s="45"/>
      <c r="D773" s="40" t="s">
        <v>174</v>
      </c>
      <c r="E773" s="40" t="s">
        <v>49</v>
      </c>
      <c r="F773" s="39" t="s">
        <v>452</v>
      </c>
      <c r="G773" s="39" t="s">
        <v>97</v>
      </c>
      <c r="H773" s="41">
        <v>2518.1</v>
      </c>
    </row>
    <row r="774" spans="1:9" s="22" customFormat="1" ht="24" customHeight="1">
      <c r="A774" s="199"/>
      <c r="B774" s="188" t="s">
        <v>453</v>
      </c>
      <c r="C774" s="45"/>
      <c r="D774" s="40" t="s">
        <v>174</v>
      </c>
      <c r="E774" s="40" t="s">
        <v>49</v>
      </c>
      <c r="F774" s="39" t="s">
        <v>452</v>
      </c>
      <c r="G774" s="39" t="s">
        <v>97</v>
      </c>
      <c r="H774" s="41">
        <v>1500</v>
      </c>
    </row>
    <row r="775" spans="1:9" s="22" customFormat="1" ht="36" customHeight="1">
      <c r="A775" s="199"/>
      <c r="B775" s="188" t="s">
        <v>390</v>
      </c>
      <c r="C775" s="45"/>
      <c r="D775" s="40" t="s">
        <v>174</v>
      </c>
      <c r="E775" s="40" t="s">
        <v>49</v>
      </c>
      <c r="F775" s="39" t="s">
        <v>452</v>
      </c>
      <c r="G775" s="39" t="s">
        <v>376</v>
      </c>
      <c r="H775" s="41">
        <v>467376.2</v>
      </c>
    </row>
    <row r="776" spans="1:9" s="22" customFormat="1" ht="24" customHeight="1">
      <c r="A776" s="199"/>
      <c r="B776" s="188" t="s">
        <v>454</v>
      </c>
      <c r="C776" s="45"/>
      <c r="D776" s="40" t="s">
        <v>174</v>
      </c>
      <c r="E776" s="40" t="s">
        <v>49</v>
      </c>
      <c r="F776" s="39" t="s">
        <v>452</v>
      </c>
      <c r="G776" s="39" t="s">
        <v>376</v>
      </c>
      <c r="H776" s="41">
        <v>13962.7</v>
      </c>
    </row>
    <row r="777" spans="1:9" s="22" customFormat="1" ht="24" customHeight="1">
      <c r="A777" s="199"/>
      <c r="B777" s="188" t="s">
        <v>455</v>
      </c>
      <c r="C777" s="45"/>
      <c r="D777" s="40" t="s">
        <v>174</v>
      </c>
      <c r="E777" s="40" t="s">
        <v>49</v>
      </c>
      <c r="F777" s="39" t="s">
        <v>452</v>
      </c>
      <c r="G777" s="39" t="s">
        <v>376</v>
      </c>
      <c r="H777" s="41">
        <v>3218.3</v>
      </c>
    </row>
    <row r="778" spans="1:9" s="22" customFormat="1" ht="84">
      <c r="A778" s="199"/>
      <c r="B778" s="188" t="s">
        <v>456</v>
      </c>
      <c r="C778" s="45"/>
      <c r="D778" s="40" t="s">
        <v>174</v>
      </c>
      <c r="E778" s="40" t="s">
        <v>49</v>
      </c>
      <c r="F778" s="39" t="s">
        <v>452</v>
      </c>
      <c r="G778" s="39" t="s">
        <v>97</v>
      </c>
      <c r="H778" s="41">
        <v>2196.6</v>
      </c>
    </row>
    <row r="779" spans="1:9" s="22" customFormat="1" ht="84">
      <c r="A779" s="199"/>
      <c r="B779" s="188" t="s">
        <v>457</v>
      </c>
      <c r="C779" s="45"/>
      <c r="D779" s="40" t="s">
        <v>174</v>
      </c>
      <c r="E779" s="40" t="s">
        <v>49</v>
      </c>
      <c r="F779" s="39" t="s">
        <v>452</v>
      </c>
      <c r="G779" s="39" t="s">
        <v>376</v>
      </c>
      <c r="H779" s="41">
        <v>36219.699999999997</v>
      </c>
    </row>
    <row r="780" spans="1:9" s="22" customFormat="1" ht="48.75" customHeight="1">
      <c r="A780" s="199"/>
      <c r="B780" s="188" t="s">
        <v>458</v>
      </c>
      <c r="C780" s="45"/>
      <c r="D780" s="40" t="s">
        <v>174</v>
      </c>
      <c r="E780" s="40" t="s">
        <v>49</v>
      </c>
      <c r="F780" s="39" t="s">
        <v>452</v>
      </c>
      <c r="G780" s="39" t="s">
        <v>97</v>
      </c>
      <c r="H780" s="41">
        <v>2780.4</v>
      </c>
    </row>
    <row r="781" spans="1:9" s="22" customFormat="1" ht="46.5" customHeight="1">
      <c r="A781" s="199"/>
      <c r="B781" s="188" t="s">
        <v>459</v>
      </c>
      <c r="C781" s="45"/>
      <c r="D781" s="40" t="s">
        <v>174</v>
      </c>
      <c r="E781" s="40" t="s">
        <v>49</v>
      </c>
      <c r="F781" s="39" t="s">
        <v>452</v>
      </c>
      <c r="G781" s="39" t="s">
        <v>376</v>
      </c>
      <c r="H781" s="41">
        <v>33410.199999999997</v>
      </c>
    </row>
    <row r="782" spans="1:9" s="22" customFormat="1" ht="36" customHeight="1">
      <c r="A782" s="44"/>
      <c r="B782" s="192" t="s">
        <v>460</v>
      </c>
      <c r="C782" s="45"/>
      <c r="D782" s="60" t="s">
        <v>174</v>
      </c>
      <c r="E782" s="60" t="s">
        <v>49</v>
      </c>
      <c r="F782" s="95" t="s">
        <v>461</v>
      </c>
      <c r="G782" s="95" t="s">
        <v>2</v>
      </c>
      <c r="H782" s="61">
        <f>H783</f>
        <v>1568.8</v>
      </c>
      <c r="I782" s="117"/>
    </row>
    <row r="783" spans="1:9" s="22" customFormat="1" ht="49.5" customHeight="1">
      <c r="A783" s="44"/>
      <c r="B783" s="193" t="s">
        <v>462</v>
      </c>
      <c r="C783" s="45"/>
      <c r="D783" s="50" t="s">
        <v>174</v>
      </c>
      <c r="E783" s="50" t="s">
        <v>49</v>
      </c>
      <c r="F783" s="51" t="s">
        <v>463</v>
      </c>
      <c r="G783" s="51" t="s">
        <v>2</v>
      </c>
      <c r="H783" s="74">
        <f>H784</f>
        <v>1568.8</v>
      </c>
      <c r="I783" s="117"/>
    </row>
    <row r="784" spans="1:9" s="22" customFormat="1" ht="24" customHeight="1">
      <c r="A784" s="44"/>
      <c r="B784" s="188" t="s">
        <v>72</v>
      </c>
      <c r="C784" s="45"/>
      <c r="D784" s="40" t="s">
        <v>174</v>
      </c>
      <c r="E784" s="40" t="s">
        <v>49</v>
      </c>
      <c r="F784" s="39" t="s">
        <v>463</v>
      </c>
      <c r="G784" s="39" t="s">
        <v>5</v>
      </c>
      <c r="H784" s="41">
        <f>H785+H786</f>
        <v>1568.8</v>
      </c>
      <c r="I784" s="117"/>
    </row>
    <row r="785" spans="1:9" s="22" customFormat="1" ht="13.5" customHeight="1">
      <c r="A785" s="44"/>
      <c r="B785" s="187" t="s">
        <v>464</v>
      </c>
      <c r="C785" s="95"/>
      <c r="D785" s="50" t="s">
        <v>174</v>
      </c>
      <c r="E785" s="50" t="s">
        <v>49</v>
      </c>
      <c r="F785" s="51" t="s">
        <v>463</v>
      </c>
      <c r="G785" s="51" t="s">
        <v>5</v>
      </c>
      <c r="H785" s="74">
        <v>1521.7</v>
      </c>
      <c r="I785" s="117"/>
    </row>
    <row r="786" spans="1:9" s="22" customFormat="1" ht="15" customHeight="1">
      <c r="A786" s="44"/>
      <c r="B786" s="187" t="s">
        <v>465</v>
      </c>
      <c r="C786" s="95"/>
      <c r="D786" s="50" t="s">
        <v>174</v>
      </c>
      <c r="E786" s="50" t="s">
        <v>49</v>
      </c>
      <c r="F786" s="51" t="s">
        <v>463</v>
      </c>
      <c r="G786" s="51" t="s">
        <v>5</v>
      </c>
      <c r="H786" s="74">
        <v>47.1</v>
      </c>
      <c r="I786" s="117"/>
    </row>
    <row r="787" spans="1:9" s="22" customFormat="1" ht="33" customHeight="1">
      <c r="A787" s="199"/>
      <c r="B787" s="192" t="s">
        <v>466</v>
      </c>
      <c r="C787" s="95"/>
      <c r="D787" s="60" t="s">
        <v>174</v>
      </c>
      <c r="E787" s="60" t="s">
        <v>49</v>
      </c>
      <c r="F787" s="95" t="s">
        <v>467</v>
      </c>
      <c r="G787" s="95" t="s">
        <v>2</v>
      </c>
      <c r="H787" s="61">
        <f>H788+H791</f>
        <v>35610.899999999994</v>
      </c>
    </row>
    <row r="788" spans="1:9" s="22" customFormat="1" ht="39.75" customHeight="1">
      <c r="A788" s="199"/>
      <c r="B788" s="193" t="s">
        <v>468</v>
      </c>
      <c r="C788" s="45"/>
      <c r="D788" s="50" t="s">
        <v>174</v>
      </c>
      <c r="E788" s="50" t="s">
        <v>49</v>
      </c>
      <c r="F788" s="51" t="s">
        <v>469</v>
      </c>
      <c r="G788" s="51" t="s">
        <v>2</v>
      </c>
      <c r="H788" s="74">
        <f>H789</f>
        <v>13429.3</v>
      </c>
    </row>
    <row r="789" spans="1:9" s="22" customFormat="1" ht="11.25" customHeight="1">
      <c r="A789" s="199"/>
      <c r="B789" s="194" t="s">
        <v>465</v>
      </c>
      <c r="C789" s="95"/>
      <c r="D789" s="50" t="s">
        <v>174</v>
      </c>
      <c r="E789" s="50" t="s">
        <v>49</v>
      </c>
      <c r="F789" s="51" t="s">
        <v>469</v>
      </c>
      <c r="G789" s="51" t="s">
        <v>2</v>
      </c>
      <c r="H789" s="74">
        <f>H790</f>
        <v>13429.3</v>
      </c>
    </row>
    <row r="790" spans="1:9" s="22" customFormat="1" ht="51.75" customHeight="1">
      <c r="A790" s="199"/>
      <c r="B790" s="195" t="s">
        <v>470</v>
      </c>
      <c r="C790" s="45"/>
      <c r="D790" s="40" t="s">
        <v>174</v>
      </c>
      <c r="E790" s="40" t="s">
        <v>49</v>
      </c>
      <c r="F790" s="39" t="s">
        <v>469</v>
      </c>
      <c r="G790" s="39" t="s">
        <v>376</v>
      </c>
      <c r="H790" s="41">
        <v>13429.3</v>
      </c>
    </row>
    <row r="791" spans="1:9" s="22" customFormat="1" ht="36">
      <c r="A791" s="199"/>
      <c r="B791" s="187" t="s">
        <v>471</v>
      </c>
      <c r="C791" s="95"/>
      <c r="D791" s="50" t="s">
        <v>174</v>
      </c>
      <c r="E791" s="50" t="s">
        <v>49</v>
      </c>
      <c r="F791" s="50" t="s">
        <v>472</v>
      </c>
      <c r="G791" s="51" t="s">
        <v>2</v>
      </c>
      <c r="H791" s="74">
        <f>H792</f>
        <v>22181.599999999999</v>
      </c>
    </row>
    <row r="792" spans="1:9" s="22" customFormat="1" ht="24" customHeight="1">
      <c r="A792" s="199"/>
      <c r="B792" s="195" t="s">
        <v>72</v>
      </c>
      <c r="C792" s="95"/>
      <c r="D792" s="40" t="s">
        <v>174</v>
      </c>
      <c r="E792" s="40" t="s">
        <v>49</v>
      </c>
      <c r="F792" s="39" t="s">
        <v>472</v>
      </c>
      <c r="G792" s="39" t="s">
        <v>5</v>
      </c>
      <c r="H792" s="41">
        <f>H793+H794</f>
        <v>22181.599999999999</v>
      </c>
    </row>
    <row r="793" spans="1:9" s="22" customFormat="1" ht="12" customHeight="1">
      <c r="A793" s="199"/>
      <c r="B793" s="187" t="s">
        <v>464</v>
      </c>
      <c r="C793" s="95"/>
      <c r="D793" s="50" t="s">
        <v>174</v>
      </c>
      <c r="E793" s="50" t="s">
        <v>49</v>
      </c>
      <c r="F793" s="50" t="s">
        <v>472</v>
      </c>
      <c r="G793" s="51" t="s">
        <v>5</v>
      </c>
      <c r="H793" s="74">
        <v>21516.1</v>
      </c>
    </row>
    <row r="794" spans="1:9" s="22" customFormat="1" ht="12" customHeight="1">
      <c r="A794" s="199"/>
      <c r="B794" s="187" t="s">
        <v>465</v>
      </c>
      <c r="C794" s="95"/>
      <c r="D794" s="50" t="s">
        <v>174</v>
      </c>
      <c r="E794" s="50" t="s">
        <v>49</v>
      </c>
      <c r="F794" s="50" t="s">
        <v>472</v>
      </c>
      <c r="G794" s="51" t="s">
        <v>5</v>
      </c>
      <c r="H794" s="74">
        <v>665.5</v>
      </c>
    </row>
    <row r="795" spans="1:9" s="22" customFormat="1" ht="36">
      <c r="A795" s="199"/>
      <c r="B795" s="190" t="s">
        <v>343</v>
      </c>
      <c r="C795" s="45"/>
      <c r="D795" s="64" t="s">
        <v>174</v>
      </c>
      <c r="E795" s="64" t="s">
        <v>49</v>
      </c>
      <c r="F795" s="64" t="s">
        <v>344</v>
      </c>
      <c r="G795" s="64" t="s">
        <v>2</v>
      </c>
      <c r="H795" s="65">
        <f>H796+H797</f>
        <v>800</v>
      </c>
    </row>
    <row r="796" spans="1:9" s="22" customFormat="1" ht="24" customHeight="1">
      <c r="A796" s="198"/>
      <c r="B796" s="188" t="s">
        <v>473</v>
      </c>
      <c r="C796" s="45"/>
      <c r="D796" s="40" t="s">
        <v>174</v>
      </c>
      <c r="E796" s="40" t="s">
        <v>49</v>
      </c>
      <c r="F796" s="39" t="s">
        <v>411</v>
      </c>
      <c r="G796" s="39" t="s">
        <v>97</v>
      </c>
      <c r="H796" s="41">
        <v>400</v>
      </c>
    </row>
    <row r="797" spans="1:9" s="22" customFormat="1" ht="24" customHeight="1">
      <c r="A797" s="199"/>
      <c r="B797" s="188" t="s">
        <v>410</v>
      </c>
      <c r="C797" s="45"/>
      <c r="D797" s="40" t="s">
        <v>174</v>
      </c>
      <c r="E797" s="40" t="s">
        <v>49</v>
      </c>
      <c r="F797" s="39" t="s">
        <v>411</v>
      </c>
      <c r="G797" s="39" t="s">
        <v>376</v>
      </c>
      <c r="H797" s="41">
        <v>400</v>
      </c>
    </row>
    <row r="798" spans="1:9" s="22" customFormat="1" ht="12.75" customHeight="1">
      <c r="A798" s="32"/>
      <c r="B798" s="196" t="s">
        <v>474</v>
      </c>
      <c r="C798" s="34"/>
      <c r="D798" s="35" t="s">
        <v>174</v>
      </c>
      <c r="E798" s="35" t="s">
        <v>19</v>
      </c>
      <c r="F798" s="35" t="s">
        <v>18</v>
      </c>
      <c r="G798" s="35" t="s">
        <v>2</v>
      </c>
      <c r="H798" s="36">
        <f>H799</f>
        <v>465382.7</v>
      </c>
    </row>
    <row r="799" spans="1:9" s="22" customFormat="1" ht="24" customHeight="1">
      <c r="A799" s="3"/>
      <c r="B799" s="190" t="s">
        <v>361</v>
      </c>
      <c r="C799" s="75"/>
      <c r="D799" s="64" t="s">
        <v>174</v>
      </c>
      <c r="E799" s="64" t="s">
        <v>19</v>
      </c>
      <c r="F799" s="64" t="s">
        <v>362</v>
      </c>
      <c r="G799" s="64" t="s">
        <v>2</v>
      </c>
      <c r="H799" s="65">
        <f>H800</f>
        <v>465382.7</v>
      </c>
    </row>
    <row r="800" spans="1:9" s="22" customFormat="1" ht="24" customHeight="1">
      <c r="A800" s="57"/>
      <c r="B800" s="190" t="s">
        <v>475</v>
      </c>
      <c r="C800" s="75"/>
      <c r="D800" s="64" t="s">
        <v>174</v>
      </c>
      <c r="E800" s="64" t="s">
        <v>19</v>
      </c>
      <c r="F800" s="64" t="s">
        <v>476</v>
      </c>
      <c r="G800" s="64" t="s">
        <v>2</v>
      </c>
      <c r="H800" s="65">
        <f>H801</f>
        <v>465382.7</v>
      </c>
    </row>
    <row r="801" spans="1:9" s="22" customFormat="1" ht="60" customHeight="1">
      <c r="A801" s="4"/>
      <c r="B801" s="189" t="s">
        <v>477</v>
      </c>
      <c r="C801" s="59"/>
      <c r="D801" s="60" t="s">
        <v>174</v>
      </c>
      <c r="E801" s="60" t="s">
        <v>19</v>
      </c>
      <c r="F801" s="60" t="s">
        <v>478</v>
      </c>
      <c r="G801" s="60" t="s">
        <v>2</v>
      </c>
      <c r="H801" s="61">
        <f>H802+H811</f>
        <v>465382.7</v>
      </c>
    </row>
    <row r="802" spans="1:9" s="22" customFormat="1" ht="12" customHeight="1">
      <c r="A802" s="199"/>
      <c r="B802" s="187" t="s">
        <v>53</v>
      </c>
      <c r="C802" s="95"/>
      <c r="D802" s="50" t="s">
        <v>174</v>
      </c>
      <c r="E802" s="50" t="s">
        <v>19</v>
      </c>
      <c r="F802" s="50" t="s">
        <v>478</v>
      </c>
      <c r="G802" s="51" t="s">
        <v>2</v>
      </c>
      <c r="H802" s="74">
        <f>H803+H806+H808</f>
        <v>10525.3</v>
      </c>
    </row>
    <row r="803" spans="1:9" s="22" customFormat="1" ht="24" customHeight="1">
      <c r="A803" s="73"/>
      <c r="B803" s="187" t="s">
        <v>479</v>
      </c>
      <c r="C803" s="51"/>
      <c r="D803" s="50" t="s">
        <v>174</v>
      </c>
      <c r="E803" s="50" t="s">
        <v>19</v>
      </c>
      <c r="F803" s="51" t="s">
        <v>480</v>
      </c>
      <c r="G803" s="51" t="s">
        <v>2</v>
      </c>
      <c r="H803" s="74">
        <f>H804+H805</f>
        <v>8667.9</v>
      </c>
    </row>
    <row r="804" spans="1:9" s="22" customFormat="1" ht="36" customHeight="1">
      <c r="A804" s="3"/>
      <c r="B804" s="188" t="s">
        <v>389</v>
      </c>
      <c r="C804" s="118"/>
      <c r="D804" s="40" t="s">
        <v>174</v>
      </c>
      <c r="E804" s="40" t="s">
        <v>19</v>
      </c>
      <c r="F804" s="39" t="s">
        <v>480</v>
      </c>
      <c r="G804" s="39" t="s">
        <v>97</v>
      </c>
      <c r="H804" s="41">
        <v>1573.1</v>
      </c>
    </row>
    <row r="805" spans="1:9" s="22" customFormat="1" ht="36" customHeight="1">
      <c r="A805" s="57"/>
      <c r="B805" s="188" t="s">
        <v>390</v>
      </c>
      <c r="C805" s="118"/>
      <c r="D805" s="40" t="s">
        <v>174</v>
      </c>
      <c r="E805" s="40" t="s">
        <v>19</v>
      </c>
      <c r="F805" s="39" t="s">
        <v>480</v>
      </c>
      <c r="G805" s="39" t="s">
        <v>376</v>
      </c>
      <c r="H805" s="41">
        <v>7094.8</v>
      </c>
    </row>
    <row r="806" spans="1:9" s="22" customFormat="1" ht="24" customHeight="1">
      <c r="A806" s="4"/>
      <c r="B806" s="187" t="s">
        <v>481</v>
      </c>
      <c r="C806" s="51"/>
      <c r="D806" s="50" t="s">
        <v>174</v>
      </c>
      <c r="E806" s="50" t="s">
        <v>19</v>
      </c>
      <c r="F806" s="51" t="s">
        <v>482</v>
      </c>
      <c r="G806" s="51" t="s">
        <v>2</v>
      </c>
      <c r="H806" s="74">
        <f>H807</f>
        <v>1045</v>
      </c>
    </row>
    <row r="807" spans="1:9" s="22" customFormat="1" ht="24" customHeight="1">
      <c r="A807" s="44"/>
      <c r="B807" s="188" t="s">
        <v>483</v>
      </c>
      <c r="C807" s="118"/>
      <c r="D807" s="40" t="s">
        <v>174</v>
      </c>
      <c r="E807" s="40" t="s">
        <v>19</v>
      </c>
      <c r="F807" s="39" t="s">
        <v>482</v>
      </c>
      <c r="G807" s="39" t="s">
        <v>376</v>
      </c>
      <c r="H807" s="41">
        <v>1045</v>
      </c>
    </row>
    <row r="808" spans="1:9" s="22" customFormat="1" ht="48" customHeight="1">
      <c r="A808" s="44"/>
      <c r="B808" s="187" t="s">
        <v>387</v>
      </c>
      <c r="C808" s="51"/>
      <c r="D808" s="50" t="s">
        <v>174</v>
      </c>
      <c r="E808" s="50" t="s">
        <v>19</v>
      </c>
      <c r="F808" s="51" t="s">
        <v>484</v>
      </c>
      <c r="G808" s="51" t="s">
        <v>2</v>
      </c>
      <c r="H808" s="74">
        <f>H809+H810</f>
        <v>812.40000000000009</v>
      </c>
    </row>
    <row r="809" spans="1:9" s="22" customFormat="1" ht="36" customHeight="1">
      <c r="A809" s="73"/>
      <c r="B809" s="188" t="s">
        <v>389</v>
      </c>
      <c r="C809" s="118"/>
      <c r="D809" s="40" t="s">
        <v>174</v>
      </c>
      <c r="E809" s="40" t="s">
        <v>19</v>
      </c>
      <c r="F809" s="39" t="s">
        <v>484</v>
      </c>
      <c r="G809" s="39" t="s">
        <v>97</v>
      </c>
      <c r="H809" s="41">
        <v>182.8</v>
      </c>
    </row>
    <row r="810" spans="1:9" s="22" customFormat="1" ht="36" customHeight="1">
      <c r="A810" s="3"/>
      <c r="B810" s="188" t="s">
        <v>390</v>
      </c>
      <c r="C810" s="118"/>
      <c r="D810" s="40" t="s">
        <v>174</v>
      </c>
      <c r="E810" s="40" t="s">
        <v>19</v>
      </c>
      <c r="F810" s="39" t="s">
        <v>484</v>
      </c>
      <c r="G810" s="39" t="s">
        <v>376</v>
      </c>
      <c r="H810" s="41">
        <v>629.6</v>
      </c>
    </row>
    <row r="811" spans="1:9" s="22" customFormat="1" ht="12" customHeight="1">
      <c r="A811" s="57"/>
      <c r="B811" s="187" t="s">
        <v>63</v>
      </c>
      <c r="C811" s="72"/>
      <c r="D811" s="50" t="s">
        <v>174</v>
      </c>
      <c r="E811" s="50" t="s">
        <v>19</v>
      </c>
      <c r="F811" s="50" t="s">
        <v>478</v>
      </c>
      <c r="G811" s="50" t="s">
        <v>2</v>
      </c>
      <c r="H811" s="74">
        <f>H812+H813</f>
        <v>454857.4</v>
      </c>
    </row>
    <row r="812" spans="1:9" s="22" customFormat="1" ht="36" customHeight="1">
      <c r="A812" s="4"/>
      <c r="B812" s="188" t="s">
        <v>389</v>
      </c>
      <c r="C812" s="39"/>
      <c r="D812" s="40" t="s">
        <v>174</v>
      </c>
      <c r="E812" s="40" t="s">
        <v>19</v>
      </c>
      <c r="F812" s="39" t="s">
        <v>485</v>
      </c>
      <c r="G812" s="39" t="s">
        <v>97</v>
      </c>
      <c r="H812" s="41">
        <v>75523.399999999994</v>
      </c>
    </row>
    <row r="813" spans="1:9" s="22" customFormat="1" ht="36" customHeight="1">
      <c r="A813" s="44"/>
      <c r="B813" s="188" t="s">
        <v>390</v>
      </c>
      <c r="C813" s="39"/>
      <c r="D813" s="40" t="s">
        <v>174</v>
      </c>
      <c r="E813" s="40" t="s">
        <v>19</v>
      </c>
      <c r="F813" s="39" t="s">
        <v>485</v>
      </c>
      <c r="G813" s="39" t="s">
        <v>376</v>
      </c>
      <c r="H813" s="41">
        <v>379334</v>
      </c>
    </row>
    <row r="814" spans="1:9" s="22" customFormat="1" ht="12.75" customHeight="1">
      <c r="A814" s="32"/>
      <c r="B814" s="196" t="s">
        <v>486</v>
      </c>
      <c r="C814" s="34"/>
      <c r="D814" s="35" t="s">
        <v>174</v>
      </c>
      <c r="E814" s="35" t="s">
        <v>174</v>
      </c>
      <c r="F814" s="35" t="s">
        <v>18</v>
      </c>
      <c r="G814" s="35" t="s">
        <v>2</v>
      </c>
      <c r="H814" s="36">
        <f>H815</f>
        <v>98996.9</v>
      </c>
      <c r="I814" s="119"/>
    </row>
    <row r="815" spans="1:9" s="22" customFormat="1" ht="25.5" customHeight="1">
      <c r="A815" s="3"/>
      <c r="B815" s="190" t="s">
        <v>361</v>
      </c>
      <c r="C815" s="75"/>
      <c r="D815" s="64" t="s">
        <v>174</v>
      </c>
      <c r="E815" s="64" t="s">
        <v>174</v>
      </c>
      <c r="F815" s="64" t="s">
        <v>362</v>
      </c>
      <c r="G815" s="64" t="s">
        <v>2</v>
      </c>
      <c r="H815" s="65">
        <f>H816</f>
        <v>98996.9</v>
      </c>
      <c r="I815" s="119"/>
    </row>
    <row r="816" spans="1:9" s="22" customFormat="1" ht="24" customHeight="1">
      <c r="A816" s="120"/>
      <c r="B816" s="190" t="s">
        <v>487</v>
      </c>
      <c r="C816" s="45"/>
      <c r="D816" s="64" t="s">
        <v>174</v>
      </c>
      <c r="E816" s="64" t="s">
        <v>174</v>
      </c>
      <c r="F816" s="64" t="s">
        <v>488</v>
      </c>
      <c r="G816" s="64" t="s">
        <v>2</v>
      </c>
      <c r="H816" s="65">
        <f>H817</f>
        <v>98996.9</v>
      </c>
      <c r="I816" s="119"/>
    </row>
    <row r="817" spans="1:9" s="22" customFormat="1" ht="24" customHeight="1">
      <c r="A817" s="121"/>
      <c r="B817" s="189" t="s">
        <v>489</v>
      </c>
      <c r="C817" s="95"/>
      <c r="D817" s="60" t="s">
        <v>174</v>
      </c>
      <c r="E817" s="60" t="s">
        <v>174</v>
      </c>
      <c r="F817" s="60" t="s">
        <v>490</v>
      </c>
      <c r="G817" s="60" t="s">
        <v>2</v>
      </c>
      <c r="H817" s="61">
        <f>H818+H824</f>
        <v>98996.9</v>
      </c>
      <c r="I817" s="119"/>
    </row>
    <row r="818" spans="1:9" s="22" customFormat="1" ht="12.75" customHeight="1">
      <c r="A818" s="199"/>
      <c r="B818" s="187" t="s">
        <v>53</v>
      </c>
      <c r="C818" s="95"/>
      <c r="D818" s="50" t="s">
        <v>174</v>
      </c>
      <c r="E818" s="50" t="s">
        <v>174</v>
      </c>
      <c r="F818" s="50" t="s">
        <v>490</v>
      </c>
      <c r="G818" s="51" t="s">
        <v>2</v>
      </c>
      <c r="H818" s="74">
        <f>H819</f>
        <v>41652.400000000001</v>
      </c>
    </row>
    <row r="819" spans="1:9" s="22" customFormat="1" ht="12" customHeight="1">
      <c r="A819" s="4"/>
      <c r="B819" s="187" t="s">
        <v>491</v>
      </c>
      <c r="C819" s="51"/>
      <c r="D819" s="50" t="s">
        <v>174</v>
      </c>
      <c r="E819" s="50" t="s">
        <v>174</v>
      </c>
      <c r="F819" s="51" t="s">
        <v>492</v>
      </c>
      <c r="G819" s="51" t="s">
        <v>2</v>
      </c>
      <c r="H819" s="41">
        <f>H820+H821+H822+H823</f>
        <v>41652.400000000001</v>
      </c>
      <c r="I819" s="119"/>
    </row>
    <row r="820" spans="1:9" s="22" customFormat="1" ht="36">
      <c r="A820" s="44"/>
      <c r="B820" s="188" t="s">
        <v>389</v>
      </c>
      <c r="C820" s="45"/>
      <c r="D820" s="40" t="s">
        <v>174</v>
      </c>
      <c r="E820" s="40" t="s">
        <v>174</v>
      </c>
      <c r="F820" s="39" t="s">
        <v>492</v>
      </c>
      <c r="G820" s="39" t="s">
        <v>97</v>
      </c>
      <c r="H820" s="41">
        <v>3173.4</v>
      </c>
    </row>
    <row r="821" spans="1:9" s="22" customFormat="1" ht="24">
      <c r="A821" s="44"/>
      <c r="B821" s="188" t="s">
        <v>493</v>
      </c>
      <c r="C821" s="45"/>
      <c r="D821" s="40" t="s">
        <v>174</v>
      </c>
      <c r="E821" s="40" t="s">
        <v>174</v>
      </c>
      <c r="F821" s="39" t="s">
        <v>492</v>
      </c>
      <c r="G821" s="39" t="s">
        <v>97</v>
      </c>
      <c r="H821" s="41">
        <v>1057.7</v>
      </c>
    </row>
    <row r="822" spans="1:9" s="22" customFormat="1" ht="36" customHeight="1">
      <c r="A822" s="44"/>
      <c r="B822" s="188" t="s">
        <v>390</v>
      </c>
      <c r="C822" s="45"/>
      <c r="D822" s="40" t="s">
        <v>174</v>
      </c>
      <c r="E822" s="40" t="s">
        <v>174</v>
      </c>
      <c r="F822" s="39" t="s">
        <v>492</v>
      </c>
      <c r="G822" s="39" t="s">
        <v>376</v>
      </c>
      <c r="H822" s="41">
        <v>20567.3</v>
      </c>
    </row>
    <row r="823" spans="1:9" s="22" customFormat="1" ht="24" customHeight="1">
      <c r="A823" s="44"/>
      <c r="B823" s="188" t="s">
        <v>494</v>
      </c>
      <c r="C823" s="45"/>
      <c r="D823" s="40" t="s">
        <v>174</v>
      </c>
      <c r="E823" s="40" t="s">
        <v>174</v>
      </c>
      <c r="F823" s="39" t="s">
        <v>492</v>
      </c>
      <c r="G823" s="39" t="s">
        <v>376</v>
      </c>
      <c r="H823" s="41">
        <v>16854</v>
      </c>
    </row>
    <row r="824" spans="1:9" s="22" customFormat="1" ht="12" customHeight="1">
      <c r="A824" s="73"/>
      <c r="B824" s="187" t="s">
        <v>63</v>
      </c>
      <c r="C824" s="72"/>
      <c r="D824" s="50" t="s">
        <v>174</v>
      </c>
      <c r="E824" s="50" t="s">
        <v>174</v>
      </c>
      <c r="F824" s="50" t="s">
        <v>490</v>
      </c>
      <c r="G824" s="50" t="s">
        <v>2</v>
      </c>
      <c r="H824" s="74">
        <f>H825+H826+H827+H828+H829</f>
        <v>57344.5</v>
      </c>
      <c r="I824" s="119"/>
    </row>
    <row r="825" spans="1:9" s="22" customFormat="1" ht="36" customHeight="1">
      <c r="A825" s="73"/>
      <c r="B825" s="188" t="s">
        <v>495</v>
      </c>
      <c r="C825" s="45"/>
      <c r="D825" s="40" t="s">
        <v>174</v>
      </c>
      <c r="E825" s="40" t="s">
        <v>174</v>
      </c>
      <c r="F825" s="39" t="s">
        <v>496</v>
      </c>
      <c r="G825" s="39" t="s">
        <v>97</v>
      </c>
      <c r="H825" s="41">
        <v>259.60000000000002</v>
      </c>
    </row>
    <row r="826" spans="1:9" s="22" customFormat="1" ht="36" customHeight="1">
      <c r="A826" s="73"/>
      <c r="B826" s="188" t="s">
        <v>390</v>
      </c>
      <c r="C826" s="45"/>
      <c r="D826" s="40" t="s">
        <v>174</v>
      </c>
      <c r="E826" s="40" t="s">
        <v>174</v>
      </c>
      <c r="F826" s="39" t="s">
        <v>496</v>
      </c>
      <c r="G826" s="39" t="s">
        <v>376</v>
      </c>
      <c r="H826" s="41">
        <v>12454.4</v>
      </c>
    </row>
    <row r="827" spans="1:9" s="22" customFormat="1" ht="24" customHeight="1">
      <c r="A827" s="73"/>
      <c r="B827" s="188" t="s">
        <v>494</v>
      </c>
      <c r="C827" s="45"/>
      <c r="D827" s="40" t="s">
        <v>174</v>
      </c>
      <c r="E827" s="40" t="s">
        <v>174</v>
      </c>
      <c r="F827" s="39" t="s">
        <v>496</v>
      </c>
      <c r="G827" s="39" t="s">
        <v>376</v>
      </c>
      <c r="H827" s="41">
        <v>38673</v>
      </c>
    </row>
    <row r="828" spans="1:9" s="22" customFormat="1" ht="36" customHeight="1">
      <c r="A828" s="73"/>
      <c r="B828" s="188" t="s">
        <v>497</v>
      </c>
      <c r="C828" s="45"/>
      <c r="D828" s="40" t="s">
        <v>174</v>
      </c>
      <c r="E828" s="40" t="s">
        <v>174</v>
      </c>
      <c r="F828" s="39" t="s">
        <v>496</v>
      </c>
      <c r="G828" s="39" t="s">
        <v>376</v>
      </c>
      <c r="H828" s="41">
        <v>2392.5</v>
      </c>
    </row>
    <row r="829" spans="1:9" s="22" customFormat="1" ht="24" customHeight="1">
      <c r="A829" s="73"/>
      <c r="B829" s="188" t="s">
        <v>410</v>
      </c>
      <c r="C829" s="45"/>
      <c r="D829" s="40" t="s">
        <v>174</v>
      </c>
      <c r="E829" s="40" t="s">
        <v>174</v>
      </c>
      <c r="F829" s="39" t="s">
        <v>496</v>
      </c>
      <c r="G829" s="39" t="s">
        <v>376</v>
      </c>
      <c r="H829" s="41">
        <v>3565</v>
      </c>
    </row>
    <row r="830" spans="1:9" s="22" customFormat="1" ht="12.75" customHeight="1">
      <c r="A830" s="32"/>
      <c r="B830" s="196" t="s">
        <v>498</v>
      </c>
      <c r="C830" s="34"/>
      <c r="D830" s="35" t="s">
        <v>174</v>
      </c>
      <c r="E830" s="35" t="s">
        <v>256</v>
      </c>
      <c r="F830" s="35" t="s">
        <v>18</v>
      </c>
      <c r="G830" s="35" t="s">
        <v>2</v>
      </c>
      <c r="H830" s="36">
        <f>H831</f>
        <v>239361.6</v>
      </c>
    </row>
    <row r="831" spans="1:9" s="22" customFormat="1" ht="25.5" customHeight="1">
      <c r="A831" s="3"/>
      <c r="B831" s="190" t="s">
        <v>361</v>
      </c>
      <c r="C831" s="75"/>
      <c r="D831" s="64" t="s">
        <v>174</v>
      </c>
      <c r="E831" s="64" t="s">
        <v>256</v>
      </c>
      <c r="F831" s="64" t="s">
        <v>362</v>
      </c>
      <c r="G831" s="64" t="s">
        <v>2</v>
      </c>
      <c r="H831" s="65">
        <f>H832+H838</f>
        <v>239361.6</v>
      </c>
    </row>
    <row r="832" spans="1:9" s="22" customFormat="1" ht="38.25" customHeight="1">
      <c r="A832" s="3"/>
      <c r="B832" s="190" t="s">
        <v>499</v>
      </c>
      <c r="C832" s="75"/>
      <c r="D832" s="64" t="s">
        <v>174</v>
      </c>
      <c r="E832" s="64" t="s">
        <v>256</v>
      </c>
      <c r="F832" s="64" t="s">
        <v>364</v>
      </c>
      <c r="G832" s="64" t="s">
        <v>2</v>
      </c>
      <c r="H832" s="65">
        <f>H833</f>
        <v>39365.700000000004</v>
      </c>
    </row>
    <row r="833" spans="1:8" s="22" customFormat="1" ht="36" customHeight="1">
      <c r="A833" s="57"/>
      <c r="B833" s="189" t="s">
        <v>500</v>
      </c>
      <c r="C833" s="59"/>
      <c r="D833" s="60" t="s">
        <v>174</v>
      </c>
      <c r="E833" s="60" t="s">
        <v>256</v>
      </c>
      <c r="F833" s="60" t="s">
        <v>366</v>
      </c>
      <c r="G833" s="60" t="s">
        <v>2</v>
      </c>
      <c r="H833" s="61">
        <f>H834</f>
        <v>39365.700000000004</v>
      </c>
    </row>
    <row r="834" spans="1:8" s="22" customFormat="1" ht="24" customHeight="1">
      <c r="A834" s="4"/>
      <c r="B834" s="188" t="s">
        <v>65</v>
      </c>
      <c r="C834" s="39"/>
      <c r="D834" s="40" t="s">
        <v>174</v>
      </c>
      <c r="E834" s="40" t="s">
        <v>256</v>
      </c>
      <c r="F834" s="39" t="s">
        <v>501</v>
      </c>
      <c r="G834" s="39" t="s">
        <v>2</v>
      </c>
      <c r="H834" s="41">
        <f>H835+H836+H837</f>
        <v>39365.700000000004</v>
      </c>
    </row>
    <row r="835" spans="1:8" s="22" customFormat="1" ht="12">
      <c r="A835" s="44"/>
      <c r="B835" s="188" t="s">
        <v>32</v>
      </c>
      <c r="C835" s="45"/>
      <c r="D835" s="40" t="s">
        <v>174</v>
      </c>
      <c r="E835" s="40" t="s">
        <v>256</v>
      </c>
      <c r="F835" s="39" t="s">
        <v>501</v>
      </c>
      <c r="G835" s="39" t="s">
        <v>4</v>
      </c>
      <c r="H835" s="106">
        <v>33204.400000000001</v>
      </c>
    </row>
    <row r="836" spans="1:8" s="22" customFormat="1" ht="24" customHeight="1">
      <c r="A836" s="44"/>
      <c r="B836" s="188" t="s">
        <v>33</v>
      </c>
      <c r="C836" s="45"/>
      <c r="D836" s="40" t="s">
        <v>174</v>
      </c>
      <c r="E836" s="40" t="s">
        <v>256</v>
      </c>
      <c r="F836" s="39" t="s">
        <v>501</v>
      </c>
      <c r="G836" s="39" t="s">
        <v>5</v>
      </c>
      <c r="H836" s="106">
        <v>5121.3999999999996</v>
      </c>
    </row>
    <row r="837" spans="1:8" s="22" customFormat="1" ht="12" customHeight="1">
      <c r="A837" s="44"/>
      <c r="B837" s="188" t="s">
        <v>23</v>
      </c>
      <c r="C837" s="45"/>
      <c r="D837" s="40" t="s">
        <v>174</v>
      </c>
      <c r="E837" s="40" t="s">
        <v>256</v>
      </c>
      <c r="F837" s="39" t="s">
        <v>501</v>
      </c>
      <c r="G837" s="39" t="s">
        <v>7</v>
      </c>
      <c r="H837" s="106">
        <v>1039.9000000000001</v>
      </c>
    </row>
    <row r="838" spans="1:8" s="22" customFormat="1" ht="24" customHeight="1">
      <c r="A838" s="199"/>
      <c r="B838" s="190" t="s">
        <v>502</v>
      </c>
      <c r="C838" s="75"/>
      <c r="D838" s="64" t="s">
        <v>174</v>
      </c>
      <c r="E838" s="64" t="s">
        <v>256</v>
      </c>
      <c r="F838" s="64" t="s">
        <v>503</v>
      </c>
      <c r="G838" s="64" t="s">
        <v>2</v>
      </c>
      <c r="H838" s="161">
        <f>H839+H847</f>
        <v>199995.9</v>
      </c>
    </row>
    <row r="839" spans="1:8" s="22" customFormat="1" ht="72" customHeight="1">
      <c r="A839" s="204"/>
      <c r="B839" s="189" t="s">
        <v>504</v>
      </c>
      <c r="C839" s="59"/>
      <c r="D839" s="60" t="s">
        <v>174</v>
      </c>
      <c r="E839" s="60" t="s">
        <v>256</v>
      </c>
      <c r="F839" s="60" t="s">
        <v>505</v>
      </c>
      <c r="G839" s="60" t="s">
        <v>2</v>
      </c>
      <c r="H839" s="178">
        <f>H840+H841+H842+H843</f>
        <v>13903.400000000001</v>
      </c>
    </row>
    <row r="840" spans="1:8" s="22" customFormat="1" ht="36" customHeight="1">
      <c r="A840" s="199"/>
      <c r="B840" s="188" t="s">
        <v>389</v>
      </c>
      <c r="C840" s="75"/>
      <c r="D840" s="40" t="s">
        <v>174</v>
      </c>
      <c r="E840" s="40" t="s">
        <v>256</v>
      </c>
      <c r="F840" s="39" t="s">
        <v>506</v>
      </c>
      <c r="G840" s="39" t="s">
        <v>97</v>
      </c>
      <c r="H840" s="106">
        <v>912.1</v>
      </c>
    </row>
    <row r="841" spans="1:8" s="22" customFormat="1" ht="36" customHeight="1">
      <c r="A841" s="199"/>
      <c r="B841" s="188" t="s">
        <v>390</v>
      </c>
      <c r="C841" s="75"/>
      <c r="D841" s="40" t="s">
        <v>174</v>
      </c>
      <c r="E841" s="40" t="s">
        <v>256</v>
      </c>
      <c r="F841" s="39" t="s">
        <v>506</v>
      </c>
      <c r="G841" s="39" t="s">
        <v>376</v>
      </c>
      <c r="H841" s="106">
        <v>9713.5</v>
      </c>
    </row>
    <row r="842" spans="1:8" s="22" customFormat="1" ht="36" customHeight="1">
      <c r="A842" s="198"/>
      <c r="B842" s="188" t="s">
        <v>507</v>
      </c>
      <c r="C842" s="118"/>
      <c r="D842" s="40" t="s">
        <v>174</v>
      </c>
      <c r="E842" s="40" t="s">
        <v>256</v>
      </c>
      <c r="F842" s="39" t="s">
        <v>508</v>
      </c>
      <c r="G842" s="39" t="s">
        <v>3</v>
      </c>
      <c r="H842" s="106">
        <v>1535.7</v>
      </c>
    </row>
    <row r="843" spans="1:8" s="22" customFormat="1" ht="48" customHeight="1">
      <c r="A843" s="198"/>
      <c r="B843" s="187" t="s">
        <v>509</v>
      </c>
      <c r="C843" s="118"/>
      <c r="D843" s="50" t="s">
        <v>174</v>
      </c>
      <c r="E843" s="50" t="s">
        <v>256</v>
      </c>
      <c r="F843" s="51" t="s">
        <v>510</v>
      </c>
      <c r="G843" s="51" t="s">
        <v>2</v>
      </c>
      <c r="H843" s="106">
        <f>H844+H845+H846</f>
        <v>1742.1000000000001</v>
      </c>
    </row>
    <row r="844" spans="1:8" s="22" customFormat="1" ht="24" customHeight="1">
      <c r="A844" s="199"/>
      <c r="B844" s="188" t="s">
        <v>72</v>
      </c>
      <c r="C844" s="75"/>
      <c r="D844" s="40" t="s">
        <v>174</v>
      </c>
      <c r="E844" s="40" t="s">
        <v>256</v>
      </c>
      <c r="F844" s="39" t="s">
        <v>510</v>
      </c>
      <c r="G844" s="39" t="s">
        <v>5</v>
      </c>
      <c r="H844" s="106">
        <v>1127.7</v>
      </c>
    </row>
    <row r="845" spans="1:8" s="22" customFormat="1" ht="12" customHeight="1">
      <c r="A845" s="199"/>
      <c r="B845" s="188" t="s">
        <v>511</v>
      </c>
      <c r="C845" s="75"/>
      <c r="D845" s="40" t="s">
        <v>174</v>
      </c>
      <c r="E845" s="40" t="s">
        <v>256</v>
      </c>
      <c r="F845" s="39" t="s">
        <v>510</v>
      </c>
      <c r="G845" s="39" t="s">
        <v>512</v>
      </c>
      <c r="H845" s="106">
        <v>64.400000000000006</v>
      </c>
    </row>
    <row r="846" spans="1:8" s="22" customFormat="1" ht="12" customHeight="1">
      <c r="A846" s="199"/>
      <c r="B846" s="188" t="s">
        <v>436</v>
      </c>
      <c r="C846" s="75"/>
      <c r="D846" s="40" t="s">
        <v>174</v>
      </c>
      <c r="E846" s="40" t="s">
        <v>256</v>
      </c>
      <c r="F846" s="39" t="s">
        <v>510</v>
      </c>
      <c r="G846" s="39" t="s">
        <v>194</v>
      </c>
      <c r="H846" s="106">
        <v>550</v>
      </c>
    </row>
    <row r="847" spans="1:8" s="22" customFormat="1" ht="60" customHeight="1">
      <c r="A847" s="57"/>
      <c r="B847" s="189" t="s">
        <v>513</v>
      </c>
      <c r="C847" s="59"/>
      <c r="D847" s="60" t="s">
        <v>174</v>
      </c>
      <c r="E847" s="60" t="s">
        <v>256</v>
      </c>
      <c r="F847" s="60" t="s">
        <v>514</v>
      </c>
      <c r="G847" s="60" t="s">
        <v>2</v>
      </c>
      <c r="H847" s="61">
        <f>H848+H850</f>
        <v>186092.5</v>
      </c>
    </row>
    <row r="848" spans="1:8" s="22" customFormat="1" ht="36" customHeight="1">
      <c r="A848" s="4"/>
      <c r="B848" s="187" t="s">
        <v>515</v>
      </c>
      <c r="C848" s="51"/>
      <c r="D848" s="50" t="s">
        <v>174</v>
      </c>
      <c r="E848" s="50" t="s">
        <v>256</v>
      </c>
      <c r="F848" s="51" t="s">
        <v>516</v>
      </c>
      <c r="G848" s="51" t="s">
        <v>2</v>
      </c>
      <c r="H848" s="74">
        <f>H849</f>
        <v>159694.9</v>
      </c>
    </row>
    <row r="849" spans="1:18" s="22" customFormat="1" ht="36" customHeight="1">
      <c r="A849" s="44"/>
      <c r="B849" s="188" t="s">
        <v>389</v>
      </c>
      <c r="C849" s="45"/>
      <c r="D849" s="40" t="s">
        <v>174</v>
      </c>
      <c r="E849" s="40" t="s">
        <v>256</v>
      </c>
      <c r="F849" s="39" t="s">
        <v>516</v>
      </c>
      <c r="G849" s="39" t="s">
        <v>97</v>
      </c>
      <c r="H849" s="106">
        <v>159694.9</v>
      </c>
    </row>
    <row r="850" spans="1:18" s="22" customFormat="1" ht="24" customHeight="1">
      <c r="A850" s="198"/>
      <c r="B850" s="187" t="s">
        <v>517</v>
      </c>
      <c r="C850" s="72"/>
      <c r="D850" s="50" t="s">
        <v>174</v>
      </c>
      <c r="E850" s="50" t="s">
        <v>256</v>
      </c>
      <c r="F850" s="51" t="s">
        <v>518</v>
      </c>
      <c r="G850" s="51" t="s">
        <v>2</v>
      </c>
      <c r="H850" s="162">
        <f>H851+H852</f>
        <v>26397.599999999999</v>
      </c>
    </row>
    <row r="851" spans="1:18" s="22" customFormat="1" ht="36" customHeight="1">
      <c r="A851" s="199"/>
      <c r="B851" s="188" t="s">
        <v>389</v>
      </c>
      <c r="C851" s="75"/>
      <c r="D851" s="40" t="s">
        <v>174</v>
      </c>
      <c r="E851" s="40" t="s">
        <v>256</v>
      </c>
      <c r="F851" s="39" t="s">
        <v>518</v>
      </c>
      <c r="G851" s="39" t="s">
        <v>97</v>
      </c>
      <c r="H851" s="106">
        <v>8246.4</v>
      </c>
    </row>
    <row r="852" spans="1:18" s="22" customFormat="1" ht="36" customHeight="1">
      <c r="A852" s="199"/>
      <c r="B852" s="188" t="s">
        <v>390</v>
      </c>
      <c r="C852" s="75"/>
      <c r="D852" s="40" t="s">
        <v>174</v>
      </c>
      <c r="E852" s="40" t="s">
        <v>256</v>
      </c>
      <c r="F852" s="39" t="s">
        <v>518</v>
      </c>
      <c r="G852" s="39" t="s">
        <v>376</v>
      </c>
      <c r="H852" s="106">
        <v>18151.2</v>
      </c>
    </row>
    <row r="853" spans="1:18" s="18" customFormat="1" ht="20.25" customHeight="1">
      <c r="A853" s="110"/>
      <c r="B853" s="200" t="s">
        <v>295</v>
      </c>
      <c r="C853" s="122"/>
      <c r="D853" s="94" t="s">
        <v>126</v>
      </c>
      <c r="E853" s="94" t="s">
        <v>17</v>
      </c>
      <c r="F853" s="94" t="s">
        <v>18</v>
      </c>
      <c r="G853" s="94" t="s">
        <v>2</v>
      </c>
      <c r="H853" s="105">
        <f>H854</f>
        <v>70.8</v>
      </c>
    </row>
    <row r="854" spans="1:18" s="22" customFormat="1" ht="20.25" customHeight="1">
      <c r="A854" s="32"/>
      <c r="B854" s="201" t="s">
        <v>235</v>
      </c>
      <c r="C854" s="34"/>
      <c r="D854" s="35" t="s">
        <v>126</v>
      </c>
      <c r="E854" s="35" t="s">
        <v>41</v>
      </c>
      <c r="F854" s="35" t="s">
        <v>18</v>
      </c>
      <c r="G854" s="35" t="s">
        <v>2</v>
      </c>
      <c r="H854" s="36">
        <f>H855</f>
        <v>70.8</v>
      </c>
      <c r="I854" s="37"/>
      <c r="J854" s="37"/>
      <c r="K854" s="37"/>
      <c r="L854" s="37"/>
      <c r="M854" s="37"/>
      <c r="N854" s="37"/>
      <c r="O854" s="37"/>
      <c r="P854" s="37"/>
      <c r="Q854" s="37"/>
      <c r="R854" s="37"/>
    </row>
    <row r="855" spans="1:18" s="123" customFormat="1" ht="24" customHeight="1">
      <c r="A855" s="44"/>
      <c r="B855" s="202" t="s">
        <v>218</v>
      </c>
      <c r="C855" s="97"/>
      <c r="D855" s="64" t="s">
        <v>126</v>
      </c>
      <c r="E855" s="64" t="s">
        <v>41</v>
      </c>
      <c r="F855" s="64" t="s">
        <v>219</v>
      </c>
      <c r="G855" s="64" t="s">
        <v>2</v>
      </c>
      <c r="H855" s="179">
        <f>H856</f>
        <v>70.8</v>
      </c>
    </row>
    <row r="856" spans="1:18" s="18" customFormat="1" ht="11.25" customHeight="1">
      <c r="A856" s="114"/>
      <c r="B856" s="202" t="s">
        <v>220</v>
      </c>
      <c r="C856" s="97"/>
      <c r="D856" s="64" t="s">
        <v>126</v>
      </c>
      <c r="E856" s="64" t="s">
        <v>41</v>
      </c>
      <c r="F856" s="64" t="s">
        <v>221</v>
      </c>
      <c r="G856" s="64" t="s">
        <v>2</v>
      </c>
      <c r="H856" s="179">
        <f>H857</f>
        <v>70.8</v>
      </c>
    </row>
    <row r="857" spans="1:18" s="18" customFormat="1" ht="22.5" customHeight="1">
      <c r="A857" s="115"/>
      <c r="B857" s="186" t="s">
        <v>236</v>
      </c>
      <c r="C857" s="116"/>
      <c r="D857" s="60" t="s">
        <v>126</v>
      </c>
      <c r="E857" s="60" t="s">
        <v>41</v>
      </c>
      <c r="F857" s="60" t="s">
        <v>223</v>
      </c>
      <c r="G857" s="60" t="s">
        <v>2</v>
      </c>
      <c r="H857" s="180">
        <f>H858</f>
        <v>70.8</v>
      </c>
    </row>
    <row r="858" spans="1:18" s="18" customFormat="1" ht="15" customHeight="1">
      <c r="A858" s="115"/>
      <c r="B858" s="203" t="s">
        <v>519</v>
      </c>
      <c r="C858" s="170"/>
      <c r="D858" s="40" t="s">
        <v>126</v>
      </c>
      <c r="E858" s="40" t="s">
        <v>41</v>
      </c>
      <c r="F858" s="39" t="s">
        <v>238</v>
      </c>
      <c r="G858" s="39" t="s">
        <v>2</v>
      </c>
      <c r="H858" s="181">
        <f>H859+H860</f>
        <v>70.8</v>
      </c>
    </row>
    <row r="859" spans="1:18" s="18" customFormat="1" ht="22.5" customHeight="1">
      <c r="A859" s="114"/>
      <c r="B859" s="203" t="s">
        <v>473</v>
      </c>
      <c r="C859" s="97"/>
      <c r="D859" s="40" t="s">
        <v>126</v>
      </c>
      <c r="E859" s="40" t="s">
        <v>41</v>
      </c>
      <c r="F859" s="39" t="s">
        <v>238</v>
      </c>
      <c r="G859" s="39" t="s">
        <v>97</v>
      </c>
      <c r="H859" s="181">
        <v>19.2</v>
      </c>
    </row>
    <row r="860" spans="1:18" s="18" customFormat="1" ht="22.5" customHeight="1" thickBot="1">
      <c r="A860" s="205"/>
      <c r="B860" s="206" t="s">
        <v>410</v>
      </c>
      <c r="C860" s="207"/>
      <c r="D860" s="208" t="s">
        <v>126</v>
      </c>
      <c r="E860" s="208" t="s">
        <v>41</v>
      </c>
      <c r="F860" s="209" t="s">
        <v>238</v>
      </c>
      <c r="G860" s="209" t="s">
        <v>376</v>
      </c>
      <c r="H860" s="210">
        <v>51.6</v>
      </c>
    </row>
    <row r="861" spans="1:18" s="22" customFormat="1" ht="31.5" customHeight="1">
      <c r="A861" s="23">
        <v>9</v>
      </c>
      <c r="B861" s="24" t="s">
        <v>520</v>
      </c>
      <c r="C861" s="25" t="s">
        <v>521</v>
      </c>
      <c r="D861" s="26"/>
      <c r="E861" s="26"/>
      <c r="F861" s="26"/>
      <c r="G861" s="26"/>
      <c r="H861" s="27">
        <f>H862+H868+H889+H920</f>
        <v>389474.7</v>
      </c>
      <c r="I861" s="28"/>
      <c r="J861" s="28"/>
      <c r="K861" s="28"/>
      <c r="L861" s="28"/>
      <c r="M861" s="28"/>
      <c r="N861" s="28"/>
      <c r="O861" s="28"/>
    </row>
    <row r="862" spans="1:18" s="22" customFormat="1" ht="14.25" customHeight="1">
      <c r="A862" s="29"/>
      <c r="B862" s="2" t="s">
        <v>920</v>
      </c>
      <c r="C862" s="30"/>
      <c r="D862" s="94" t="s">
        <v>52</v>
      </c>
      <c r="E862" s="94" t="s">
        <v>17</v>
      </c>
      <c r="F862" s="94" t="s">
        <v>18</v>
      </c>
      <c r="G862" s="94" t="s">
        <v>2</v>
      </c>
      <c r="H862" s="105">
        <f>H863</f>
        <v>82.2</v>
      </c>
      <c r="I862" s="31"/>
      <c r="J862" s="31"/>
      <c r="K862" s="31"/>
      <c r="L862" s="31"/>
      <c r="M862" s="31"/>
      <c r="N862" s="31"/>
      <c r="O862" s="31"/>
    </row>
    <row r="863" spans="1:18" s="22" customFormat="1" ht="12.75" customHeight="1">
      <c r="A863" s="32"/>
      <c r="B863" s="33" t="s">
        <v>125</v>
      </c>
      <c r="C863" s="34"/>
      <c r="D863" s="35" t="s">
        <v>52</v>
      </c>
      <c r="E863" s="35" t="s">
        <v>126</v>
      </c>
      <c r="F863" s="35" t="s">
        <v>18</v>
      </c>
      <c r="G863" s="35" t="s">
        <v>2</v>
      </c>
      <c r="H863" s="36">
        <f>H864</f>
        <v>82.2</v>
      </c>
      <c r="I863" s="37"/>
      <c r="J863" s="37"/>
      <c r="K863" s="37"/>
      <c r="L863" s="37"/>
      <c r="M863" s="37"/>
      <c r="N863" s="37"/>
      <c r="O863" s="37"/>
    </row>
    <row r="864" spans="1:18" s="22" customFormat="1" ht="25.5" customHeight="1">
      <c r="A864" s="3"/>
      <c r="B864" s="63" t="s">
        <v>287</v>
      </c>
      <c r="C864" s="75"/>
      <c r="D864" s="64" t="s">
        <v>52</v>
      </c>
      <c r="E864" s="64" t="s">
        <v>126</v>
      </c>
      <c r="F864" s="64" t="s">
        <v>288</v>
      </c>
      <c r="G864" s="64" t="s">
        <v>2</v>
      </c>
      <c r="H864" s="65">
        <f>H865</f>
        <v>82.2</v>
      </c>
      <c r="I864" s="56"/>
      <c r="J864" s="56"/>
      <c r="K864" s="56"/>
      <c r="L864" s="56"/>
      <c r="M864" s="56"/>
      <c r="N864" s="56"/>
      <c r="O864" s="56"/>
    </row>
    <row r="865" spans="1:15" s="22" customFormat="1" ht="25.5" customHeight="1">
      <c r="A865" s="3"/>
      <c r="B865" s="63" t="s">
        <v>522</v>
      </c>
      <c r="C865" s="75"/>
      <c r="D865" s="64" t="s">
        <v>52</v>
      </c>
      <c r="E865" s="64" t="s">
        <v>126</v>
      </c>
      <c r="F865" s="64" t="s">
        <v>523</v>
      </c>
      <c r="G865" s="64" t="s">
        <v>2</v>
      </c>
      <c r="H865" s="65">
        <f>H866</f>
        <v>82.2</v>
      </c>
      <c r="I865" s="56"/>
      <c r="J865" s="56"/>
      <c r="K865" s="56"/>
      <c r="L865" s="56"/>
      <c r="M865" s="56"/>
      <c r="N865" s="56"/>
      <c r="O865" s="56"/>
    </row>
    <row r="866" spans="1:15" s="22" customFormat="1" ht="36" customHeight="1">
      <c r="A866" s="57"/>
      <c r="B866" s="58" t="s">
        <v>524</v>
      </c>
      <c r="C866" s="59"/>
      <c r="D866" s="60" t="s">
        <v>52</v>
      </c>
      <c r="E866" s="60" t="s">
        <v>126</v>
      </c>
      <c r="F866" s="60" t="s">
        <v>525</v>
      </c>
      <c r="G866" s="60" t="s">
        <v>2</v>
      </c>
      <c r="H866" s="61">
        <f>H867</f>
        <v>82.2</v>
      </c>
      <c r="I866" s="62"/>
      <c r="J866" s="62"/>
      <c r="K866" s="62"/>
      <c r="L866" s="62"/>
      <c r="M866" s="62"/>
      <c r="N866" s="62"/>
      <c r="O866" s="62"/>
    </row>
    <row r="867" spans="1:15" s="22" customFormat="1" ht="24" customHeight="1">
      <c r="A867" s="4"/>
      <c r="B867" s="38" t="s">
        <v>133</v>
      </c>
      <c r="C867" s="39"/>
      <c r="D867" s="40" t="s">
        <v>52</v>
      </c>
      <c r="E867" s="40" t="s">
        <v>126</v>
      </c>
      <c r="F867" s="39" t="s">
        <v>526</v>
      </c>
      <c r="G867" s="39" t="s">
        <v>5</v>
      </c>
      <c r="H867" s="41">
        <v>82.2</v>
      </c>
      <c r="I867" s="43"/>
      <c r="J867" s="43"/>
      <c r="K867" s="43"/>
      <c r="L867" s="43"/>
      <c r="M867" s="43"/>
      <c r="N867" s="43"/>
      <c r="O867" s="43"/>
    </row>
    <row r="868" spans="1:15" s="22" customFormat="1" ht="14.25" customHeight="1">
      <c r="A868" s="29"/>
      <c r="B868" s="77" t="s">
        <v>173</v>
      </c>
      <c r="C868" s="30"/>
      <c r="D868" s="94" t="s">
        <v>174</v>
      </c>
      <c r="E868" s="94" t="s">
        <v>17</v>
      </c>
      <c r="F868" s="94" t="s">
        <v>18</v>
      </c>
      <c r="G868" s="94" t="s">
        <v>2</v>
      </c>
      <c r="H868" s="105">
        <f>H869+H884</f>
        <v>150728.19999999998</v>
      </c>
      <c r="I868" s="31"/>
      <c r="J868" s="31"/>
      <c r="K868" s="31"/>
      <c r="L868" s="31"/>
      <c r="M868" s="31"/>
      <c r="N868" s="31"/>
      <c r="O868" s="31"/>
    </row>
    <row r="869" spans="1:15" s="22" customFormat="1" ht="12.75" customHeight="1">
      <c r="A869" s="32"/>
      <c r="B869" s="33" t="s">
        <v>474</v>
      </c>
      <c r="C869" s="34"/>
      <c r="D869" s="35" t="s">
        <v>174</v>
      </c>
      <c r="E869" s="35" t="s">
        <v>19</v>
      </c>
      <c r="F869" s="35" t="s">
        <v>18</v>
      </c>
      <c r="G869" s="35" t="s">
        <v>2</v>
      </c>
      <c r="H869" s="36">
        <f>H870</f>
        <v>150530.19999999998</v>
      </c>
      <c r="I869" s="37"/>
      <c r="J869" s="37"/>
      <c r="K869" s="37"/>
      <c r="L869" s="37"/>
      <c r="M869" s="37"/>
      <c r="N869" s="37"/>
      <c r="O869" s="37"/>
    </row>
    <row r="870" spans="1:15" s="22" customFormat="1" ht="24.75" customHeight="1">
      <c r="A870" s="3"/>
      <c r="B870" s="63" t="s">
        <v>287</v>
      </c>
      <c r="C870" s="75"/>
      <c r="D870" s="64" t="s">
        <v>174</v>
      </c>
      <c r="E870" s="64" t="s">
        <v>19</v>
      </c>
      <c r="F870" s="64" t="s">
        <v>288</v>
      </c>
      <c r="G870" s="64" t="s">
        <v>2</v>
      </c>
      <c r="H870" s="65">
        <f>H871</f>
        <v>150530.19999999998</v>
      </c>
      <c r="I870" s="56"/>
      <c r="J870" s="56"/>
      <c r="K870" s="56"/>
      <c r="L870" s="56"/>
      <c r="M870" s="56"/>
      <c r="N870" s="56"/>
      <c r="O870" s="56"/>
    </row>
    <row r="871" spans="1:15" s="22" customFormat="1" ht="12.75" customHeight="1">
      <c r="A871" s="3"/>
      <c r="B871" s="63" t="s">
        <v>289</v>
      </c>
      <c r="C871" s="75"/>
      <c r="D871" s="64" t="s">
        <v>174</v>
      </c>
      <c r="E871" s="64" t="s">
        <v>19</v>
      </c>
      <c r="F871" s="64" t="s">
        <v>290</v>
      </c>
      <c r="G871" s="64" t="s">
        <v>2</v>
      </c>
      <c r="H871" s="65">
        <f>H872</f>
        <v>150530.19999999998</v>
      </c>
      <c r="I871" s="56"/>
      <c r="J871" s="56"/>
      <c r="K871" s="56"/>
      <c r="L871" s="56"/>
      <c r="M871" s="56"/>
      <c r="N871" s="56"/>
      <c r="O871" s="56"/>
    </row>
    <row r="872" spans="1:15" s="22" customFormat="1" ht="36" customHeight="1">
      <c r="A872" s="57"/>
      <c r="B872" s="58" t="s">
        <v>527</v>
      </c>
      <c r="C872" s="59"/>
      <c r="D872" s="60" t="s">
        <v>174</v>
      </c>
      <c r="E872" s="60" t="s">
        <v>19</v>
      </c>
      <c r="F872" s="60" t="s">
        <v>528</v>
      </c>
      <c r="G872" s="60" t="s">
        <v>2</v>
      </c>
      <c r="H872" s="61">
        <f>H873+H880</f>
        <v>150530.19999999998</v>
      </c>
      <c r="I872" s="62"/>
      <c r="J872" s="62"/>
      <c r="K872" s="62"/>
      <c r="L872" s="62"/>
      <c r="M872" s="62"/>
      <c r="N872" s="62"/>
      <c r="O872" s="62"/>
    </row>
    <row r="873" spans="1:15" s="22" customFormat="1" ht="12" customHeight="1">
      <c r="A873" s="57"/>
      <c r="B873" s="49" t="s">
        <v>53</v>
      </c>
      <c r="C873" s="59"/>
      <c r="D873" s="50" t="s">
        <v>174</v>
      </c>
      <c r="E873" s="50" t="s">
        <v>19</v>
      </c>
      <c r="F873" s="50" t="s">
        <v>528</v>
      </c>
      <c r="G873" s="50" t="s">
        <v>2</v>
      </c>
      <c r="H873" s="74">
        <f>H874+H877</f>
        <v>5449.9</v>
      </c>
      <c r="I873" s="62"/>
      <c r="J873" s="62"/>
      <c r="K873" s="62"/>
      <c r="L873" s="62"/>
      <c r="M873" s="62"/>
      <c r="N873" s="62"/>
      <c r="O873" s="62"/>
    </row>
    <row r="874" spans="1:15" s="22" customFormat="1" ht="36" customHeight="1">
      <c r="A874" s="4"/>
      <c r="B874" s="49" t="s">
        <v>529</v>
      </c>
      <c r="C874" s="39"/>
      <c r="D874" s="40" t="s">
        <v>174</v>
      </c>
      <c r="E874" s="40" t="s">
        <v>19</v>
      </c>
      <c r="F874" s="39" t="s">
        <v>530</v>
      </c>
      <c r="G874" s="39" t="s">
        <v>2</v>
      </c>
      <c r="H874" s="41">
        <f>H875+H876</f>
        <v>5144.8999999999996</v>
      </c>
      <c r="I874" s="43"/>
      <c r="J874" s="43"/>
      <c r="K874" s="43"/>
      <c r="L874" s="43"/>
      <c r="M874" s="43"/>
      <c r="N874" s="43"/>
      <c r="O874" s="43"/>
    </row>
    <row r="875" spans="1:15" s="22" customFormat="1" ht="36" customHeight="1">
      <c r="A875" s="44"/>
      <c r="B875" s="38" t="s">
        <v>389</v>
      </c>
      <c r="C875" s="45"/>
      <c r="D875" s="40" t="s">
        <v>174</v>
      </c>
      <c r="E875" s="40" t="s">
        <v>19</v>
      </c>
      <c r="F875" s="39" t="s">
        <v>530</v>
      </c>
      <c r="G875" s="39" t="s">
        <v>97</v>
      </c>
      <c r="H875" s="41">
        <v>2989.8</v>
      </c>
      <c r="I875" s="47"/>
      <c r="J875" s="47"/>
      <c r="K875" s="47"/>
      <c r="L875" s="47"/>
      <c r="M875" s="47"/>
      <c r="N875" s="47"/>
      <c r="O875" s="47"/>
    </row>
    <row r="876" spans="1:15" s="22" customFormat="1" ht="36" customHeight="1">
      <c r="A876" s="44"/>
      <c r="B876" s="38" t="s">
        <v>390</v>
      </c>
      <c r="C876" s="45"/>
      <c r="D876" s="40" t="s">
        <v>174</v>
      </c>
      <c r="E876" s="40" t="s">
        <v>19</v>
      </c>
      <c r="F876" s="39" t="s">
        <v>530</v>
      </c>
      <c r="G876" s="39" t="s">
        <v>376</v>
      </c>
      <c r="H876" s="41">
        <v>2155.1</v>
      </c>
      <c r="I876" s="47"/>
      <c r="J876" s="47"/>
      <c r="K876" s="47"/>
      <c r="L876" s="47"/>
      <c r="M876" s="47"/>
      <c r="N876" s="47"/>
      <c r="O876" s="47"/>
    </row>
    <row r="877" spans="1:15" s="22" customFormat="1" ht="48" customHeight="1">
      <c r="A877" s="4"/>
      <c r="B877" s="49" t="s">
        <v>387</v>
      </c>
      <c r="C877" s="39"/>
      <c r="D877" s="40" t="s">
        <v>174</v>
      </c>
      <c r="E877" s="40" t="s">
        <v>19</v>
      </c>
      <c r="F877" s="39" t="s">
        <v>531</v>
      </c>
      <c r="G877" s="39" t="s">
        <v>2</v>
      </c>
      <c r="H877" s="41">
        <f>H878+H879</f>
        <v>305</v>
      </c>
      <c r="I877" s="43"/>
      <c r="J877" s="43"/>
      <c r="K877" s="43"/>
      <c r="L877" s="43"/>
      <c r="M877" s="43"/>
      <c r="N877" s="43"/>
      <c r="O877" s="43"/>
    </row>
    <row r="878" spans="1:15" s="22" customFormat="1" ht="36" customHeight="1">
      <c r="A878" s="44"/>
      <c r="B878" s="38" t="s">
        <v>389</v>
      </c>
      <c r="C878" s="45"/>
      <c r="D878" s="40" t="s">
        <v>174</v>
      </c>
      <c r="E878" s="40" t="s">
        <v>19</v>
      </c>
      <c r="F878" s="39" t="s">
        <v>531</v>
      </c>
      <c r="G878" s="39" t="s">
        <v>97</v>
      </c>
      <c r="H878" s="41">
        <v>203.2</v>
      </c>
      <c r="I878" s="47"/>
      <c r="J878" s="47"/>
      <c r="K878" s="47"/>
      <c r="L878" s="47"/>
      <c r="M878" s="47"/>
      <c r="N878" s="47"/>
      <c r="O878" s="47"/>
    </row>
    <row r="879" spans="1:15" s="22" customFormat="1" ht="36" customHeight="1">
      <c r="A879" s="44"/>
      <c r="B879" s="38" t="s">
        <v>390</v>
      </c>
      <c r="C879" s="45"/>
      <c r="D879" s="40" t="s">
        <v>174</v>
      </c>
      <c r="E879" s="40" t="s">
        <v>19</v>
      </c>
      <c r="F879" s="39" t="s">
        <v>531</v>
      </c>
      <c r="G879" s="39" t="s">
        <v>376</v>
      </c>
      <c r="H879" s="41">
        <v>101.8</v>
      </c>
      <c r="I879" s="47"/>
      <c r="J879" s="47"/>
      <c r="K879" s="47"/>
      <c r="L879" s="47"/>
      <c r="M879" s="47"/>
      <c r="N879" s="47"/>
      <c r="O879" s="47"/>
    </row>
    <row r="880" spans="1:15" s="22" customFormat="1" ht="12" customHeight="1">
      <c r="A880" s="73"/>
      <c r="B880" s="49" t="s">
        <v>63</v>
      </c>
      <c r="C880" s="72"/>
      <c r="D880" s="50" t="s">
        <v>174</v>
      </c>
      <c r="E880" s="50" t="s">
        <v>19</v>
      </c>
      <c r="F880" s="124" t="s">
        <v>528</v>
      </c>
      <c r="G880" s="50" t="s">
        <v>2</v>
      </c>
      <c r="H880" s="74">
        <f>H881+H882+H883</f>
        <v>145080.29999999999</v>
      </c>
      <c r="I880" s="62"/>
      <c r="J880" s="62"/>
      <c r="K880" s="62"/>
      <c r="L880" s="62"/>
      <c r="M880" s="62"/>
      <c r="N880" s="62"/>
      <c r="O880" s="62"/>
    </row>
    <row r="881" spans="1:15" s="22" customFormat="1" ht="36" customHeight="1">
      <c r="A881" s="44"/>
      <c r="B881" s="38" t="s">
        <v>389</v>
      </c>
      <c r="C881" s="45"/>
      <c r="D881" s="40" t="s">
        <v>174</v>
      </c>
      <c r="E881" s="40" t="s">
        <v>19</v>
      </c>
      <c r="F881" s="39" t="s">
        <v>532</v>
      </c>
      <c r="G881" s="39" t="s">
        <v>97</v>
      </c>
      <c r="H881" s="41">
        <v>92017.4</v>
      </c>
      <c r="I881" s="47"/>
      <c r="J881" s="47"/>
      <c r="K881" s="47"/>
      <c r="L881" s="47"/>
      <c r="M881" s="47"/>
      <c r="N881" s="47"/>
      <c r="O881" s="47"/>
    </row>
    <row r="882" spans="1:15" s="22" customFormat="1" ht="24" customHeight="1">
      <c r="A882" s="44"/>
      <c r="B882" s="38" t="s">
        <v>396</v>
      </c>
      <c r="C882" s="45"/>
      <c r="D882" s="40" t="s">
        <v>174</v>
      </c>
      <c r="E882" s="40" t="s">
        <v>19</v>
      </c>
      <c r="F882" s="39" t="s">
        <v>532</v>
      </c>
      <c r="G882" s="39" t="s">
        <v>97</v>
      </c>
      <c r="H882" s="41">
        <v>353.1</v>
      </c>
      <c r="I882" s="47"/>
      <c r="J882" s="47"/>
      <c r="K882" s="47"/>
      <c r="L882" s="47"/>
      <c r="M882" s="47"/>
      <c r="N882" s="47"/>
      <c r="O882" s="47"/>
    </row>
    <row r="883" spans="1:15" s="22" customFormat="1" ht="36" customHeight="1">
      <c r="A883" s="44"/>
      <c r="B883" s="38" t="s">
        <v>390</v>
      </c>
      <c r="C883" s="45"/>
      <c r="D883" s="40" t="s">
        <v>174</v>
      </c>
      <c r="E883" s="40" t="s">
        <v>19</v>
      </c>
      <c r="F883" s="39" t="s">
        <v>532</v>
      </c>
      <c r="G883" s="39" t="s">
        <v>376</v>
      </c>
      <c r="H883" s="41">
        <v>52709.8</v>
      </c>
      <c r="I883" s="47"/>
      <c r="J883" s="47"/>
      <c r="K883" s="47"/>
      <c r="L883" s="47"/>
      <c r="M883" s="47"/>
      <c r="N883" s="47"/>
      <c r="O883" s="47"/>
    </row>
    <row r="884" spans="1:15" s="22" customFormat="1" ht="12.75" customHeight="1">
      <c r="A884" s="32"/>
      <c r="B884" s="33" t="s">
        <v>181</v>
      </c>
      <c r="C884" s="34"/>
      <c r="D884" s="35" t="s">
        <v>174</v>
      </c>
      <c r="E884" s="35" t="s">
        <v>174</v>
      </c>
      <c r="F884" s="35" t="s">
        <v>18</v>
      </c>
      <c r="G884" s="35" t="s">
        <v>2</v>
      </c>
      <c r="H884" s="36">
        <f>H885</f>
        <v>198</v>
      </c>
      <c r="I884" s="37"/>
      <c r="J884" s="37"/>
      <c r="K884" s="37"/>
      <c r="L884" s="37"/>
      <c r="M884" s="37"/>
      <c r="N884" s="37"/>
      <c r="O884" s="37"/>
    </row>
    <row r="885" spans="1:15" s="22" customFormat="1" ht="25.5" customHeight="1">
      <c r="A885" s="3"/>
      <c r="B885" s="63" t="s">
        <v>287</v>
      </c>
      <c r="C885" s="75"/>
      <c r="D885" s="64" t="s">
        <v>174</v>
      </c>
      <c r="E885" s="64" t="s">
        <v>174</v>
      </c>
      <c r="F885" s="64" t="s">
        <v>288</v>
      </c>
      <c r="G885" s="64" t="s">
        <v>2</v>
      </c>
      <c r="H885" s="65">
        <f>H886</f>
        <v>198</v>
      </c>
      <c r="I885" s="56"/>
      <c r="J885" s="56"/>
      <c r="K885" s="56"/>
      <c r="L885" s="56"/>
      <c r="M885" s="56"/>
      <c r="N885" s="56"/>
      <c r="O885" s="56"/>
    </row>
    <row r="886" spans="1:15" s="22" customFormat="1" ht="12.75" customHeight="1">
      <c r="A886" s="3"/>
      <c r="B886" s="63" t="s">
        <v>289</v>
      </c>
      <c r="C886" s="75"/>
      <c r="D886" s="64" t="s">
        <v>174</v>
      </c>
      <c r="E886" s="64" t="s">
        <v>174</v>
      </c>
      <c r="F886" s="64" t="s">
        <v>290</v>
      </c>
      <c r="G886" s="64" t="s">
        <v>2</v>
      </c>
      <c r="H886" s="65">
        <f>H887</f>
        <v>198</v>
      </c>
      <c r="I886" s="56"/>
      <c r="J886" s="56"/>
      <c r="K886" s="56"/>
      <c r="L886" s="56"/>
      <c r="M886" s="56"/>
      <c r="N886" s="56"/>
      <c r="O886" s="56"/>
    </row>
    <row r="887" spans="1:15" s="22" customFormat="1" ht="24" customHeight="1">
      <c r="A887" s="57"/>
      <c r="B887" s="58" t="s">
        <v>533</v>
      </c>
      <c r="C887" s="59"/>
      <c r="D887" s="60" t="s">
        <v>174</v>
      </c>
      <c r="E887" s="60" t="s">
        <v>174</v>
      </c>
      <c r="F887" s="60" t="s">
        <v>292</v>
      </c>
      <c r="G887" s="60" t="s">
        <v>2</v>
      </c>
      <c r="H887" s="61">
        <f>H888</f>
        <v>198</v>
      </c>
      <c r="I887" s="62"/>
      <c r="J887" s="62"/>
      <c r="K887" s="62"/>
      <c r="L887" s="62"/>
      <c r="M887" s="62"/>
      <c r="N887" s="62"/>
      <c r="O887" s="62"/>
    </row>
    <row r="888" spans="1:15" s="22" customFormat="1" ht="36" customHeight="1">
      <c r="A888" s="44"/>
      <c r="B888" s="38" t="s">
        <v>497</v>
      </c>
      <c r="C888" s="45"/>
      <c r="D888" s="40" t="s">
        <v>174</v>
      </c>
      <c r="E888" s="40" t="s">
        <v>174</v>
      </c>
      <c r="F888" s="39" t="s">
        <v>534</v>
      </c>
      <c r="G888" s="39" t="s">
        <v>376</v>
      </c>
      <c r="H888" s="41">
        <v>198</v>
      </c>
      <c r="I888" s="47"/>
      <c r="J888" s="47"/>
      <c r="K888" s="47"/>
      <c r="L888" s="47"/>
      <c r="M888" s="47"/>
      <c r="N888" s="47"/>
      <c r="O888" s="47"/>
    </row>
    <row r="889" spans="1:15" s="22" customFormat="1" ht="14.25" customHeight="1">
      <c r="A889" s="29"/>
      <c r="B889" s="96" t="s">
        <v>560</v>
      </c>
      <c r="C889" s="30"/>
      <c r="D889" s="94" t="s">
        <v>285</v>
      </c>
      <c r="E889" s="94" t="s">
        <v>17</v>
      </c>
      <c r="F889" s="94" t="s">
        <v>18</v>
      </c>
      <c r="G889" s="94" t="s">
        <v>2</v>
      </c>
      <c r="H889" s="105">
        <f>H890+H908</f>
        <v>237606.30000000002</v>
      </c>
      <c r="I889" s="31"/>
      <c r="J889" s="31"/>
      <c r="K889" s="31"/>
      <c r="L889" s="31"/>
      <c r="M889" s="31"/>
      <c r="N889" s="31"/>
      <c r="O889" s="31"/>
    </row>
    <row r="890" spans="1:15" s="22" customFormat="1" ht="12.75" customHeight="1">
      <c r="A890" s="32"/>
      <c r="B890" s="33" t="s">
        <v>535</v>
      </c>
      <c r="C890" s="34"/>
      <c r="D890" s="35" t="s">
        <v>285</v>
      </c>
      <c r="E890" s="35" t="s">
        <v>16</v>
      </c>
      <c r="F890" s="35" t="s">
        <v>18</v>
      </c>
      <c r="G890" s="35" t="s">
        <v>2</v>
      </c>
      <c r="H890" s="36">
        <f>H891+H904</f>
        <v>202433.30000000002</v>
      </c>
      <c r="I890" s="37"/>
      <c r="J890" s="37"/>
      <c r="K890" s="37"/>
      <c r="L890" s="37"/>
      <c r="M890" s="37"/>
      <c r="N890" s="37"/>
      <c r="O890" s="37"/>
    </row>
    <row r="891" spans="1:15" s="22" customFormat="1" ht="24" customHeight="1">
      <c r="A891" s="3"/>
      <c r="B891" s="63" t="s">
        <v>536</v>
      </c>
      <c r="C891" s="75"/>
      <c r="D891" s="64" t="s">
        <v>285</v>
      </c>
      <c r="E891" s="64" t="s">
        <v>16</v>
      </c>
      <c r="F891" s="64" t="s">
        <v>288</v>
      </c>
      <c r="G891" s="64" t="s">
        <v>2</v>
      </c>
      <c r="H891" s="65">
        <f>H892+H900</f>
        <v>202133.30000000002</v>
      </c>
      <c r="I891" s="56"/>
      <c r="J891" s="56"/>
      <c r="K891" s="56"/>
      <c r="L891" s="56"/>
      <c r="M891" s="56"/>
      <c r="N891" s="56"/>
      <c r="O891" s="56"/>
    </row>
    <row r="892" spans="1:15" s="22" customFormat="1" ht="12.75" customHeight="1">
      <c r="A892" s="3"/>
      <c r="B892" s="63" t="s">
        <v>289</v>
      </c>
      <c r="C892" s="75"/>
      <c r="D892" s="64" t="s">
        <v>285</v>
      </c>
      <c r="E892" s="64" t="s">
        <v>16</v>
      </c>
      <c r="F892" s="64" t="s">
        <v>290</v>
      </c>
      <c r="G892" s="64" t="s">
        <v>2</v>
      </c>
      <c r="H892" s="65">
        <f>H893</f>
        <v>201883.30000000002</v>
      </c>
      <c r="I892" s="56"/>
      <c r="J892" s="56"/>
      <c r="K892" s="56"/>
      <c r="L892" s="56"/>
      <c r="M892" s="56"/>
      <c r="N892" s="56"/>
      <c r="O892" s="56"/>
    </row>
    <row r="893" spans="1:15" s="22" customFormat="1" ht="24" customHeight="1">
      <c r="A893" s="57"/>
      <c r="B893" s="58" t="s">
        <v>291</v>
      </c>
      <c r="C893" s="59"/>
      <c r="D893" s="60" t="s">
        <v>285</v>
      </c>
      <c r="E893" s="60" t="s">
        <v>16</v>
      </c>
      <c r="F893" s="60" t="s">
        <v>292</v>
      </c>
      <c r="G893" s="60" t="s">
        <v>2</v>
      </c>
      <c r="H893" s="61">
        <f>H894+H897</f>
        <v>201883.30000000002</v>
      </c>
      <c r="I893" s="62"/>
      <c r="J893" s="62"/>
      <c r="K893" s="62"/>
      <c r="L893" s="62"/>
      <c r="M893" s="62"/>
      <c r="N893" s="62"/>
      <c r="O893" s="62"/>
    </row>
    <row r="894" spans="1:15" s="22" customFormat="1" ht="12" customHeight="1">
      <c r="A894" s="57"/>
      <c r="B894" s="49" t="s">
        <v>53</v>
      </c>
      <c r="C894" s="59"/>
      <c r="D894" s="50" t="s">
        <v>285</v>
      </c>
      <c r="E894" s="50" t="s">
        <v>16</v>
      </c>
      <c r="F894" s="50" t="s">
        <v>292</v>
      </c>
      <c r="G894" s="50" t="s">
        <v>2</v>
      </c>
      <c r="H894" s="74">
        <f>H895</f>
        <v>2255.6999999999998</v>
      </c>
      <c r="I894" s="62"/>
      <c r="J894" s="62"/>
      <c r="K894" s="62"/>
      <c r="L894" s="62"/>
      <c r="M894" s="62"/>
      <c r="N894" s="62"/>
      <c r="O894" s="62"/>
    </row>
    <row r="895" spans="1:15" s="22" customFormat="1" ht="48" customHeight="1">
      <c r="A895" s="4"/>
      <c r="B895" s="49" t="s">
        <v>537</v>
      </c>
      <c r="C895" s="39"/>
      <c r="D895" s="40" t="s">
        <v>285</v>
      </c>
      <c r="E895" s="40" t="s">
        <v>16</v>
      </c>
      <c r="F895" s="39" t="s">
        <v>538</v>
      </c>
      <c r="G895" s="39" t="s">
        <v>2</v>
      </c>
      <c r="H895" s="41">
        <f>H896</f>
        <v>2255.6999999999998</v>
      </c>
      <c r="I895" s="43"/>
      <c r="J895" s="43"/>
      <c r="K895" s="43"/>
      <c r="L895" s="43"/>
      <c r="M895" s="43"/>
      <c r="N895" s="43"/>
      <c r="O895" s="43"/>
    </row>
    <row r="896" spans="1:15" s="22" customFormat="1" ht="36" customHeight="1">
      <c r="A896" s="44"/>
      <c r="B896" s="38" t="s">
        <v>390</v>
      </c>
      <c r="C896" s="45"/>
      <c r="D896" s="40" t="s">
        <v>285</v>
      </c>
      <c r="E896" s="40" t="s">
        <v>16</v>
      </c>
      <c r="F896" s="39" t="s">
        <v>538</v>
      </c>
      <c r="G896" s="39" t="s">
        <v>376</v>
      </c>
      <c r="H896" s="41">
        <v>2255.6999999999998</v>
      </c>
      <c r="I896" s="47"/>
      <c r="J896" s="47"/>
      <c r="K896" s="47"/>
      <c r="L896" s="47"/>
      <c r="M896" s="47"/>
      <c r="N896" s="47"/>
      <c r="O896" s="47"/>
    </row>
    <row r="897" spans="1:15" s="22" customFormat="1" ht="12" customHeight="1">
      <c r="A897" s="73"/>
      <c r="B897" s="49" t="s">
        <v>63</v>
      </c>
      <c r="C897" s="72"/>
      <c r="D897" s="50" t="s">
        <v>285</v>
      </c>
      <c r="E897" s="50" t="s">
        <v>16</v>
      </c>
      <c r="F897" s="50" t="s">
        <v>292</v>
      </c>
      <c r="G897" s="50" t="s">
        <v>2</v>
      </c>
      <c r="H897" s="74">
        <f>H898+H899</f>
        <v>199627.6</v>
      </c>
      <c r="I897" s="62"/>
      <c r="J897" s="62"/>
      <c r="K897" s="62"/>
      <c r="L897" s="62"/>
      <c r="M897" s="62"/>
      <c r="N897" s="62"/>
      <c r="O897" s="62"/>
    </row>
    <row r="898" spans="1:15" s="22" customFormat="1" ht="36" customHeight="1">
      <c r="A898" s="44"/>
      <c r="B898" s="38" t="s">
        <v>390</v>
      </c>
      <c r="C898" s="45"/>
      <c r="D898" s="40" t="s">
        <v>285</v>
      </c>
      <c r="E898" s="40" t="s">
        <v>16</v>
      </c>
      <c r="F898" s="39" t="s">
        <v>534</v>
      </c>
      <c r="G898" s="39" t="s">
        <v>376</v>
      </c>
      <c r="H898" s="41">
        <v>199300.6</v>
      </c>
      <c r="I898" s="47"/>
      <c r="J898" s="47"/>
      <c r="K898" s="47"/>
      <c r="L898" s="47"/>
      <c r="M898" s="47"/>
      <c r="N898" s="47"/>
      <c r="O898" s="47"/>
    </row>
    <row r="899" spans="1:15" s="22" customFormat="1" ht="24" customHeight="1">
      <c r="A899" s="44"/>
      <c r="B899" s="38" t="s">
        <v>455</v>
      </c>
      <c r="C899" s="45"/>
      <c r="D899" s="40" t="s">
        <v>285</v>
      </c>
      <c r="E899" s="40" t="s">
        <v>16</v>
      </c>
      <c r="F899" s="39" t="s">
        <v>534</v>
      </c>
      <c r="G899" s="39" t="s">
        <v>376</v>
      </c>
      <c r="H899" s="41">
        <v>327</v>
      </c>
      <c r="I899" s="47"/>
      <c r="J899" s="47"/>
      <c r="K899" s="47"/>
      <c r="L899" s="47"/>
      <c r="M899" s="47"/>
      <c r="N899" s="47"/>
      <c r="O899" s="47"/>
    </row>
    <row r="900" spans="1:15" s="22" customFormat="1" ht="12.75" customHeight="1">
      <c r="A900" s="3"/>
      <c r="B900" s="63" t="s">
        <v>539</v>
      </c>
      <c r="C900" s="75"/>
      <c r="D900" s="64" t="s">
        <v>285</v>
      </c>
      <c r="E900" s="64" t="s">
        <v>16</v>
      </c>
      <c r="F900" s="64" t="s">
        <v>540</v>
      </c>
      <c r="G900" s="64" t="s">
        <v>2</v>
      </c>
      <c r="H900" s="65">
        <f>H901</f>
        <v>250</v>
      </c>
      <c r="I900" s="56"/>
      <c r="J900" s="56"/>
      <c r="K900" s="56"/>
      <c r="L900" s="56"/>
      <c r="M900" s="56"/>
      <c r="N900" s="56"/>
      <c r="O900" s="56"/>
    </row>
    <row r="901" spans="1:15" s="22" customFormat="1" ht="48" customHeight="1">
      <c r="A901" s="57"/>
      <c r="B901" s="58" t="s">
        <v>541</v>
      </c>
      <c r="C901" s="59"/>
      <c r="D901" s="60" t="s">
        <v>285</v>
      </c>
      <c r="E901" s="60" t="s">
        <v>16</v>
      </c>
      <c r="F901" s="60" t="s">
        <v>542</v>
      </c>
      <c r="G901" s="60" t="s">
        <v>2</v>
      </c>
      <c r="H901" s="61">
        <f>H902+H903</f>
        <v>250</v>
      </c>
      <c r="I901" s="62"/>
      <c r="J901" s="62"/>
      <c r="K901" s="62"/>
      <c r="L901" s="62"/>
      <c r="M901" s="62"/>
      <c r="N901" s="62"/>
      <c r="O901" s="62"/>
    </row>
    <row r="902" spans="1:15" s="22" customFormat="1" ht="36" customHeight="1">
      <c r="A902" s="4"/>
      <c r="B902" s="38" t="s">
        <v>390</v>
      </c>
      <c r="C902" s="39"/>
      <c r="D902" s="40" t="s">
        <v>285</v>
      </c>
      <c r="E902" s="40" t="s">
        <v>16</v>
      </c>
      <c r="F902" s="39" t="s">
        <v>543</v>
      </c>
      <c r="G902" s="39" t="s">
        <v>376</v>
      </c>
      <c r="H902" s="41">
        <v>226</v>
      </c>
      <c r="I902" s="43"/>
      <c r="J902" s="43"/>
      <c r="K902" s="43"/>
      <c r="L902" s="43"/>
      <c r="M902" s="43"/>
      <c r="N902" s="43"/>
      <c r="O902" s="43"/>
    </row>
    <row r="903" spans="1:15" s="22" customFormat="1" ht="24" customHeight="1">
      <c r="A903" s="44"/>
      <c r="B903" s="38" t="s">
        <v>454</v>
      </c>
      <c r="C903" s="45"/>
      <c r="D903" s="40" t="s">
        <v>285</v>
      </c>
      <c r="E903" s="40" t="s">
        <v>16</v>
      </c>
      <c r="F903" s="39" t="s">
        <v>543</v>
      </c>
      <c r="G903" s="39" t="s">
        <v>376</v>
      </c>
      <c r="H903" s="41">
        <v>24</v>
      </c>
      <c r="I903" s="47"/>
      <c r="J903" s="47"/>
      <c r="K903" s="47"/>
      <c r="L903" s="47"/>
      <c r="M903" s="47"/>
      <c r="N903" s="47"/>
      <c r="O903" s="47"/>
    </row>
    <row r="904" spans="1:15" s="22" customFormat="1" ht="24" customHeight="1">
      <c r="A904" s="3"/>
      <c r="B904" s="63" t="s">
        <v>544</v>
      </c>
      <c r="C904" s="75"/>
      <c r="D904" s="64" t="s">
        <v>285</v>
      </c>
      <c r="E904" s="64" t="s">
        <v>16</v>
      </c>
      <c r="F904" s="64" t="s">
        <v>140</v>
      </c>
      <c r="G904" s="64" t="s">
        <v>2</v>
      </c>
      <c r="H904" s="65">
        <f>H905</f>
        <v>300</v>
      </c>
      <c r="I904" s="56"/>
      <c r="J904" s="56"/>
      <c r="K904" s="56"/>
      <c r="L904" s="56"/>
      <c r="M904" s="56"/>
      <c r="N904" s="56"/>
      <c r="O904" s="56"/>
    </row>
    <row r="905" spans="1:15" s="22" customFormat="1" ht="24" customHeight="1">
      <c r="A905" s="3"/>
      <c r="B905" s="63" t="s">
        <v>545</v>
      </c>
      <c r="C905" s="75"/>
      <c r="D905" s="64" t="s">
        <v>285</v>
      </c>
      <c r="E905" s="64" t="s">
        <v>16</v>
      </c>
      <c r="F905" s="64" t="s">
        <v>142</v>
      </c>
      <c r="G905" s="64" t="s">
        <v>2</v>
      </c>
      <c r="H905" s="65">
        <f>H906</f>
        <v>300</v>
      </c>
      <c r="I905" s="56"/>
      <c r="J905" s="56"/>
      <c r="K905" s="56"/>
      <c r="L905" s="56"/>
      <c r="M905" s="56"/>
      <c r="N905" s="56"/>
      <c r="O905" s="56"/>
    </row>
    <row r="906" spans="1:15" s="22" customFormat="1" ht="60" customHeight="1">
      <c r="A906" s="57"/>
      <c r="B906" s="58" t="s">
        <v>143</v>
      </c>
      <c r="C906" s="59"/>
      <c r="D906" s="60" t="s">
        <v>285</v>
      </c>
      <c r="E906" s="60" t="s">
        <v>16</v>
      </c>
      <c r="F906" s="60" t="s">
        <v>144</v>
      </c>
      <c r="G906" s="60" t="s">
        <v>2</v>
      </c>
      <c r="H906" s="61">
        <f>H907</f>
        <v>300</v>
      </c>
      <c r="I906" s="62"/>
      <c r="J906" s="62"/>
      <c r="K906" s="62"/>
      <c r="L906" s="62"/>
      <c r="M906" s="62"/>
      <c r="N906" s="62"/>
      <c r="O906" s="62"/>
    </row>
    <row r="907" spans="1:15" s="22" customFormat="1" ht="24" customHeight="1">
      <c r="A907" s="4"/>
      <c r="B907" s="38" t="s">
        <v>410</v>
      </c>
      <c r="C907" s="39"/>
      <c r="D907" s="40" t="s">
        <v>285</v>
      </c>
      <c r="E907" s="40" t="s">
        <v>16</v>
      </c>
      <c r="F907" s="39" t="s">
        <v>145</v>
      </c>
      <c r="G907" s="39" t="s">
        <v>376</v>
      </c>
      <c r="H907" s="41">
        <v>300</v>
      </c>
      <c r="I907" s="43"/>
      <c r="J907" s="43"/>
      <c r="K907" s="43"/>
      <c r="L907" s="43"/>
      <c r="M907" s="43"/>
      <c r="N907" s="43"/>
      <c r="O907" s="43"/>
    </row>
    <row r="908" spans="1:15" s="22" customFormat="1" ht="27" customHeight="1">
      <c r="A908" s="32"/>
      <c r="B908" s="33" t="s">
        <v>286</v>
      </c>
      <c r="C908" s="34"/>
      <c r="D908" s="35" t="s">
        <v>285</v>
      </c>
      <c r="E908" s="35" t="s">
        <v>52</v>
      </c>
      <c r="F908" s="35" t="s">
        <v>18</v>
      </c>
      <c r="G908" s="35" t="s">
        <v>2</v>
      </c>
      <c r="H908" s="36">
        <f>H909</f>
        <v>35173</v>
      </c>
      <c r="I908" s="37"/>
      <c r="J908" s="37"/>
      <c r="K908" s="37"/>
      <c r="L908" s="37"/>
      <c r="M908" s="37"/>
      <c r="N908" s="37"/>
      <c r="O908" s="37"/>
    </row>
    <row r="909" spans="1:15" s="22" customFormat="1" ht="24" customHeight="1">
      <c r="A909" s="3"/>
      <c r="B909" s="63" t="s">
        <v>287</v>
      </c>
      <c r="C909" s="75"/>
      <c r="D909" s="64" t="s">
        <v>285</v>
      </c>
      <c r="E909" s="64" t="s">
        <v>52</v>
      </c>
      <c r="F909" s="64" t="s">
        <v>288</v>
      </c>
      <c r="G909" s="64" t="s">
        <v>2</v>
      </c>
      <c r="H909" s="65">
        <f>H910</f>
        <v>35173</v>
      </c>
      <c r="I909" s="56"/>
      <c r="J909" s="56"/>
      <c r="K909" s="56"/>
      <c r="L909" s="56"/>
      <c r="M909" s="56"/>
      <c r="N909" s="56"/>
      <c r="O909" s="56"/>
    </row>
    <row r="910" spans="1:15" s="22" customFormat="1" ht="25.5" customHeight="1">
      <c r="A910" s="3"/>
      <c r="B910" s="63" t="s">
        <v>546</v>
      </c>
      <c r="C910" s="75"/>
      <c r="D910" s="64" t="s">
        <v>285</v>
      </c>
      <c r="E910" s="64" t="s">
        <v>52</v>
      </c>
      <c r="F910" s="64" t="s">
        <v>523</v>
      </c>
      <c r="G910" s="64" t="s">
        <v>2</v>
      </c>
      <c r="H910" s="65">
        <f>H911+H918</f>
        <v>35173</v>
      </c>
      <c r="I910" s="56"/>
      <c r="J910" s="56"/>
      <c r="K910" s="56"/>
      <c r="L910" s="56"/>
      <c r="M910" s="56"/>
      <c r="N910" s="56"/>
      <c r="O910" s="56"/>
    </row>
    <row r="911" spans="1:15" s="22" customFormat="1" ht="36" customHeight="1">
      <c r="A911" s="57"/>
      <c r="B911" s="58" t="s">
        <v>524</v>
      </c>
      <c r="C911" s="59"/>
      <c r="D911" s="60" t="s">
        <v>285</v>
      </c>
      <c r="E911" s="60" t="s">
        <v>52</v>
      </c>
      <c r="F911" s="60" t="s">
        <v>525</v>
      </c>
      <c r="G911" s="60" t="s">
        <v>2</v>
      </c>
      <c r="H911" s="61">
        <f>H912+H916</f>
        <v>33314.5</v>
      </c>
      <c r="I911" s="62"/>
      <c r="J911" s="62"/>
      <c r="K911" s="62"/>
      <c r="L911" s="62"/>
      <c r="M911" s="62"/>
      <c r="N911" s="62"/>
      <c r="O911" s="62"/>
    </row>
    <row r="912" spans="1:15" s="22" customFormat="1" ht="24" customHeight="1">
      <c r="A912" s="4"/>
      <c r="B912" s="38" t="s">
        <v>31</v>
      </c>
      <c r="C912" s="39"/>
      <c r="D912" s="40" t="s">
        <v>285</v>
      </c>
      <c r="E912" s="40" t="s">
        <v>52</v>
      </c>
      <c r="F912" s="39" t="s">
        <v>547</v>
      </c>
      <c r="G912" s="39" t="s">
        <v>2</v>
      </c>
      <c r="H912" s="106">
        <f>H913+H914+H915</f>
        <v>13283.800000000001</v>
      </c>
      <c r="I912" s="43"/>
      <c r="J912" s="43"/>
      <c r="K912" s="43"/>
      <c r="L912" s="43"/>
      <c r="M912" s="43"/>
      <c r="N912" s="43"/>
      <c r="O912" s="43"/>
    </row>
    <row r="913" spans="1:15" s="22" customFormat="1" ht="12" customHeight="1">
      <c r="A913" s="44"/>
      <c r="B913" s="38" t="s">
        <v>32</v>
      </c>
      <c r="C913" s="45"/>
      <c r="D913" s="40" t="s">
        <v>285</v>
      </c>
      <c r="E913" s="40" t="s">
        <v>52</v>
      </c>
      <c r="F913" s="39" t="s">
        <v>547</v>
      </c>
      <c r="G913" s="39" t="s">
        <v>4</v>
      </c>
      <c r="H913" s="106">
        <v>11101.2</v>
      </c>
      <c r="I913" s="47"/>
      <c r="J913" s="47"/>
      <c r="K913" s="47"/>
      <c r="L913" s="47"/>
      <c r="M913" s="47"/>
      <c r="N913" s="47"/>
      <c r="O913" s="47"/>
    </row>
    <row r="914" spans="1:15" s="22" customFormat="1" ht="24" customHeight="1">
      <c r="A914" s="44"/>
      <c r="B914" s="38" t="s">
        <v>33</v>
      </c>
      <c r="C914" s="45"/>
      <c r="D914" s="40" t="s">
        <v>285</v>
      </c>
      <c r="E914" s="40" t="s">
        <v>52</v>
      </c>
      <c r="F914" s="39" t="s">
        <v>547</v>
      </c>
      <c r="G914" s="39" t="s">
        <v>5</v>
      </c>
      <c r="H914" s="106">
        <v>1847.5</v>
      </c>
      <c r="I914" s="47"/>
      <c r="J914" s="47"/>
      <c r="K914" s="47"/>
      <c r="L914" s="47"/>
      <c r="M914" s="47"/>
      <c r="N914" s="47"/>
      <c r="O914" s="47"/>
    </row>
    <row r="915" spans="1:15" s="22" customFormat="1" ht="12" customHeight="1">
      <c r="A915" s="44"/>
      <c r="B915" s="38" t="s">
        <v>23</v>
      </c>
      <c r="C915" s="45"/>
      <c r="D915" s="40" t="s">
        <v>285</v>
      </c>
      <c r="E915" s="40" t="s">
        <v>52</v>
      </c>
      <c r="F915" s="39" t="s">
        <v>547</v>
      </c>
      <c r="G915" s="39" t="s">
        <v>7</v>
      </c>
      <c r="H915" s="106">
        <v>335.1</v>
      </c>
      <c r="I915" s="47"/>
      <c r="J915" s="47"/>
      <c r="K915" s="47"/>
      <c r="L915" s="47"/>
      <c r="M915" s="47"/>
      <c r="N915" s="47"/>
      <c r="O915" s="47"/>
    </row>
    <row r="916" spans="1:15" s="22" customFormat="1" ht="36" customHeight="1">
      <c r="A916" s="4"/>
      <c r="B916" s="38" t="s">
        <v>548</v>
      </c>
      <c r="C916" s="39"/>
      <c r="D916" s="40" t="s">
        <v>285</v>
      </c>
      <c r="E916" s="40" t="s">
        <v>52</v>
      </c>
      <c r="F916" s="39" t="s">
        <v>549</v>
      </c>
      <c r="G916" s="39" t="s">
        <v>2</v>
      </c>
      <c r="H916" s="106">
        <f>H917</f>
        <v>20030.7</v>
      </c>
      <c r="I916" s="43"/>
      <c r="J916" s="43"/>
      <c r="K916" s="43"/>
      <c r="L916" s="43"/>
      <c r="M916" s="43"/>
      <c r="N916" s="43"/>
      <c r="O916" s="43"/>
    </row>
    <row r="917" spans="1:15" s="22" customFormat="1" ht="36" customHeight="1">
      <c r="A917" s="44"/>
      <c r="B917" s="38" t="s">
        <v>389</v>
      </c>
      <c r="C917" s="45"/>
      <c r="D917" s="40" t="s">
        <v>285</v>
      </c>
      <c r="E917" s="40" t="s">
        <v>52</v>
      </c>
      <c r="F917" s="39" t="s">
        <v>549</v>
      </c>
      <c r="G917" s="39" t="s">
        <v>97</v>
      </c>
      <c r="H917" s="106">
        <v>20030.7</v>
      </c>
      <c r="I917" s="47"/>
      <c r="J917" s="47"/>
      <c r="K917" s="47"/>
      <c r="L917" s="47"/>
      <c r="M917" s="47"/>
      <c r="N917" s="47"/>
      <c r="O917" s="47"/>
    </row>
    <row r="918" spans="1:15" s="22" customFormat="1" ht="24" customHeight="1">
      <c r="A918" s="57"/>
      <c r="B918" s="58" t="s">
        <v>550</v>
      </c>
      <c r="C918" s="59"/>
      <c r="D918" s="60" t="s">
        <v>285</v>
      </c>
      <c r="E918" s="60" t="s">
        <v>52</v>
      </c>
      <c r="F918" s="60" t="s">
        <v>551</v>
      </c>
      <c r="G918" s="60" t="s">
        <v>2</v>
      </c>
      <c r="H918" s="61">
        <f>H919</f>
        <v>1858.5</v>
      </c>
      <c r="I918" s="62"/>
      <c r="J918" s="62"/>
      <c r="K918" s="62"/>
      <c r="L918" s="62"/>
      <c r="M918" s="62"/>
      <c r="N918" s="62"/>
      <c r="O918" s="62"/>
    </row>
    <row r="919" spans="1:15" s="22" customFormat="1" ht="24" customHeight="1">
      <c r="A919" s="4"/>
      <c r="B919" s="38" t="s">
        <v>188</v>
      </c>
      <c r="C919" s="39"/>
      <c r="D919" s="40" t="s">
        <v>285</v>
      </c>
      <c r="E919" s="40" t="s">
        <v>52</v>
      </c>
      <c r="F919" s="39" t="s">
        <v>552</v>
      </c>
      <c r="G919" s="39" t="s">
        <v>5</v>
      </c>
      <c r="H919" s="41">
        <v>1858.5</v>
      </c>
      <c r="I919" s="43"/>
      <c r="J919" s="43"/>
      <c r="K919" s="43"/>
      <c r="L919" s="43"/>
      <c r="M919" s="43"/>
      <c r="N919" s="43"/>
      <c r="O919" s="43"/>
    </row>
    <row r="920" spans="1:15" s="22" customFormat="1" ht="14.25" customHeight="1">
      <c r="A920" s="29"/>
      <c r="B920" s="77" t="s">
        <v>295</v>
      </c>
      <c r="C920" s="30"/>
      <c r="D920" s="94" t="s">
        <v>126</v>
      </c>
      <c r="E920" s="94" t="s">
        <v>17</v>
      </c>
      <c r="F920" s="94" t="s">
        <v>18</v>
      </c>
      <c r="G920" s="94" t="s">
        <v>2</v>
      </c>
      <c r="H920" s="105">
        <f>H921</f>
        <v>1058</v>
      </c>
      <c r="I920" s="31"/>
      <c r="J920" s="31"/>
      <c r="K920" s="31"/>
      <c r="L920" s="31"/>
      <c r="M920" s="31"/>
      <c r="N920" s="31"/>
      <c r="O920" s="31"/>
    </row>
    <row r="921" spans="1:15" s="22" customFormat="1" ht="12.75" customHeight="1">
      <c r="A921" s="32"/>
      <c r="B921" s="33" t="s">
        <v>235</v>
      </c>
      <c r="C921" s="34"/>
      <c r="D921" s="35" t="s">
        <v>126</v>
      </c>
      <c r="E921" s="35" t="s">
        <v>41</v>
      </c>
      <c r="F921" s="35" t="s">
        <v>18</v>
      </c>
      <c r="G921" s="35" t="s">
        <v>2</v>
      </c>
      <c r="H921" s="36">
        <f>H922</f>
        <v>1058</v>
      </c>
      <c r="I921" s="37"/>
      <c r="J921" s="37"/>
      <c r="K921" s="37"/>
      <c r="L921" s="37"/>
      <c r="M921" s="37"/>
      <c r="N921" s="37"/>
      <c r="O921" s="37"/>
    </row>
    <row r="922" spans="1:15" s="22" customFormat="1" ht="24" customHeight="1">
      <c r="A922" s="3"/>
      <c r="B922" s="63" t="s">
        <v>218</v>
      </c>
      <c r="C922" s="75"/>
      <c r="D922" s="64" t="s">
        <v>126</v>
      </c>
      <c r="E922" s="64" t="s">
        <v>41</v>
      </c>
      <c r="F922" s="64" t="s">
        <v>219</v>
      </c>
      <c r="G922" s="64" t="s">
        <v>2</v>
      </c>
      <c r="H922" s="65">
        <f>H923+H926</f>
        <v>1058</v>
      </c>
      <c r="I922" s="56"/>
      <c r="J922" s="56"/>
      <c r="K922" s="56"/>
      <c r="L922" s="56"/>
      <c r="M922" s="56"/>
      <c r="N922" s="56"/>
      <c r="O922" s="56"/>
    </row>
    <row r="923" spans="1:15" s="22" customFormat="1" ht="12.75" customHeight="1">
      <c r="A923" s="3"/>
      <c r="B923" s="63" t="s">
        <v>296</v>
      </c>
      <c r="C923" s="75"/>
      <c r="D923" s="64" t="s">
        <v>126</v>
      </c>
      <c r="E923" s="64" t="s">
        <v>41</v>
      </c>
      <c r="F923" s="64" t="s">
        <v>297</v>
      </c>
      <c r="G923" s="64" t="s">
        <v>2</v>
      </c>
      <c r="H923" s="65">
        <f>H924</f>
        <v>532</v>
      </c>
      <c r="I923" s="56"/>
      <c r="J923" s="56"/>
      <c r="K923" s="56"/>
      <c r="L923" s="56"/>
      <c r="M923" s="56"/>
      <c r="N923" s="56"/>
      <c r="O923" s="56"/>
    </row>
    <row r="924" spans="1:15" s="22" customFormat="1" ht="36" customHeight="1">
      <c r="A924" s="57"/>
      <c r="B924" s="58" t="s">
        <v>317</v>
      </c>
      <c r="C924" s="59"/>
      <c r="D924" s="60" t="s">
        <v>126</v>
      </c>
      <c r="E924" s="60" t="s">
        <v>41</v>
      </c>
      <c r="F924" s="60" t="s">
        <v>318</v>
      </c>
      <c r="G924" s="60" t="s">
        <v>2</v>
      </c>
      <c r="H924" s="61">
        <f>H925</f>
        <v>532</v>
      </c>
      <c r="I924" s="62"/>
      <c r="J924" s="62"/>
      <c r="K924" s="62"/>
      <c r="L924" s="62"/>
      <c r="M924" s="62"/>
      <c r="N924" s="62"/>
      <c r="O924" s="62"/>
    </row>
    <row r="925" spans="1:15" s="22" customFormat="1" ht="24" customHeight="1">
      <c r="A925" s="4"/>
      <c r="B925" s="38" t="s">
        <v>410</v>
      </c>
      <c r="C925" s="39"/>
      <c r="D925" s="40" t="s">
        <v>126</v>
      </c>
      <c r="E925" s="40" t="s">
        <v>41</v>
      </c>
      <c r="F925" s="39" t="s">
        <v>319</v>
      </c>
      <c r="G925" s="39" t="s">
        <v>376</v>
      </c>
      <c r="H925" s="41">
        <v>532</v>
      </c>
      <c r="I925" s="43"/>
      <c r="J925" s="43"/>
      <c r="K925" s="43"/>
      <c r="L925" s="43"/>
      <c r="M925" s="43"/>
      <c r="N925" s="43"/>
      <c r="O925" s="43"/>
    </row>
    <row r="926" spans="1:15" s="22" customFormat="1" ht="12.75" customHeight="1">
      <c r="A926" s="3"/>
      <c r="B926" s="63" t="s">
        <v>220</v>
      </c>
      <c r="C926" s="75"/>
      <c r="D926" s="64" t="s">
        <v>126</v>
      </c>
      <c r="E926" s="64" t="s">
        <v>41</v>
      </c>
      <c r="F926" s="64" t="s">
        <v>221</v>
      </c>
      <c r="G926" s="64" t="s">
        <v>2</v>
      </c>
      <c r="H926" s="65">
        <f>H927</f>
        <v>526</v>
      </c>
      <c r="I926" s="56"/>
      <c r="J926" s="56"/>
      <c r="K926" s="56"/>
      <c r="L926" s="56"/>
      <c r="M926" s="56"/>
      <c r="N926" s="56"/>
      <c r="O926" s="56"/>
    </row>
    <row r="927" spans="1:15" s="22" customFormat="1" ht="24" customHeight="1">
      <c r="A927" s="57"/>
      <c r="B927" s="58" t="s">
        <v>236</v>
      </c>
      <c r="C927" s="59"/>
      <c r="D927" s="60" t="s">
        <v>126</v>
      </c>
      <c r="E927" s="60" t="s">
        <v>41</v>
      </c>
      <c r="F927" s="60" t="s">
        <v>223</v>
      </c>
      <c r="G927" s="60" t="s">
        <v>2</v>
      </c>
      <c r="H927" s="61">
        <f>H928</f>
        <v>526</v>
      </c>
      <c r="I927" s="62"/>
      <c r="J927" s="62"/>
      <c r="K927" s="62"/>
      <c r="L927" s="62"/>
      <c r="M927" s="62"/>
      <c r="N927" s="62"/>
      <c r="O927" s="62"/>
    </row>
    <row r="928" spans="1:15" s="22" customFormat="1" ht="24" customHeight="1" thickBot="1">
      <c r="A928" s="4"/>
      <c r="B928" s="38" t="s">
        <v>410</v>
      </c>
      <c r="C928" s="39"/>
      <c r="D928" s="40" t="s">
        <v>126</v>
      </c>
      <c r="E928" s="40" t="s">
        <v>41</v>
      </c>
      <c r="F928" s="39" t="s">
        <v>238</v>
      </c>
      <c r="G928" s="39" t="s">
        <v>376</v>
      </c>
      <c r="H928" s="41">
        <v>526</v>
      </c>
      <c r="I928" s="43"/>
      <c r="J928" s="43"/>
      <c r="K928" s="43"/>
      <c r="L928" s="43"/>
      <c r="M928" s="43"/>
      <c r="N928" s="43"/>
      <c r="O928" s="43"/>
    </row>
    <row r="929" spans="1:17" s="22" customFormat="1" ht="31.5" customHeight="1">
      <c r="A929" s="23">
        <v>10</v>
      </c>
      <c r="B929" s="24" t="s">
        <v>553</v>
      </c>
      <c r="C929" s="25" t="s">
        <v>554</v>
      </c>
      <c r="D929" s="26"/>
      <c r="E929" s="26"/>
      <c r="F929" s="26"/>
      <c r="G929" s="26"/>
      <c r="H929" s="27">
        <f>H930+H936+H940</f>
        <v>497171.8</v>
      </c>
      <c r="I929" s="28"/>
      <c r="J929" s="89">
        <v>497171.80000000005</v>
      </c>
      <c r="K929" s="28"/>
      <c r="L929" s="28"/>
      <c r="M929" s="28"/>
      <c r="N929" s="28"/>
      <c r="O929" s="28"/>
      <c r="P929" s="28"/>
      <c r="Q929" s="28"/>
    </row>
    <row r="930" spans="1:17" s="22" customFormat="1" ht="14.25" customHeight="1">
      <c r="A930" s="29"/>
      <c r="B930" s="2" t="s">
        <v>920</v>
      </c>
      <c r="C930" s="30"/>
      <c r="D930" s="94" t="s">
        <v>52</v>
      </c>
      <c r="E930" s="94" t="s">
        <v>17</v>
      </c>
      <c r="F930" s="94" t="s">
        <v>18</v>
      </c>
      <c r="G930" s="94" t="s">
        <v>2</v>
      </c>
      <c r="H930" s="105">
        <f>H931</f>
        <v>85</v>
      </c>
      <c r="I930" s="31"/>
      <c r="J930" s="31"/>
      <c r="K930" s="31"/>
      <c r="L930" s="31"/>
      <c r="M930" s="31"/>
      <c r="N930" s="31"/>
      <c r="O930" s="31"/>
      <c r="P930" s="31"/>
      <c r="Q930" s="31"/>
    </row>
    <row r="931" spans="1:17" s="22" customFormat="1" ht="12.75" customHeight="1">
      <c r="A931" s="32"/>
      <c r="B931" s="33" t="s">
        <v>125</v>
      </c>
      <c r="C931" s="34"/>
      <c r="D931" s="35" t="s">
        <v>52</v>
      </c>
      <c r="E931" s="35" t="s">
        <v>126</v>
      </c>
      <c r="F931" s="35" t="s">
        <v>18</v>
      </c>
      <c r="G931" s="35" t="s">
        <v>2</v>
      </c>
      <c r="H931" s="36">
        <f>H932</f>
        <v>85</v>
      </c>
      <c r="I931" s="37"/>
      <c r="J931" s="37"/>
      <c r="K931" s="37"/>
      <c r="L931" s="37"/>
      <c r="M931" s="37"/>
      <c r="N931" s="37"/>
      <c r="O931" s="37"/>
      <c r="P931" s="37"/>
      <c r="Q931" s="37"/>
    </row>
    <row r="932" spans="1:17" s="22" customFormat="1" ht="25.5" customHeight="1">
      <c r="A932" s="3"/>
      <c r="B932" s="63" t="s">
        <v>218</v>
      </c>
      <c r="C932" s="75"/>
      <c r="D932" s="64" t="s">
        <v>52</v>
      </c>
      <c r="E932" s="64" t="s">
        <v>126</v>
      </c>
      <c r="F932" s="64" t="s">
        <v>219</v>
      </c>
      <c r="G932" s="64" t="s">
        <v>2</v>
      </c>
      <c r="H932" s="65">
        <f>H933</f>
        <v>85</v>
      </c>
      <c r="I932" s="56"/>
      <c r="J932" s="56"/>
      <c r="K932" s="56"/>
      <c r="L932" s="56"/>
      <c r="M932" s="56"/>
      <c r="N932" s="56"/>
      <c r="O932" s="56"/>
      <c r="P932" s="56"/>
      <c r="Q932" s="56"/>
    </row>
    <row r="933" spans="1:17" s="22" customFormat="1" ht="25.5" customHeight="1">
      <c r="A933" s="3"/>
      <c r="B933" s="63" t="s">
        <v>555</v>
      </c>
      <c r="C933" s="75"/>
      <c r="D933" s="64" t="s">
        <v>52</v>
      </c>
      <c r="E933" s="64" t="s">
        <v>126</v>
      </c>
      <c r="F933" s="64" t="s">
        <v>556</v>
      </c>
      <c r="G933" s="64" t="s">
        <v>2</v>
      </c>
      <c r="H933" s="65">
        <f>H934</f>
        <v>85</v>
      </c>
      <c r="I933" s="56"/>
      <c r="J933" s="56"/>
      <c r="K933" s="56"/>
      <c r="L933" s="56"/>
      <c r="M933" s="56"/>
      <c r="N933" s="56"/>
      <c r="O933" s="56"/>
      <c r="P933" s="56"/>
      <c r="Q933" s="56"/>
    </row>
    <row r="934" spans="1:17" s="22" customFormat="1" ht="36" customHeight="1">
      <c r="A934" s="57"/>
      <c r="B934" s="58" t="s">
        <v>557</v>
      </c>
      <c r="C934" s="59"/>
      <c r="D934" s="60" t="s">
        <v>52</v>
      </c>
      <c r="E934" s="60" t="s">
        <v>126</v>
      </c>
      <c r="F934" s="60" t="s">
        <v>558</v>
      </c>
      <c r="G934" s="60" t="s">
        <v>2</v>
      </c>
      <c r="H934" s="61">
        <f>H935</f>
        <v>85</v>
      </c>
      <c r="I934" s="62"/>
      <c r="J934" s="62"/>
      <c r="K934" s="62"/>
      <c r="L934" s="62"/>
      <c r="M934" s="62"/>
      <c r="N934" s="62"/>
      <c r="O934" s="62"/>
      <c r="P934" s="62"/>
      <c r="Q934" s="62"/>
    </row>
    <row r="935" spans="1:17" s="22" customFormat="1" ht="24" customHeight="1">
      <c r="A935" s="4"/>
      <c r="B935" s="38" t="s">
        <v>264</v>
      </c>
      <c r="C935" s="39"/>
      <c r="D935" s="40" t="s">
        <v>52</v>
      </c>
      <c r="E935" s="40" t="s">
        <v>126</v>
      </c>
      <c r="F935" s="39" t="s">
        <v>559</v>
      </c>
      <c r="G935" s="39" t="s">
        <v>5</v>
      </c>
      <c r="H935" s="41">
        <v>85</v>
      </c>
      <c r="I935" s="43"/>
      <c r="J935" s="43"/>
      <c r="K935" s="43"/>
      <c r="L935" s="43"/>
      <c r="M935" s="43"/>
      <c r="N935" s="43"/>
      <c r="O935" s="43"/>
      <c r="P935" s="43"/>
      <c r="Q935" s="43"/>
    </row>
    <row r="936" spans="1:17" s="22" customFormat="1" ht="15.75" customHeight="1">
      <c r="A936" s="29"/>
      <c r="B936" s="96" t="s">
        <v>560</v>
      </c>
      <c r="C936" s="30"/>
      <c r="D936" s="94" t="s">
        <v>285</v>
      </c>
      <c r="E936" s="94" t="s">
        <v>17</v>
      </c>
      <c r="F936" s="94" t="s">
        <v>18</v>
      </c>
      <c r="G936" s="94" t="s">
        <v>2</v>
      </c>
      <c r="H936" s="105">
        <f>H937</f>
        <v>1635.8</v>
      </c>
    </row>
    <row r="937" spans="1:17" s="22" customFormat="1" ht="25.5" customHeight="1">
      <c r="A937" s="32"/>
      <c r="B937" s="78" t="s">
        <v>286</v>
      </c>
      <c r="C937" s="34"/>
      <c r="D937" s="35" t="s">
        <v>285</v>
      </c>
      <c r="E937" s="35" t="s">
        <v>52</v>
      </c>
      <c r="F937" s="35" t="s">
        <v>18</v>
      </c>
      <c r="G937" s="35" t="s">
        <v>2</v>
      </c>
      <c r="H937" s="36">
        <f>H938+H939</f>
        <v>1635.8</v>
      </c>
    </row>
    <row r="938" spans="1:17" s="22" customFormat="1" ht="36" customHeight="1">
      <c r="A938" s="32"/>
      <c r="B938" s="38" t="s">
        <v>561</v>
      </c>
      <c r="C938" s="125"/>
      <c r="D938" s="126" t="s">
        <v>285</v>
      </c>
      <c r="E938" s="126" t="s">
        <v>52</v>
      </c>
      <c r="F938" s="127" t="s">
        <v>562</v>
      </c>
      <c r="G938" s="127" t="s">
        <v>5</v>
      </c>
      <c r="H938" s="128">
        <v>735.8</v>
      </c>
    </row>
    <row r="939" spans="1:17" s="135" customFormat="1" ht="12.75" customHeight="1">
      <c r="A939" s="129"/>
      <c r="B939" s="130" t="s">
        <v>563</v>
      </c>
      <c r="C939" s="131"/>
      <c r="D939" s="132" t="s">
        <v>285</v>
      </c>
      <c r="E939" s="132" t="s">
        <v>52</v>
      </c>
      <c r="F939" s="133" t="s">
        <v>562</v>
      </c>
      <c r="G939" s="133" t="s">
        <v>194</v>
      </c>
      <c r="H939" s="134">
        <v>900</v>
      </c>
    </row>
    <row r="940" spans="1:17" s="135" customFormat="1" ht="15.75" customHeight="1">
      <c r="A940" s="136"/>
      <c r="B940" s="77" t="s">
        <v>295</v>
      </c>
      <c r="C940" s="137"/>
      <c r="D940" s="138" t="s">
        <v>126</v>
      </c>
      <c r="E940" s="138" t="s">
        <v>17</v>
      </c>
      <c r="F940" s="138" t="s">
        <v>18</v>
      </c>
      <c r="G940" s="138" t="s">
        <v>2</v>
      </c>
      <c r="H940" s="139">
        <f>H941+H946+H987</f>
        <v>495451</v>
      </c>
    </row>
    <row r="941" spans="1:17" s="22" customFormat="1" ht="15.75" customHeight="1">
      <c r="A941" s="4"/>
      <c r="B941" s="78" t="s">
        <v>564</v>
      </c>
      <c r="C941" s="34"/>
      <c r="D941" s="35" t="s">
        <v>126</v>
      </c>
      <c r="E941" s="35" t="s">
        <v>49</v>
      </c>
      <c r="F941" s="35" t="s">
        <v>18</v>
      </c>
      <c r="G941" s="35" t="s">
        <v>2</v>
      </c>
      <c r="H941" s="36">
        <f>H942</f>
        <v>14794.9</v>
      </c>
    </row>
    <row r="942" spans="1:17" s="140" customFormat="1" ht="29.25" customHeight="1">
      <c r="A942" s="44"/>
      <c r="B942" s="63" t="s">
        <v>218</v>
      </c>
      <c r="C942" s="45"/>
      <c r="D942" s="64" t="s">
        <v>126</v>
      </c>
      <c r="E942" s="64" t="s">
        <v>49</v>
      </c>
      <c r="F942" s="64" t="s">
        <v>219</v>
      </c>
      <c r="G942" s="64" t="s">
        <v>2</v>
      </c>
      <c r="H942" s="65">
        <f>H943</f>
        <v>14794.9</v>
      </c>
    </row>
    <row r="943" spans="1:17" s="22" customFormat="1" ht="16.5" customHeight="1">
      <c r="A943" s="44"/>
      <c r="B943" s="63" t="s">
        <v>353</v>
      </c>
      <c r="C943" s="45"/>
      <c r="D943" s="64" t="s">
        <v>126</v>
      </c>
      <c r="E943" s="64" t="s">
        <v>49</v>
      </c>
      <c r="F943" s="64" t="s">
        <v>354</v>
      </c>
      <c r="G943" s="64" t="s">
        <v>2</v>
      </c>
      <c r="H943" s="65">
        <f>H944</f>
        <v>14794.9</v>
      </c>
    </row>
    <row r="944" spans="1:17" s="22" customFormat="1" ht="25.5" customHeight="1">
      <c r="A944" s="29"/>
      <c r="B944" s="58" t="s">
        <v>565</v>
      </c>
      <c r="C944" s="95"/>
      <c r="D944" s="60" t="s">
        <v>126</v>
      </c>
      <c r="E944" s="60" t="s">
        <v>49</v>
      </c>
      <c r="F944" s="60" t="s">
        <v>566</v>
      </c>
      <c r="G944" s="60" t="s">
        <v>2</v>
      </c>
      <c r="H944" s="61">
        <f>H945</f>
        <v>14794.9</v>
      </c>
    </row>
    <row r="945" spans="1:10" s="22" customFormat="1" ht="34.5" customHeight="1">
      <c r="A945" s="32"/>
      <c r="B945" s="38" t="s">
        <v>567</v>
      </c>
      <c r="C945" s="45"/>
      <c r="D945" s="40" t="s">
        <v>126</v>
      </c>
      <c r="E945" s="40" t="s">
        <v>49</v>
      </c>
      <c r="F945" s="39" t="s">
        <v>568</v>
      </c>
      <c r="G945" s="39" t="s">
        <v>376</v>
      </c>
      <c r="H945" s="41">
        <v>14794.9</v>
      </c>
    </row>
    <row r="946" spans="1:10" s="22" customFormat="1" ht="15.75" customHeight="1">
      <c r="A946" s="3"/>
      <c r="B946" s="78" t="s">
        <v>198</v>
      </c>
      <c r="C946" s="34"/>
      <c r="D946" s="35" t="s">
        <v>126</v>
      </c>
      <c r="E946" s="35" t="s">
        <v>19</v>
      </c>
      <c r="F946" s="35" t="s">
        <v>18</v>
      </c>
      <c r="G946" s="35" t="s">
        <v>2</v>
      </c>
      <c r="H946" s="36">
        <f>H947</f>
        <v>432356.3</v>
      </c>
    </row>
    <row r="947" spans="1:10" s="140" customFormat="1" ht="24" customHeight="1">
      <c r="A947" s="73"/>
      <c r="B947" s="63" t="s">
        <v>218</v>
      </c>
      <c r="C947" s="75"/>
      <c r="D947" s="64" t="s">
        <v>126</v>
      </c>
      <c r="E947" s="64" t="s">
        <v>19</v>
      </c>
      <c r="F947" s="64" t="s">
        <v>219</v>
      </c>
      <c r="G947" s="64" t="s">
        <v>2</v>
      </c>
      <c r="H947" s="65">
        <f>H948+H958+H962</f>
        <v>432356.3</v>
      </c>
    </row>
    <row r="948" spans="1:10" s="22" customFormat="1" ht="15.75" customHeight="1">
      <c r="A948" s="3"/>
      <c r="B948" s="63" t="s">
        <v>296</v>
      </c>
      <c r="C948" s="75"/>
      <c r="D948" s="64" t="s">
        <v>126</v>
      </c>
      <c r="E948" s="64" t="s">
        <v>19</v>
      </c>
      <c r="F948" s="64" t="s">
        <v>297</v>
      </c>
      <c r="G948" s="64" t="s">
        <v>2</v>
      </c>
      <c r="H948" s="65">
        <f>H949</f>
        <v>15979.3</v>
      </c>
    </row>
    <row r="949" spans="1:10" s="22" customFormat="1" ht="46.5" customHeight="1">
      <c r="A949" s="57"/>
      <c r="B949" s="58" t="s">
        <v>298</v>
      </c>
      <c r="C949" s="59"/>
      <c r="D949" s="60" t="s">
        <v>126</v>
      </c>
      <c r="E949" s="60" t="s">
        <v>19</v>
      </c>
      <c r="F949" s="60" t="s">
        <v>299</v>
      </c>
      <c r="G949" s="60" t="s">
        <v>2</v>
      </c>
      <c r="H949" s="61">
        <f>H950+H951+H952+H953+H954+H957</f>
        <v>15979.3</v>
      </c>
    </row>
    <row r="950" spans="1:10" s="22" customFormat="1" ht="26.25" customHeight="1">
      <c r="A950" s="4"/>
      <c r="B950" s="38" t="s">
        <v>569</v>
      </c>
      <c r="C950" s="39"/>
      <c r="D950" s="40" t="s">
        <v>126</v>
      </c>
      <c r="E950" s="40" t="s">
        <v>19</v>
      </c>
      <c r="F950" s="39" t="s">
        <v>570</v>
      </c>
      <c r="G950" s="39" t="s">
        <v>207</v>
      </c>
      <c r="H950" s="41">
        <v>3419.2</v>
      </c>
    </row>
    <row r="951" spans="1:10" s="22" customFormat="1" ht="16.5" customHeight="1">
      <c r="A951" s="44"/>
      <c r="B951" s="38" t="s">
        <v>571</v>
      </c>
      <c r="C951" s="39"/>
      <c r="D951" s="40" t="s">
        <v>126</v>
      </c>
      <c r="E951" s="40" t="s">
        <v>19</v>
      </c>
      <c r="F951" s="39" t="s">
        <v>572</v>
      </c>
      <c r="G951" s="39" t="s">
        <v>207</v>
      </c>
      <c r="H951" s="41">
        <v>1905.6</v>
      </c>
    </row>
    <row r="952" spans="1:10" s="22" customFormat="1" ht="25.5" customHeight="1">
      <c r="A952" s="73"/>
      <c r="B952" s="38" t="s">
        <v>573</v>
      </c>
      <c r="C952" s="118"/>
      <c r="D952" s="40" t="s">
        <v>126</v>
      </c>
      <c r="E952" s="40" t="s">
        <v>19</v>
      </c>
      <c r="F952" s="39" t="s">
        <v>574</v>
      </c>
      <c r="G952" s="39" t="s">
        <v>207</v>
      </c>
      <c r="H952" s="41">
        <v>180</v>
      </c>
    </row>
    <row r="953" spans="1:10" s="22" customFormat="1" ht="60.75" customHeight="1">
      <c r="A953" s="3"/>
      <c r="B953" s="38" t="s">
        <v>575</v>
      </c>
      <c r="C953" s="118"/>
      <c r="D953" s="40" t="s">
        <v>126</v>
      </c>
      <c r="E953" s="40" t="s">
        <v>19</v>
      </c>
      <c r="F953" s="39" t="s">
        <v>576</v>
      </c>
      <c r="G953" s="39" t="s">
        <v>207</v>
      </c>
      <c r="H953" s="41">
        <v>5051.6000000000004</v>
      </c>
    </row>
    <row r="954" spans="1:10" s="22" customFormat="1" ht="26.25" customHeight="1">
      <c r="A954" s="57"/>
      <c r="B954" s="38" t="s">
        <v>577</v>
      </c>
      <c r="C954" s="118"/>
      <c r="D954" s="40" t="s">
        <v>126</v>
      </c>
      <c r="E954" s="40" t="s">
        <v>19</v>
      </c>
      <c r="F954" s="39" t="s">
        <v>578</v>
      </c>
      <c r="G954" s="39" t="s">
        <v>2</v>
      </c>
      <c r="H954" s="41">
        <f>H955+H956</f>
        <v>5244.1</v>
      </c>
    </row>
    <row r="955" spans="1:10" s="22" customFormat="1" ht="26.25" customHeight="1">
      <c r="A955" s="4"/>
      <c r="B955" s="49" t="s">
        <v>293</v>
      </c>
      <c r="C955" s="95"/>
      <c r="D955" s="50" t="s">
        <v>126</v>
      </c>
      <c r="E955" s="50" t="s">
        <v>19</v>
      </c>
      <c r="F955" s="51" t="s">
        <v>578</v>
      </c>
      <c r="G955" s="51" t="s">
        <v>5</v>
      </c>
      <c r="H955" s="74">
        <v>51.1</v>
      </c>
    </row>
    <row r="956" spans="1:10" s="22" customFormat="1" ht="27" customHeight="1">
      <c r="A956" s="44"/>
      <c r="B956" s="49" t="s">
        <v>22</v>
      </c>
      <c r="C956" s="95"/>
      <c r="D956" s="50" t="s">
        <v>126</v>
      </c>
      <c r="E956" s="50" t="s">
        <v>19</v>
      </c>
      <c r="F956" s="51" t="s">
        <v>578</v>
      </c>
      <c r="G956" s="51" t="s">
        <v>6</v>
      </c>
      <c r="H956" s="74">
        <v>5193</v>
      </c>
      <c r="J956" s="22">
        <f>5063+130</f>
        <v>5193</v>
      </c>
    </row>
    <row r="957" spans="1:10" s="22" customFormat="1" ht="27" customHeight="1">
      <c r="A957" s="44"/>
      <c r="B957" s="38" t="s">
        <v>33</v>
      </c>
      <c r="C957" s="45"/>
      <c r="D957" s="40" t="s">
        <v>126</v>
      </c>
      <c r="E957" s="40" t="s">
        <v>19</v>
      </c>
      <c r="F957" s="39" t="s">
        <v>579</v>
      </c>
      <c r="G957" s="39" t="s">
        <v>5</v>
      </c>
      <c r="H957" s="41">
        <v>178.8</v>
      </c>
    </row>
    <row r="958" spans="1:10" s="22" customFormat="1" ht="15.75" customHeight="1">
      <c r="A958" s="44"/>
      <c r="B958" s="63" t="s">
        <v>220</v>
      </c>
      <c r="C958" s="45"/>
      <c r="D958" s="64" t="s">
        <v>126</v>
      </c>
      <c r="E958" s="64" t="s">
        <v>19</v>
      </c>
      <c r="F958" s="64" t="s">
        <v>221</v>
      </c>
      <c r="G958" s="64" t="s">
        <v>2</v>
      </c>
      <c r="H958" s="65">
        <f>H959</f>
        <v>3150</v>
      </c>
    </row>
    <row r="959" spans="1:10" s="22" customFormat="1" ht="24.75" customHeight="1">
      <c r="A959" s="4"/>
      <c r="B959" s="58" t="s">
        <v>580</v>
      </c>
      <c r="C959" s="95"/>
      <c r="D959" s="60" t="s">
        <v>126</v>
      </c>
      <c r="E959" s="60" t="s">
        <v>19</v>
      </c>
      <c r="F959" s="60" t="s">
        <v>581</v>
      </c>
      <c r="G959" s="60" t="s">
        <v>2</v>
      </c>
      <c r="H959" s="61">
        <f>H960+H961</f>
        <v>3150</v>
      </c>
    </row>
    <row r="960" spans="1:10" s="22" customFormat="1" ht="24" customHeight="1">
      <c r="A960" s="44"/>
      <c r="B960" s="38" t="s">
        <v>569</v>
      </c>
      <c r="C960" s="45"/>
      <c r="D960" s="40" t="s">
        <v>126</v>
      </c>
      <c r="E960" s="40" t="s">
        <v>19</v>
      </c>
      <c r="F960" s="39" t="s">
        <v>582</v>
      </c>
      <c r="G960" s="39" t="s">
        <v>207</v>
      </c>
      <c r="H960" s="41">
        <v>3073.7</v>
      </c>
    </row>
    <row r="961" spans="1:8" s="22" customFormat="1" ht="29.25" customHeight="1">
      <c r="A961" s="4"/>
      <c r="B961" s="38" t="s">
        <v>33</v>
      </c>
      <c r="C961" s="45"/>
      <c r="D961" s="40" t="s">
        <v>126</v>
      </c>
      <c r="E961" s="40" t="s">
        <v>19</v>
      </c>
      <c r="F961" s="39" t="s">
        <v>583</v>
      </c>
      <c r="G961" s="39" t="s">
        <v>5</v>
      </c>
      <c r="H961" s="41">
        <v>76.3</v>
      </c>
    </row>
    <row r="962" spans="1:8" s="22" customFormat="1" ht="16.5" customHeight="1">
      <c r="A962" s="44"/>
      <c r="B962" s="63" t="s">
        <v>353</v>
      </c>
      <c r="C962" s="45"/>
      <c r="D962" s="64" t="s">
        <v>126</v>
      </c>
      <c r="E962" s="64" t="s">
        <v>19</v>
      </c>
      <c r="F962" s="64" t="s">
        <v>354</v>
      </c>
      <c r="G962" s="64" t="s">
        <v>2</v>
      </c>
      <c r="H962" s="65">
        <f>H963+H967</f>
        <v>413227</v>
      </c>
    </row>
    <row r="963" spans="1:8" s="22" customFormat="1" ht="24.75" customHeight="1">
      <c r="A963" s="44"/>
      <c r="B963" s="58" t="s">
        <v>584</v>
      </c>
      <c r="C963" s="95"/>
      <c r="D963" s="60" t="s">
        <v>126</v>
      </c>
      <c r="E963" s="60" t="s">
        <v>19</v>
      </c>
      <c r="F963" s="60" t="s">
        <v>585</v>
      </c>
      <c r="G963" s="60" t="s">
        <v>2</v>
      </c>
      <c r="H963" s="61">
        <f>H964</f>
        <v>4150</v>
      </c>
    </row>
    <row r="964" spans="1:8" s="22" customFormat="1" ht="33.75" customHeight="1">
      <c r="A964" s="44"/>
      <c r="B964" s="38" t="s">
        <v>586</v>
      </c>
      <c r="C964" s="95"/>
      <c r="D964" s="40" t="s">
        <v>126</v>
      </c>
      <c r="E964" s="40" t="s">
        <v>19</v>
      </c>
      <c r="F964" s="40" t="s">
        <v>585</v>
      </c>
      <c r="G964" s="40" t="s">
        <v>2</v>
      </c>
      <c r="H964" s="41">
        <f>H965+H966</f>
        <v>4150</v>
      </c>
    </row>
    <row r="965" spans="1:8" s="22" customFormat="1" ht="25.5" customHeight="1">
      <c r="A965" s="4"/>
      <c r="B965" s="49" t="s">
        <v>587</v>
      </c>
      <c r="C965" s="51"/>
      <c r="D965" s="50" t="s">
        <v>126</v>
      </c>
      <c r="E965" s="50" t="s">
        <v>19</v>
      </c>
      <c r="F965" s="51" t="s">
        <v>588</v>
      </c>
      <c r="G965" s="51" t="s">
        <v>207</v>
      </c>
      <c r="H965" s="74">
        <v>3900</v>
      </c>
    </row>
    <row r="966" spans="1:8" s="22" customFormat="1" ht="28.5" customHeight="1">
      <c r="A966" s="44"/>
      <c r="B966" s="49" t="s">
        <v>22</v>
      </c>
      <c r="C966" s="95"/>
      <c r="D966" s="50" t="s">
        <v>126</v>
      </c>
      <c r="E966" s="50" t="s">
        <v>19</v>
      </c>
      <c r="F966" s="50" t="s">
        <v>589</v>
      </c>
      <c r="G966" s="50" t="s">
        <v>6</v>
      </c>
      <c r="H966" s="74">
        <v>250</v>
      </c>
    </row>
    <row r="967" spans="1:8" s="22" customFormat="1" ht="35.25" customHeight="1">
      <c r="A967" s="44"/>
      <c r="B967" s="58" t="s">
        <v>355</v>
      </c>
      <c r="C967" s="95"/>
      <c r="D967" s="60" t="s">
        <v>126</v>
      </c>
      <c r="E967" s="60" t="s">
        <v>19</v>
      </c>
      <c r="F967" s="60" t="s">
        <v>356</v>
      </c>
      <c r="G967" s="60" t="s">
        <v>2</v>
      </c>
      <c r="H967" s="61">
        <f>H968+H970</f>
        <v>409077</v>
      </c>
    </row>
    <row r="968" spans="1:8" s="22" customFormat="1" ht="12" customHeight="1">
      <c r="A968" s="57"/>
      <c r="B968" s="49" t="s">
        <v>53</v>
      </c>
      <c r="C968" s="72"/>
      <c r="D968" s="50" t="s">
        <v>126</v>
      </c>
      <c r="E968" s="50" t="s">
        <v>19</v>
      </c>
      <c r="F968" s="50" t="s">
        <v>356</v>
      </c>
      <c r="G968" s="50" t="s">
        <v>2</v>
      </c>
      <c r="H968" s="74">
        <f>H969</f>
        <v>143904</v>
      </c>
    </row>
    <row r="969" spans="1:8" s="22" customFormat="1" ht="108.75" customHeight="1">
      <c r="A969" s="4"/>
      <c r="B969" s="38" t="s">
        <v>590</v>
      </c>
      <c r="C969" s="39"/>
      <c r="D969" s="40" t="s">
        <v>126</v>
      </c>
      <c r="E969" s="40" t="s">
        <v>19</v>
      </c>
      <c r="F969" s="39" t="s">
        <v>591</v>
      </c>
      <c r="G969" s="39" t="s">
        <v>207</v>
      </c>
      <c r="H969" s="41">
        <v>143904</v>
      </c>
    </row>
    <row r="970" spans="1:8" s="22" customFormat="1" ht="14.25" customHeight="1">
      <c r="A970" s="44"/>
      <c r="B970" s="49" t="s">
        <v>63</v>
      </c>
      <c r="C970" s="51"/>
      <c r="D970" s="50" t="s">
        <v>126</v>
      </c>
      <c r="E970" s="50" t="s">
        <v>19</v>
      </c>
      <c r="F970" s="50" t="s">
        <v>356</v>
      </c>
      <c r="G970" s="50" t="s">
        <v>2</v>
      </c>
      <c r="H970" s="74">
        <f>H971+H972+H973+H974+H975+H977+H978+H979+H980+H981</f>
        <v>265173</v>
      </c>
    </row>
    <row r="971" spans="1:8" s="22" customFormat="1" ht="36.75" customHeight="1">
      <c r="A971" s="4"/>
      <c r="B971" s="38" t="s">
        <v>592</v>
      </c>
      <c r="C971" s="39"/>
      <c r="D971" s="40" t="s">
        <v>126</v>
      </c>
      <c r="E971" s="40" t="s">
        <v>19</v>
      </c>
      <c r="F971" s="39" t="s">
        <v>593</v>
      </c>
      <c r="G971" s="39" t="s">
        <v>207</v>
      </c>
      <c r="H971" s="41">
        <v>908</v>
      </c>
    </row>
    <row r="972" spans="1:8" s="22" customFormat="1" ht="84" customHeight="1">
      <c r="A972" s="44"/>
      <c r="B972" s="38" t="s">
        <v>594</v>
      </c>
      <c r="C972" s="39"/>
      <c r="D972" s="40" t="s">
        <v>126</v>
      </c>
      <c r="E972" s="40" t="s">
        <v>19</v>
      </c>
      <c r="F972" s="39" t="s">
        <v>595</v>
      </c>
      <c r="G972" s="39" t="s">
        <v>207</v>
      </c>
      <c r="H972" s="41">
        <v>1333.8</v>
      </c>
    </row>
    <row r="973" spans="1:8" s="22" customFormat="1" ht="23.25" customHeight="1">
      <c r="A973" s="44"/>
      <c r="B973" s="38" t="s">
        <v>596</v>
      </c>
      <c r="C973" s="39"/>
      <c r="D973" s="40" t="s">
        <v>126</v>
      </c>
      <c r="E973" s="40" t="s">
        <v>19</v>
      </c>
      <c r="F973" s="39" t="s">
        <v>597</v>
      </c>
      <c r="G973" s="39" t="s">
        <v>207</v>
      </c>
      <c r="H973" s="41">
        <v>9110</v>
      </c>
    </row>
    <row r="974" spans="1:8" s="22" customFormat="1" ht="26.25" customHeight="1">
      <c r="A974" s="44"/>
      <c r="B974" s="38" t="s">
        <v>598</v>
      </c>
      <c r="C974" s="39"/>
      <c r="D974" s="40" t="s">
        <v>126</v>
      </c>
      <c r="E974" s="40" t="s">
        <v>19</v>
      </c>
      <c r="F974" s="39" t="s">
        <v>599</v>
      </c>
      <c r="G974" s="39" t="s">
        <v>207</v>
      </c>
      <c r="H974" s="41">
        <v>2468</v>
      </c>
    </row>
    <row r="975" spans="1:8" s="22" customFormat="1" ht="15" customHeight="1">
      <c r="A975" s="3"/>
      <c r="B975" s="38" t="s">
        <v>600</v>
      </c>
      <c r="C975" s="118"/>
      <c r="D975" s="40" t="s">
        <v>126</v>
      </c>
      <c r="E975" s="40" t="s">
        <v>19</v>
      </c>
      <c r="F975" s="39" t="s">
        <v>601</v>
      </c>
      <c r="G975" s="39" t="s">
        <v>207</v>
      </c>
      <c r="H975" s="41">
        <v>1739.3</v>
      </c>
    </row>
    <row r="976" spans="1:8" s="22" customFormat="1" ht="36" customHeight="1">
      <c r="A976" s="57"/>
      <c r="B976" s="38" t="s">
        <v>602</v>
      </c>
      <c r="C976" s="118"/>
      <c r="D976" s="40" t="s">
        <v>126</v>
      </c>
      <c r="E976" s="40" t="s">
        <v>19</v>
      </c>
      <c r="F976" s="39" t="s">
        <v>601</v>
      </c>
      <c r="G976" s="39" t="s">
        <v>207</v>
      </c>
      <c r="H976" s="41">
        <v>1300</v>
      </c>
    </row>
    <row r="977" spans="1:8" s="22" customFormat="1" ht="24.75" customHeight="1">
      <c r="A977" s="4"/>
      <c r="B977" s="38" t="s">
        <v>603</v>
      </c>
      <c r="C977" s="39"/>
      <c r="D977" s="40" t="s">
        <v>126</v>
      </c>
      <c r="E977" s="40" t="s">
        <v>19</v>
      </c>
      <c r="F977" s="39" t="s">
        <v>604</v>
      </c>
      <c r="G977" s="39" t="s">
        <v>207</v>
      </c>
      <c r="H977" s="41">
        <v>10555.8</v>
      </c>
    </row>
    <row r="978" spans="1:8" s="22" customFormat="1" ht="36" customHeight="1">
      <c r="A978" s="44"/>
      <c r="B978" s="38" t="s">
        <v>605</v>
      </c>
      <c r="C978" s="39"/>
      <c r="D978" s="40" t="s">
        <v>126</v>
      </c>
      <c r="E978" s="40" t="s">
        <v>19</v>
      </c>
      <c r="F978" s="39" t="s">
        <v>606</v>
      </c>
      <c r="G978" s="39" t="s">
        <v>207</v>
      </c>
      <c r="H978" s="41">
        <v>22848</v>
      </c>
    </row>
    <row r="979" spans="1:8" s="22" customFormat="1" ht="88.5" customHeight="1">
      <c r="A979" s="4"/>
      <c r="B979" s="38" t="s">
        <v>607</v>
      </c>
      <c r="C979" s="39"/>
      <c r="D979" s="40" t="s">
        <v>126</v>
      </c>
      <c r="E979" s="40" t="s">
        <v>19</v>
      </c>
      <c r="F979" s="39" t="s">
        <v>608</v>
      </c>
      <c r="G979" s="39" t="s">
        <v>207</v>
      </c>
      <c r="H979" s="41">
        <v>79440</v>
      </c>
    </row>
    <row r="980" spans="1:8" s="22" customFormat="1" ht="37.5" customHeight="1">
      <c r="A980" s="44"/>
      <c r="B980" s="38" t="s">
        <v>609</v>
      </c>
      <c r="C980" s="39"/>
      <c r="D980" s="40" t="s">
        <v>126</v>
      </c>
      <c r="E980" s="40" t="s">
        <v>19</v>
      </c>
      <c r="F980" s="39" t="s">
        <v>610</v>
      </c>
      <c r="G980" s="39" t="s">
        <v>207</v>
      </c>
      <c r="H980" s="41">
        <v>2614.5</v>
      </c>
    </row>
    <row r="981" spans="1:8" s="22" customFormat="1" ht="16.5" customHeight="1">
      <c r="A981" s="57"/>
      <c r="B981" s="38" t="s">
        <v>611</v>
      </c>
      <c r="C981" s="118"/>
      <c r="D981" s="40" t="s">
        <v>126</v>
      </c>
      <c r="E981" s="40" t="s">
        <v>19</v>
      </c>
      <c r="F981" s="39" t="s">
        <v>612</v>
      </c>
      <c r="G981" s="39" t="s">
        <v>2</v>
      </c>
      <c r="H981" s="41">
        <f>H982+H983+H984+H985+H986</f>
        <v>134155.6</v>
      </c>
    </row>
    <row r="982" spans="1:8" s="22" customFormat="1" ht="24.75" customHeight="1">
      <c r="A982" s="4"/>
      <c r="B982" s="38" t="s">
        <v>613</v>
      </c>
      <c r="C982" s="39"/>
      <c r="D982" s="40" t="s">
        <v>126</v>
      </c>
      <c r="E982" s="40" t="s">
        <v>19</v>
      </c>
      <c r="F982" s="39" t="s">
        <v>612</v>
      </c>
      <c r="G982" s="39" t="s">
        <v>5</v>
      </c>
      <c r="H982" s="41">
        <v>1801.6</v>
      </c>
    </row>
    <row r="983" spans="1:8" s="22" customFormat="1" ht="58.5" customHeight="1">
      <c r="A983" s="44"/>
      <c r="B983" s="38" t="s">
        <v>614</v>
      </c>
      <c r="C983" s="39"/>
      <c r="D983" s="40" t="s">
        <v>126</v>
      </c>
      <c r="E983" s="40" t="s">
        <v>19</v>
      </c>
      <c r="F983" s="39" t="s">
        <v>612</v>
      </c>
      <c r="G983" s="39" t="s">
        <v>6</v>
      </c>
      <c r="H983" s="41">
        <v>7426.2</v>
      </c>
    </row>
    <row r="984" spans="1:8" s="22" customFormat="1" ht="24" customHeight="1">
      <c r="A984" s="3"/>
      <c r="B984" s="38" t="s">
        <v>615</v>
      </c>
      <c r="C984" s="118"/>
      <c r="D984" s="40" t="s">
        <v>126</v>
      </c>
      <c r="E984" s="40" t="s">
        <v>19</v>
      </c>
      <c r="F984" s="39" t="s">
        <v>612</v>
      </c>
      <c r="G984" s="39" t="s">
        <v>6</v>
      </c>
      <c r="H984" s="41">
        <v>7296</v>
      </c>
    </row>
    <row r="985" spans="1:8" s="22" customFormat="1" ht="24" customHeight="1">
      <c r="A985" s="57"/>
      <c r="B985" s="38" t="s">
        <v>616</v>
      </c>
      <c r="C985" s="118"/>
      <c r="D985" s="40" t="s">
        <v>126</v>
      </c>
      <c r="E985" s="40" t="s">
        <v>19</v>
      </c>
      <c r="F985" s="39" t="s">
        <v>612</v>
      </c>
      <c r="G985" s="39" t="s">
        <v>6</v>
      </c>
      <c r="H985" s="41">
        <v>103202.1</v>
      </c>
    </row>
    <row r="986" spans="1:8" s="22" customFormat="1" ht="24" customHeight="1">
      <c r="A986" s="4"/>
      <c r="B986" s="38" t="s">
        <v>617</v>
      </c>
      <c r="C986" s="39"/>
      <c r="D986" s="40" t="s">
        <v>126</v>
      </c>
      <c r="E986" s="40" t="s">
        <v>19</v>
      </c>
      <c r="F986" s="39" t="s">
        <v>612</v>
      </c>
      <c r="G986" s="39" t="s">
        <v>6</v>
      </c>
      <c r="H986" s="41">
        <v>14429.7</v>
      </c>
    </row>
    <row r="987" spans="1:8" s="22" customFormat="1" ht="15.75" customHeight="1">
      <c r="A987" s="44"/>
      <c r="B987" s="78" t="s">
        <v>235</v>
      </c>
      <c r="C987" s="34"/>
      <c r="D987" s="35" t="s">
        <v>126</v>
      </c>
      <c r="E987" s="35" t="s">
        <v>41</v>
      </c>
      <c r="F987" s="35" t="s">
        <v>18</v>
      </c>
      <c r="G987" s="35" t="s">
        <v>2</v>
      </c>
      <c r="H987" s="36">
        <f>H988</f>
        <v>48299.8</v>
      </c>
    </row>
    <row r="988" spans="1:8" s="140" customFormat="1" ht="24" customHeight="1">
      <c r="A988" s="4"/>
      <c r="B988" s="63" t="s">
        <v>218</v>
      </c>
      <c r="C988" s="45"/>
      <c r="D988" s="64" t="s">
        <v>126</v>
      </c>
      <c r="E988" s="64" t="s">
        <v>41</v>
      </c>
      <c r="F988" s="64" t="s">
        <v>219</v>
      </c>
      <c r="G988" s="64" t="s">
        <v>2</v>
      </c>
      <c r="H988" s="65">
        <f>H989+H996+H999+H1002</f>
        <v>48299.8</v>
      </c>
    </row>
    <row r="989" spans="1:8" s="22" customFormat="1" ht="15.75" customHeight="1">
      <c r="A989" s="44"/>
      <c r="B989" s="63" t="s">
        <v>296</v>
      </c>
      <c r="C989" s="45"/>
      <c r="D989" s="64" t="s">
        <v>126</v>
      </c>
      <c r="E989" s="64" t="s">
        <v>41</v>
      </c>
      <c r="F989" s="64" t="s">
        <v>297</v>
      </c>
      <c r="G989" s="64" t="s">
        <v>2</v>
      </c>
      <c r="H989" s="65">
        <f>H990</f>
        <v>8679.7000000000007</v>
      </c>
    </row>
    <row r="990" spans="1:8" s="22" customFormat="1" ht="36" customHeight="1">
      <c r="A990" s="57"/>
      <c r="B990" s="58" t="s">
        <v>317</v>
      </c>
      <c r="C990" s="59"/>
      <c r="D990" s="60" t="s">
        <v>126</v>
      </c>
      <c r="E990" s="60" t="s">
        <v>41</v>
      </c>
      <c r="F990" s="60" t="s">
        <v>318</v>
      </c>
      <c r="G990" s="60" t="s">
        <v>2</v>
      </c>
      <c r="H990" s="61">
        <f>H991+H992</f>
        <v>8679.7000000000007</v>
      </c>
    </row>
    <row r="991" spans="1:8" s="22" customFormat="1" ht="24" customHeight="1">
      <c r="A991" s="4"/>
      <c r="B991" s="38" t="s">
        <v>293</v>
      </c>
      <c r="C991" s="39"/>
      <c r="D991" s="40" t="s">
        <v>126</v>
      </c>
      <c r="E991" s="40" t="s">
        <v>41</v>
      </c>
      <c r="F991" s="39" t="s">
        <v>319</v>
      </c>
      <c r="G991" s="39" t="s">
        <v>5</v>
      </c>
      <c r="H991" s="41">
        <v>2521</v>
      </c>
    </row>
    <row r="992" spans="1:8" s="22" customFormat="1" ht="15.75" customHeight="1">
      <c r="A992" s="44"/>
      <c r="B992" s="38" t="s">
        <v>618</v>
      </c>
      <c r="C992" s="39"/>
      <c r="D992" s="40" t="s">
        <v>126</v>
      </c>
      <c r="E992" s="40" t="s">
        <v>41</v>
      </c>
      <c r="F992" s="39" t="s">
        <v>619</v>
      </c>
      <c r="G992" s="39" t="s">
        <v>2</v>
      </c>
      <c r="H992" s="41">
        <f>H993+H994+H995</f>
        <v>6158.7</v>
      </c>
    </row>
    <row r="993" spans="1:17" s="22" customFormat="1" ht="37.5" customHeight="1">
      <c r="A993" s="4"/>
      <c r="B993" s="38" t="s">
        <v>620</v>
      </c>
      <c r="C993" s="39"/>
      <c r="D993" s="40" t="s">
        <v>126</v>
      </c>
      <c r="E993" s="40" t="s">
        <v>41</v>
      </c>
      <c r="F993" s="39" t="s">
        <v>619</v>
      </c>
      <c r="G993" s="39" t="s">
        <v>75</v>
      </c>
      <c r="H993" s="41">
        <v>150</v>
      </c>
    </row>
    <row r="994" spans="1:17" s="22" customFormat="1" ht="63" customHeight="1">
      <c r="A994" s="44"/>
      <c r="B994" s="38" t="s">
        <v>621</v>
      </c>
      <c r="C994" s="39"/>
      <c r="D994" s="40" t="s">
        <v>126</v>
      </c>
      <c r="E994" s="40" t="s">
        <v>41</v>
      </c>
      <c r="F994" s="39" t="s">
        <v>619</v>
      </c>
      <c r="G994" s="39" t="s">
        <v>75</v>
      </c>
      <c r="H994" s="41">
        <v>150</v>
      </c>
    </row>
    <row r="995" spans="1:17" s="22" customFormat="1" ht="87" customHeight="1">
      <c r="A995" s="4"/>
      <c r="B995" s="38" t="s">
        <v>622</v>
      </c>
      <c r="C995" s="39"/>
      <c r="D995" s="40" t="s">
        <v>126</v>
      </c>
      <c r="E995" s="40" t="s">
        <v>41</v>
      </c>
      <c r="F995" s="39" t="s">
        <v>619</v>
      </c>
      <c r="G995" s="39" t="s">
        <v>75</v>
      </c>
      <c r="H995" s="41">
        <v>5858.7</v>
      </c>
    </row>
    <row r="996" spans="1:17" s="22" customFormat="1" ht="16.5" customHeight="1">
      <c r="A996" s="4"/>
      <c r="B996" s="63" t="s">
        <v>220</v>
      </c>
      <c r="C996" s="45"/>
      <c r="D996" s="64" t="s">
        <v>126</v>
      </c>
      <c r="E996" s="64" t="s">
        <v>41</v>
      </c>
      <c r="F996" s="64" t="s">
        <v>221</v>
      </c>
      <c r="G996" s="64" t="s">
        <v>2</v>
      </c>
      <c r="H996" s="65">
        <f>H997</f>
        <v>1016</v>
      </c>
    </row>
    <row r="997" spans="1:17" s="22" customFormat="1" ht="26.25" customHeight="1">
      <c r="A997" s="4"/>
      <c r="B997" s="58" t="s">
        <v>236</v>
      </c>
      <c r="C997" s="95"/>
      <c r="D997" s="60" t="s">
        <v>126</v>
      </c>
      <c r="E997" s="60" t="s">
        <v>41</v>
      </c>
      <c r="F997" s="60" t="s">
        <v>223</v>
      </c>
      <c r="G997" s="60" t="s">
        <v>2</v>
      </c>
      <c r="H997" s="61">
        <f>H998</f>
        <v>1016</v>
      </c>
    </row>
    <row r="998" spans="1:17" s="22" customFormat="1" ht="24.75" customHeight="1">
      <c r="A998" s="4"/>
      <c r="B998" s="38" t="s">
        <v>623</v>
      </c>
      <c r="C998" s="45"/>
      <c r="D998" s="40" t="s">
        <v>126</v>
      </c>
      <c r="E998" s="40" t="s">
        <v>41</v>
      </c>
      <c r="F998" s="39" t="s">
        <v>238</v>
      </c>
      <c r="G998" s="39" t="s">
        <v>376</v>
      </c>
      <c r="H998" s="41">
        <v>1016</v>
      </c>
    </row>
    <row r="999" spans="1:17" s="22" customFormat="1" ht="15.75" customHeight="1">
      <c r="A999" s="44"/>
      <c r="B999" s="63" t="s">
        <v>353</v>
      </c>
      <c r="C999" s="45"/>
      <c r="D999" s="64" t="s">
        <v>126</v>
      </c>
      <c r="E999" s="64" t="s">
        <v>41</v>
      </c>
      <c r="F999" s="64" t="s">
        <v>354</v>
      </c>
      <c r="G999" s="64" t="s">
        <v>2</v>
      </c>
      <c r="H999" s="65">
        <f>H1000</f>
        <v>2632.7</v>
      </c>
    </row>
    <row r="1000" spans="1:17" s="22" customFormat="1" ht="24" customHeight="1">
      <c r="A1000" s="4"/>
      <c r="B1000" s="58" t="s">
        <v>565</v>
      </c>
      <c r="C1000" s="95"/>
      <c r="D1000" s="60" t="s">
        <v>126</v>
      </c>
      <c r="E1000" s="60" t="s">
        <v>41</v>
      </c>
      <c r="F1000" s="60" t="s">
        <v>566</v>
      </c>
      <c r="G1000" s="60" t="s">
        <v>2</v>
      </c>
      <c r="H1000" s="61">
        <f>H1001</f>
        <v>2632.7</v>
      </c>
    </row>
    <row r="1001" spans="1:17" s="22" customFormat="1" ht="15.75" customHeight="1">
      <c r="A1001" s="44"/>
      <c r="B1001" s="38" t="s">
        <v>33</v>
      </c>
      <c r="C1001" s="45"/>
      <c r="D1001" s="40" t="s">
        <v>126</v>
      </c>
      <c r="E1001" s="40" t="s">
        <v>41</v>
      </c>
      <c r="F1001" s="39" t="s">
        <v>624</v>
      </c>
      <c r="G1001" s="39" t="s">
        <v>5</v>
      </c>
      <c r="H1001" s="41">
        <v>2632.7</v>
      </c>
    </row>
    <row r="1002" spans="1:17" s="22" customFormat="1" ht="25.5" customHeight="1">
      <c r="A1002" s="3"/>
      <c r="B1002" s="63" t="s">
        <v>555</v>
      </c>
      <c r="C1002" s="75"/>
      <c r="D1002" s="64" t="s">
        <v>126</v>
      </c>
      <c r="E1002" s="64" t="s">
        <v>41</v>
      </c>
      <c r="F1002" s="64" t="s">
        <v>556</v>
      </c>
      <c r="G1002" s="64" t="s">
        <v>2</v>
      </c>
      <c r="H1002" s="65">
        <f>H1003</f>
        <v>35971.4</v>
      </c>
      <c r="I1002" s="56"/>
      <c r="J1002" s="56"/>
      <c r="K1002" s="56"/>
      <c r="L1002" s="56"/>
      <c r="M1002" s="56"/>
      <c r="N1002" s="56"/>
      <c r="O1002" s="56"/>
      <c r="P1002" s="56"/>
      <c r="Q1002" s="56"/>
    </row>
    <row r="1003" spans="1:17" s="22" customFormat="1" ht="36" customHeight="1">
      <c r="A1003" s="57"/>
      <c r="B1003" s="58" t="s">
        <v>557</v>
      </c>
      <c r="C1003" s="59"/>
      <c r="D1003" s="60" t="s">
        <v>126</v>
      </c>
      <c r="E1003" s="60" t="s">
        <v>41</v>
      </c>
      <c r="F1003" s="60" t="s">
        <v>558</v>
      </c>
      <c r="G1003" s="60" t="s">
        <v>2</v>
      </c>
      <c r="H1003" s="61">
        <f>H1004+H1010</f>
        <v>35971.4</v>
      </c>
      <c r="I1003" s="62"/>
      <c r="J1003" s="62"/>
      <c r="K1003" s="62"/>
      <c r="L1003" s="62"/>
      <c r="M1003" s="62"/>
      <c r="N1003" s="62"/>
      <c r="O1003" s="62"/>
      <c r="P1003" s="62"/>
      <c r="Q1003" s="62"/>
    </row>
    <row r="1004" spans="1:17" s="22" customFormat="1" ht="12" customHeight="1">
      <c r="A1004" s="57"/>
      <c r="B1004" s="49" t="s">
        <v>63</v>
      </c>
      <c r="C1004" s="72"/>
      <c r="D1004" s="50" t="s">
        <v>126</v>
      </c>
      <c r="E1004" s="50" t="s">
        <v>41</v>
      </c>
      <c r="F1004" s="50" t="s">
        <v>558</v>
      </c>
      <c r="G1004" s="50" t="s">
        <v>2</v>
      </c>
      <c r="H1004" s="74">
        <f>H1005+H1008</f>
        <v>35289.5</v>
      </c>
      <c r="I1004" s="62"/>
      <c r="J1004" s="62"/>
      <c r="K1004" s="62"/>
      <c r="L1004" s="62"/>
      <c r="M1004" s="62"/>
      <c r="N1004" s="62"/>
      <c r="O1004" s="62"/>
      <c r="P1004" s="62"/>
      <c r="Q1004" s="62"/>
    </row>
    <row r="1005" spans="1:17" s="22" customFormat="1" ht="24" customHeight="1">
      <c r="A1005" s="4"/>
      <c r="B1005" s="38" t="s">
        <v>65</v>
      </c>
      <c r="C1005" s="39"/>
      <c r="D1005" s="40" t="s">
        <v>126</v>
      </c>
      <c r="E1005" s="40" t="s">
        <v>41</v>
      </c>
      <c r="F1005" s="39" t="s">
        <v>625</v>
      </c>
      <c r="G1005" s="39" t="s">
        <v>2</v>
      </c>
      <c r="H1005" s="41">
        <f>H1006+H1007</f>
        <v>11074.699999999999</v>
      </c>
      <c r="I1005" s="43"/>
      <c r="J1005" s="43"/>
      <c r="K1005" s="43"/>
      <c r="L1005" s="43"/>
      <c r="M1005" s="43"/>
      <c r="N1005" s="43"/>
      <c r="O1005" s="43"/>
      <c r="P1005" s="43"/>
      <c r="Q1005" s="43"/>
    </row>
    <row r="1006" spans="1:17" s="22" customFormat="1" ht="12" customHeight="1">
      <c r="A1006" s="44"/>
      <c r="B1006" s="38" t="s">
        <v>32</v>
      </c>
      <c r="C1006" s="45"/>
      <c r="D1006" s="40" t="s">
        <v>126</v>
      </c>
      <c r="E1006" s="40" t="s">
        <v>41</v>
      </c>
      <c r="F1006" s="39" t="s">
        <v>625</v>
      </c>
      <c r="G1006" s="39" t="s">
        <v>4</v>
      </c>
      <c r="H1006" s="41">
        <v>9487.2999999999993</v>
      </c>
      <c r="I1006" s="47"/>
      <c r="J1006" s="47"/>
      <c r="K1006" s="47"/>
      <c r="L1006" s="47"/>
      <c r="M1006" s="47"/>
      <c r="N1006" s="47"/>
      <c r="O1006" s="47"/>
      <c r="P1006" s="47"/>
      <c r="Q1006" s="47"/>
    </row>
    <row r="1007" spans="1:17" s="22" customFormat="1" ht="24" customHeight="1">
      <c r="A1007" s="44"/>
      <c r="B1007" s="38" t="s">
        <v>33</v>
      </c>
      <c r="C1007" s="45"/>
      <c r="D1007" s="40" t="s">
        <v>126</v>
      </c>
      <c r="E1007" s="40" t="s">
        <v>41</v>
      </c>
      <c r="F1007" s="39" t="s">
        <v>625</v>
      </c>
      <c r="G1007" s="39" t="s">
        <v>5</v>
      </c>
      <c r="H1007" s="41">
        <v>1587.4</v>
      </c>
      <c r="I1007" s="47"/>
      <c r="J1007" s="47"/>
      <c r="K1007" s="47"/>
      <c r="L1007" s="47"/>
      <c r="M1007" s="47"/>
      <c r="N1007" s="47"/>
      <c r="O1007" s="47"/>
      <c r="P1007" s="47"/>
      <c r="Q1007" s="47"/>
    </row>
    <row r="1008" spans="1:17" s="22" customFormat="1" ht="36" customHeight="1">
      <c r="A1008" s="4"/>
      <c r="B1008" s="38" t="s">
        <v>515</v>
      </c>
      <c r="C1008" s="39"/>
      <c r="D1008" s="40" t="s">
        <v>126</v>
      </c>
      <c r="E1008" s="40" t="s">
        <v>41</v>
      </c>
      <c r="F1008" s="39" t="s">
        <v>626</v>
      </c>
      <c r="G1008" s="39" t="s">
        <v>2</v>
      </c>
      <c r="H1008" s="41">
        <f>H1009</f>
        <v>24214.799999999999</v>
      </c>
      <c r="I1008" s="43"/>
      <c r="J1008" s="43"/>
      <c r="K1008" s="43"/>
      <c r="L1008" s="43"/>
      <c r="M1008" s="43"/>
      <c r="N1008" s="43"/>
      <c r="O1008" s="43"/>
      <c r="P1008" s="43"/>
      <c r="Q1008" s="43"/>
    </row>
    <row r="1009" spans="1:21" s="22" customFormat="1" ht="36" customHeight="1">
      <c r="A1009" s="44"/>
      <c r="B1009" s="38" t="s">
        <v>389</v>
      </c>
      <c r="C1009" s="45"/>
      <c r="D1009" s="40" t="s">
        <v>126</v>
      </c>
      <c r="E1009" s="40" t="s">
        <v>41</v>
      </c>
      <c r="F1009" s="39" t="s">
        <v>626</v>
      </c>
      <c r="G1009" s="39" t="s">
        <v>97</v>
      </c>
      <c r="H1009" s="41">
        <v>24214.799999999999</v>
      </c>
      <c r="I1009" s="47"/>
      <c r="J1009" s="47"/>
      <c r="K1009" s="47"/>
      <c r="L1009" s="47"/>
      <c r="M1009" s="47"/>
      <c r="N1009" s="47"/>
      <c r="O1009" s="47"/>
      <c r="P1009" s="47"/>
      <c r="Q1009" s="47"/>
    </row>
    <row r="1010" spans="1:21" s="22" customFormat="1" ht="12" customHeight="1">
      <c r="A1010" s="44"/>
      <c r="B1010" s="49" t="s">
        <v>53</v>
      </c>
      <c r="C1010" s="72"/>
      <c r="D1010" s="50" t="s">
        <v>126</v>
      </c>
      <c r="E1010" s="50" t="s">
        <v>41</v>
      </c>
      <c r="F1010" s="50" t="s">
        <v>558</v>
      </c>
      <c r="G1010" s="50" t="s">
        <v>2</v>
      </c>
      <c r="H1010" s="74">
        <f>H1011</f>
        <v>681.9</v>
      </c>
      <c r="I1010" s="47"/>
      <c r="J1010" s="47"/>
      <c r="K1010" s="47"/>
      <c r="L1010" s="47"/>
      <c r="M1010" s="47"/>
      <c r="N1010" s="47"/>
      <c r="O1010" s="47"/>
      <c r="P1010" s="47"/>
      <c r="Q1010" s="47"/>
    </row>
    <row r="1011" spans="1:21" s="22" customFormat="1" ht="36" customHeight="1">
      <c r="A1011" s="44"/>
      <c r="B1011" s="38" t="s">
        <v>627</v>
      </c>
      <c r="C1011" s="39"/>
      <c r="D1011" s="40" t="s">
        <v>126</v>
      </c>
      <c r="E1011" s="40" t="s">
        <v>41</v>
      </c>
      <c r="F1011" s="39" t="s">
        <v>628</v>
      </c>
      <c r="G1011" s="39" t="s">
        <v>2</v>
      </c>
      <c r="H1011" s="168">
        <f>H1012+H1013</f>
        <v>681.9</v>
      </c>
      <c r="I1011" s="47"/>
      <c r="J1011" s="47"/>
      <c r="K1011" s="47"/>
      <c r="L1011" s="47"/>
      <c r="M1011" s="47"/>
      <c r="N1011" s="47"/>
      <c r="O1011" s="47"/>
      <c r="P1011" s="47"/>
      <c r="Q1011" s="47"/>
    </row>
    <row r="1012" spans="1:21" s="22" customFormat="1" ht="12" customHeight="1">
      <c r="A1012" s="44"/>
      <c r="B1012" s="38" t="s">
        <v>629</v>
      </c>
      <c r="C1012" s="45"/>
      <c r="D1012" s="40" t="s">
        <v>126</v>
      </c>
      <c r="E1012" s="40" t="s">
        <v>41</v>
      </c>
      <c r="F1012" s="39" t="s">
        <v>628</v>
      </c>
      <c r="G1012" s="39" t="s">
        <v>4</v>
      </c>
      <c r="H1012" s="41">
        <v>619.9</v>
      </c>
      <c r="I1012" s="47"/>
      <c r="J1012" s="47"/>
      <c r="K1012" s="47"/>
      <c r="L1012" s="47"/>
      <c r="M1012" s="47"/>
      <c r="N1012" s="47"/>
      <c r="O1012" s="47"/>
      <c r="P1012" s="47"/>
      <c r="Q1012" s="47"/>
    </row>
    <row r="1013" spans="1:21" s="22" customFormat="1" ht="24" customHeight="1" thickBot="1">
      <c r="A1013" s="44"/>
      <c r="B1013" s="38" t="s">
        <v>33</v>
      </c>
      <c r="C1013" s="45"/>
      <c r="D1013" s="40" t="s">
        <v>126</v>
      </c>
      <c r="E1013" s="40" t="s">
        <v>41</v>
      </c>
      <c r="F1013" s="39" t="s">
        <v>628</v>
      </c>
      <c r="G1013" s="39" t="s">
        <v>5</v>
      </c>
      <c r="H1013" s="41">
        <v>62</v>
      </c>
      <c r="I1013" s="47"/>
      <c r="J1013" s="47"/>
      <c r="K1013" s="47"/>
      <c r="L1013" s="47"/>
      <c r="M1013" s="47"/>
      <c r="N1013" s="47"/>
      <c r="O1013" s="47"/>
      <c r="P1013" s="47"/>
      <c r="Q1013" s="47"/>
    </row>
    <row r="1014" spans="1:21" s="22" customFormat="1" ht="31.5" customHeight="1">
      <c r="A1014" s="23">
        <v>11</v>
      </c>
      <c r="B1014" s="24" t="s">
        <v>630</v>
      </c>
      <c r="C1014" s="25" t="s">
        <v>631</v>
      </c>
      <c r="D1014" s="26"/>
      <c r="E1014" s="26"/>
      <c r="F1014" s="26"/>
      <c r="G1014" s="26"/>
      <c r="H1014" s="27">
        <f>H1015+H1021+H1056+H1065</f>
        <v>641010.1</v>
      </c>
      <c r="I1014" s="141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</row>
    <row r="1015" spans="1:21" s="22" customFormat="1" ht="14.25" customHeight="1">
      <c r="A1015" s="29"/>
      <c r="B1015" s="2" t="s">
        <v>920</v>
      </c>
      <c r="C1015" s="30"/>
      <c r="D1015" s="94" t="s">
        <v>52</v>
      </c>
      <c r="E1015" s="94" t="s">
        <v>17</v>
      </c>
      <c r="F1015" s="94" t="s">
        <v>18</v>
      </c>
      <c r="G1015" s="94" t="s">
        <v>2</v>
      </c>
      <c r="H1015" s="105">
        <f>H1016</f>
        <v>240.4</v>
      </c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</row>
    <row r="1016" spans="1:21" s="22" customFormat="1" ht="12.75" customHeight="1">
      <c r="A1016" s="32"/>
      <c r="B1016" s="33" t="s">
        <v>125</v>
      </c>
      <c r="C1016" s="34"/>
      <c r="D1016" s="35" t="s">
        <v>52</v>
      </c>
      <c r="E1016" s="35" t="s">
        <v>126</v>
      </c>
      <c r="F1016" s="35" t="s">
        <v>18</v>
      </c>
      <c r="G1016" s="35" t="s">
        <v>2</v>
      </c>
      <c r="H1016" s="36">
        <f>H1017</f>
        <v>240.4</v>
      </c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</row>
    <row r="1017" spans="1:21" s="22" customFormat="1" ht="38.25" customHeight="1">
      <c r="A1017" s="3"/>
      <c r="B1017" s="63" t="s">
        <v>182</v>
      </c>
      <c r="C1017" s="75"/>
      <c r="D1017" s="64" t="s">
        <v>52</v>
      </c>
      <c r="E1017" s="64" t="s">
        <v>126</v>
      </c>
      <c r="F1017" s="64" t="s">
        <v>183</v>
      </c>
      <c r="G1017" s="64" t="s">
        <v>2</v>
      </c>
      <c r="H1017" s="65">
        <f>H1018</f>
        <v>240.4</v>
      </c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</row>
    <row r="1018" spans="1:21" s="22" customFormat="1" ht="38.25" customHeight="1">
      <c r="A1018" s="3"/>
      <c r="B1018" s="63" t="s">
        <v>632</v>
      </c>
      <c r="C1018" s="75"/>
      <c r="D1018" s="64" t="s">
        <v>52</v>
      </c>
      <c r="E1018" s="64" t="s">
        <v>126</v>
      </c>
      <c r="F1018" s="64" t="s">
        <v>633</v>
      </c>
      <c r="G1018" s="64" t="s">
        <v>2</v>
      </c>
      <c r="H1018" s="65">
        <f>H1019</f>
        <v>240.4</v>
      </c>
      <c r="I1018" s="56"/>
      <c r="J1018" s="56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</row>
    <row r="1019" spans="1:21" s="22" customFormat="1" ht="36" customHeight="1">
      <c r="A1019" s="57"/>
      <c r="B1019" s="58" t="s">
        <v>634</v>
      </c>
      <c r="C1019" s="59"/>
      <c r="D1019" s="60" t="s">
        <v>52</v>
      </c>
      <c r="E1019" s="60" t="s">
        <v>126</v>
      </c>
      <c r="F1019" s="60" t="s">
        <v>635</v>
      </c>
      <c r="G1019" s="60" t="s">
        <v>2</v>
      </c>
      <c r="H1019" s="61">
        <f>H1020</f>
        <v>240.4</v>
      </c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</row>
    <row r="1020" spans="1:21" s="22" customFormat="1" ht="24" customHeight="1">
      <c r="A1020" s="4"/>
      <c r="B1020" s="38" t="s">
        <v>264</v>
      </c>
      <c r="C1020" s="39"/>
      <c r="D1020" s="40" t="s">
        <v>52</v>
      </c>
      <c r="E1020" s="40" t="s">
        <v>126</v>
      </c>
      <c r="F1020" s="39" t="s">
        <v>636</v>
      </c>
      <c r="G1020" s="39" t="s">
        <v>5</v>
      </c>
      <c r="H1020" s="41">
        <v>240.4</v>
      </c>
      <c r="I1020" s="42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</row>
    <row r="1021" spans="1:21" s="22" customFormat="1" ht="14.25" customHeight="1">
      <c r="A1021" s="29"/>
      <c r="B1021" s="77" t="s">
        <v>173</v>
      </c>
      <c r="C1021" s="30"/>
      <c r="D1021" s="94" t="s">
        <v>174</v>
      </c>
      <c r="E1021" s="94" t="s">
        <v>17</v>
      </c>
      <c r="F1021" s="94" t="s">
        <v>18</v>
      </c>
      <c r="G1021" s="94" t="s">
        <v>2</v>
      </c>
      <c r="H1021" s="105">
        <f>H1022+H1037</f>
        <v>555623.69999999995</v>
      </c>
      <c r="I1021" s="142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</row>
    <row r="1022" spans="1:21" s="22" customFormat="1" ht="12.75" customHeight="1">
      <c r="A1022" s="32"/>
      <c r="B1022" s="33" t="s">
        <v>474</v>
      </c>
      <c r="C1022" s="34"/>
      <c r="D1022" s="35" t="s">
        <v>174</v>
      </c>
      <c r="E1022" s="35" t="s">
        <v>19</v>
      </c>
      <c r="F1022" s="35" t="s">
        <v>18</v>
      </c>
      <c r="G1022" s="35" t="s">
        <v>2</v>
      </c>
      <c r="H1022" s="36">
        <f>H1023</f>
        <v>512856</v>
      </c>
      <c r="I1022" s="143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</row>
    <row r="1023" spans="1:21" s="22" customFormat="1" ht="38.25" customHeight="1">
      <c r="A1023" s="3"/>
      <c r="B1023" s="63" t="s">
        <v>182</v>
      </c>
      <c r="C1023" s="75"/>
      <c r="D1023" s="64" t="s">
        <v>174</v>
      </c>
      <c r="E1023" s="64" t="s">
        <v>19</v>
      </c>
      <c r="F1023" s="64" t="s">
        <v>183</v>
      </c>
      <c r="G1023" s="64" t="s">
        <v>2</v>
      </c>
      <c r="H1023" s="65">
        <f>H1024</f>
        <v>512856</v>
      </c>
      <c r="I1023" s="56"/>
      <c r="J1023" s="56"/>
      <c r="K1023" s="56"/>
      <c r="L1023" s="56"/>
      <c r="M1023" s="56"/>
      <c r="N1023" s="56"/>
      <c r="O1023" s="56"/>
      <c r="P1023" s="56"/>
      <c r="Q1023" s="56"/>
      <c r="R1023" s="56"/>
      <c r="S1023" s="56"/>
      <c r="T1023" s="56"/>
      <c r="U1023" s="56"/>
    </row>
    <row r="1024" spans="1:21" s="22" customFormat="1" ht="25.5" customHeight="1">
      <c r="A1024" s="3"/>
      <c r="B1024" s="63" t="s">
        <v>322</v>
      </c>
      <c r="C1024" s="75"/>
      <c r="D1024" s="64" t="s">
        <v>174</v>
      </c>
      <c r="E1024" s="64" t="s">
        <v>19</v>
      </c>
      <c r="F1024" s="64" t="s">
        <v>323</v>
      </c>
      <c r="G1024" s="64" t="s">
        <v>2</v>
      </c>
      <c r="H1024" s="65">
        <f>H1025</f>
        <v>512856</v>
      </c>
      <c r="I1024" s="56"/>
      <c r="J1024" s="56"/>
      <c r="K1024" s="56"/>
      <c r="L1024" s="56"/>
      <c r="M1024" s="56"/>
      <c r="N1024" s="56"/>
      <c r="O1024" s="56"/>
      <c r="P1024" s="56"/>
      <c r="Q1024" s="56"/>
      <c r="R1024" s="56"/>
      <c r="S1024" s="56"/>
      <c r="T1024" s="56"/>
      <c r="U1024" s="56"/>
    </row>
    <row r="1025" spans="1:21" s="22" customFormat="1" ht="48" customHeight="1">
      <c r="A1025" s="57"/>
      <c r="B1025" s="58" t="s">
        <v>637</v>
      </c>
      <c r="C1025" s="59"/>
      <c r="D1025" s="60" t="s">
        <v>174</v>
      </c>
      <c r="E1025" s="60" t="s">
        <v>19</v>
      </c>
      <c r="F1025" s="60" t="s">
        <v>638</v>
      </c>
      <c r="G1025" s="60" t="s">
        <v>2</v>
      </c>
      <c r="H1025" s="61">
        <f>H1026+H1033</f>
        <v>512856</v>
      </c>
      <c r="I1025" s="144"/>
      <c r="J1025" s="62"/>
      <c r="K1025" s="62"/>
      <c r="L1025" s="62"/>
      <c r="M1025" s="62"/>
      <c r="N1025" s="62"/>
      <c r="O1025" s="62"/>
      <c r="P1025" s="62"/>
      <c r="Q1025" s="62"/>
      <c r="R1025" s="62"/>
      <c r="S1025" s="62"/>
      <c r="T1025" s="62"/>
      <c r="U1025" s="62"/>
    </row>
    <row r="1026" spans="1:21" s="22" customFormat="1" ht="12" customHeight="1">
      <c r="A1026" s="73"/>
      <c r="B1026" s="49" t="s">
        <v>53</v>
      </c>
      <c r="C1026" s="72"/>
      <c r="D1026" s="50" t="s">
        <v>174</v>
      </c>
      <c r="E1026" s="50" t="s">
        <v>19</v>
      </c>
      <c r="F1026" s="50" t="s">
        <v>638</v>
      </c>
      <c r="G1026" s="50" t="s">
        <v>2</v>
      </c>
      <c r="H1026" s="74">
        <f>H1027+H1030</f>
        <v>3291.2</v>
      </c>
      <c r="I1026" s="144"/>
      <c r="J1026" s="62"/>
      <c r="K1026" s="62"/>
      <c r="L1026" s="62"/>
      <c r="M1026" s="62"/>
      <c r="N1026" s="62"/>
      <c r="O1026" s="62"/>
      <c r="P1026" s="62"/>
      <c r="Q1026" s="62"/>
      <c r="R1026" s="62"/>
      <c r="S1026" s="62"/>
      <c r="T1026" s="62"/>
      <c r="U1026" s="62"/>
    </row>
    <row r="1027" spans="1:21" s="145" customFormat="1" ht="24" customHeight="1">
      <c r="A1027" s="73"/>
      <c r="B1027" s="49" t="s">
        <v>639</v>
      </c>
      <c r="C1027" s="51"/>
      <c r="D1027" s="50" t="s">
        <v>174</v>
      </c>
      <c r="E1027" s="50" t="s">
        <v>19</v>
      </c>
      <c r="F1027" s="51" t="s">
        <v>640</v>
      </c>
      <c r="G1027" s="51" t="s">
        <v>2</v>
      </c>
      <c r="H1027" s="74">
        <f>H1028+H1029</f>
        <v>2885.2</v>
      </c>
      <c r="I1027" s="144"/>
      <c r="J1027" s="62"/>
      <c r="K1027" s="62"/>
      <c r="L1027" s="62"/>
      <c r="M1027" s="62"/>
      <c r="N1027" s="62"/>
      <c r="O1027" s="62"/>
      <c r="P1027" s="62"/>
      <c r="Q1027" s="62"/>
      <c r="R1027" s="62"/>
      <c r="S1027" s="62"/>
      <c r="T1027" s="62"/>
      <c r="U1027" s="62"/>
    </row>
    <row r="1028" spans="1:21" ht="36" customHeight="1">
      <c r="A1028" s="182"/>
      <c r="B1028" s="38" t="s">
        <v>641</v>
      </c>
      <c r="C1028" s="45"/>
      <c r="D1028" s="40" t="s">
        <v>174</v>
      </c>
      <c r="E1028" s="40" t="s">
        <v>19</v>
      </c>
      <c r="F1028" s="39" t="s">
        <v>640</v>
      </c>
      <c r="G1028" s="39">
        <v>610</v>
      </c>
      <c r="H1028" s="41">
        <v>1341.3</v>
      </c>
    </row>
    <row r="1029" spans="1:21" ht="36" customHeight="1">
      <c r="A1029" s="182"/>
      <c r="B1029" s="38" t="s">
        <v>390</v>
      </c>
      <c r="C1029" s="45"/>
      <c r="D1029" s="40" t="s">
        <v>174</v>
      </c>
      <c r="E1029" s="40" t="s">
        <v>19</v>
      </c>
      <c r="F1029" s="39" t="s">
        <v>640</v>
      </c>
      <c r="G1029" s="39">
        <v>620</v>
      </c>
      <c r="H1029" s="41">
        <v>1543.9</v>
      </c>
    </row>
    <row r="1030" spans="1:21" s="145" customFormat="1" ht="48" customHeight="1">
      <c r="A1030" s="73"/>
      <c r="B1030" s="49" t="s">
        <v>387</v>
      </c>
      <c r="C1030" s="51"/>
      <c r="D1030" s="40" t="s">
        <v>174</v>
      </c>
      <c r="E1030" s="40" t="s">
        <v>19</v>
      </c>
      <c r="F1030" s="39" t="s">
        <v>642</v>
      </c>
      <c r="G1030" s="39" t="s">
        <v>2</v>
      </c>
      <c r="H1030" s="74">
        <f>H1031+H1032</f>
        <v>406</v>
      </c>
      <c r="I1030" s="144"/>
      <c r="J1030" s="62"/>
      <c r="K1030" s="62"/>
      <c r="L1030" s="62"/>
      <c r="M1030" s="62"/>
      <c r="N1030" s="62"/>
      <c r="O1030" s="62"/>
      <c r="P1030" s="62"/>
      <c r="Q1030" s="62"/>
      <c r="R1030" s="62"/>
      <c r="S1030" s="62"/>
      <c r="T1030" s="62"/>
      <c r="U1030" s="62"/>
    </row>
    <row r="1031" spans="1:21" ht="36" customHeight="1">
      <c r="A1031" s="182"/>
      <c r="B1031" s="38" t="s">
        <v>641</v>
      </c>
      <c r="C1031" s="45"/>
      <c r="D1031" s="40" t="s">
        <v>174</v>
      </c>
      <c r="E1031" s="40" t="s">
        <v>19</v>
      </c>
      <c r="F1031" s="39" t="s">
        <v>642</v>
      </c>
      <c r="G1031" s="39" t="s">
        <v>97</v>
      </c>
      <c r="H1031" s="41">
        <v>79.3</v>
      </c>
    </row>
    <row r="1032" spans="1:21" ht="36" customHeight="1">
      <c r="A1032" s="182"/>
      <c r="B1032" s="38" t="s">
        <v>390</v>
      </c>
      <c r="C1032" s="45"/>
      <c r="D1032" s="40" t="s">
        <v>174</v>
      </c>
      <c r="E1032" s="40" t="s">
        <v>19</v>
      </c>
      <c r="F1032" s="39" t="s">
        <v>642</v>
      </c>
      <c r="G1032" s="39" t="s">
        <v>376</v>
      </c>
      <c r="H1032" s="41">
        <v>326.7</v>
      </c>
    </row>
    <row r="1033" spans="1:21" s="22" customFormat="1" ht="12" customHeight="1">
      <c r="A1033" s="73"/>
      <c r="B1033" s="49" t="s">
        <v>63</v>
      </c>
      <c r="C1033" s="72"/>
      <c r="D1033" s="50" t="s">
        <v>174</v>
      </c>
      <c r="E1033" s="50" t="s">
        <v>19</v>
      </c>
      <c r="F1033" s="50" t="s">
        <v>638</v>
      </c>
      <c r="G1033" s="50" t="s">
        <v>2</v>
      </c>
      <c r="H1033" s="74">
        <f>H1034+H1035+H1036</f>
        <v>509564.8</v>
      </c>
      <c r="I1033" s="144"/>
      <c r="J1033" s="62"/>
      <c r="K1033" s="62"/>
      <c r="L1033" s="62"/>
      <c r="M1033" s="62"/>
      <c r="N1033" s="62"/>
      <c r="O1033" s="62"/>
      <c r="P1033" s="62"/>
      <c r="Q1033" s="62"/>
      <c r="R1033" s="62"/>
      <c r="S1033" s="62"/>
      <c r="T1033" s="62"/>
      <c r="U1033" s="62"/>
    </row>
    <row r="1034" spans="1:21" s="22" customFormat="1" ht="36" customHeight="1">
      <c r="A1034" s="44"/>
      <c r="B1034" s="38" t="s">
        <v>641</v>
      </c>
      <c r="C1034" s="45"/>
      <c r="D1034" s="40" t="s">
        <v>174</v>
      </c>
      <c r="E1034" s="40" t="s">
        <v>19</v>
      </c>
      <c r="F1034" s="39" t="s">
        <v>643</v>
      </c>
      <c r="G1034" s="39" t="s">
        <v>97</v>
      </c>
      <c r="H1034" s="41">
        <v>139517.20000000001</v>
      </c>
      <c r="I1034" s="46"/>
      <c r="J1034" s="47"/>
      <c r="K1034" s="47"/>
      <c r="L1034" s="47"/>
      <c r="M1034" s="47"/>
      <c r="N1034" s="47"/>
      <c r="O1034" s="47"/>
      <c r="P1034" s="47"/>
      <c r="Q1034" s="47"/>
      <c r="R1034" s="47"/>
      <c r="S1034" s="47"/>
      <c r="T1034" s="47"/>
      <c r="U1034" s="47"/>
    </row>
    <row r="1035" spans="1:21" s="22" customFormat="1" ht="36" customHeight="1">
      <c r="A1035" s="44"/>
      <c r="B1035" s="38" t="s">
        <v>390</v>
      </c>
      <c r="C1035" s="45"/>
      <c r="D1035" s="40" t="s">
        <v>174</v>
      </c>
      <c r="E1035" s="40" t="s">
        <v>19</v>
      </c>
      <c r="F1035" s="39" t="s">
        <v>643</v>
      </c>
      <c r="G1035" s="39" t="s">
        <v>376</v>
      </c>
      <c r="H1035" s="41">
        <v>369496.6</v>
      </c>
      <c r="I1035" s="46"/>
      <c r="J1035" s="47"/>
      <c r="K1035" s="47"/>
      <c r="L1035" s="47"/>
      <c r="M1035" s="47"/>
      <c r="N1035" s="47"/>
      <c r="O1035" s="47"/>
      <c r="P1035" s="47"/>
      <c r="Q1035" s="47"/>
      <c r="R1035" s="47"/>
      <c r="S1035" s="47"/>
      <c r="T1035" s="47"/>
      <c r="U1035" s="47"/>
    </row>
    <row r="1036" spans="1:21" s="22" customFormat="1" ht="24" customHeight="1">
      <c r="A1036" s="44"/>
      <c r="B1036" s="81" t="s">
        <v>454</v>
      </c>
      <c r="C1036" s="45"/>
      <c r="D1036" s="40" t="s">
        <v>174</v>
      </c>
      <c r="E1036" s="40" t="s">
        <v>19</v>
      </c>
      <c r="F1036" s="39" t="s">
        <v>643</v>
      </c>
      <c r="G1036" s="39" t="s">
        <v>376</v>
      </c>
      <c r="H1036" s="41">
        <v>551</v>
      </c>
      <c r="I1036" s="46"/>
      <c r="J1036" s="47"/>
      <c r="K1036" s="47"/>
      <c r="L1036" s="47"/>
      <c r="M1036" s="47"/>
      <c r="N1036" s="47"/>
      <c r="O1036" s="47"/>
      <c r="P1036" s="47"/>
      <c r="Q1036" s="47"/>
      <c r="R1036" s="47"/>
      <c r="S1036" s="47"/>
      <c r="T1036" s="47"/>
      <c r="U1036" s="47"/>
    </row>
    <row r="1037" spans="1:21" s="22" customFormat="1" ht="12.75" customHeight="1">
      <c r="A1037" s="32"/>
      <c r="B1037" s="33" t="s">
        <v>181</v>
      </c>
      <c r="C1037" s="34"/>
      <c r="D1037" s="35" t="s">
        <v>174</v>
      </c>
      <c r="E1037" s="35" t="s">
        <v>174</v>
      </c>
      <c r="F1037" s="35" t="s">
        <v>18</v>
      </c>
      <c r="G1037" s="35" t="s">
        <v>2</v>
      </c>
      <c r="H1037" s="36">
        <f>H1038+H1042+H1054</f>
        <v>42767.7</v>
      </c>
      <c r="I1037" s="143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</row>
    <row r="1038" spans="1:21" s="22" customFormat="1" ht="38.25" customHeight="1">
      <c r="A1038" s="3"/>
      <c r="B1038" s="63" t="s">
        <v>182</v>
      </c>
      <c r="C1038" s="75"/>
      <c r="D1038" s="64" t="s">
        <v>174</v>
      </c>
      <c r="E1038" s="64" t="s">
        <v>174</v>
      </c>
      <c r="F1038" s="64" t="s">
        <v>183</v>
      </c>
      <c r="G1038" s="64" t="s">
        <v>2</v>
      </c>
      <c r="H1038" s="65">
        <f>H1039</f>
        <v>10</v>
      </c>
      <c r="I1038" s="56"/>
      <c r="J1038" s="56"/>
      <c r="K1038" s="56"/>
      <c r="L1038" s="56"/>
      <c r="M1038" s="56"/>
      <c r="N1038" s="56"/>
      <c r="O1038" s="56"/>
      <c r="P1038" s="56"/>
      <c r="Q1038" s="56"/>
      <c r="R1038" s="56"/>
      <c r="S1038" s="56"/>
      <c r="T1038" s="56"/>
      <c r="U1038" s="56"/>
    </row>
    <row r="1039" spans="1:21" s="22" customFormat="1" ht="12.75" customHeight="1">
      <c r="A1039" s="3"/>
      <c r="B1039" s="63" t="s">
        <v>184</v>
      </c>
      <c r="C1039" s="75"/>
      <c r="D1039" s="64" t="s">
        <v>174</v>
      </c>
      <c r="E1039" s="64" t="s">
        <v>174</v>
      </c>
      <c r="F1039" s="64" t="s">
        <v>185</v>
      </c>
      <c r="G1039" s="64" t="s">
        <v>2</v>
      </c>
      <c r="H1039" s="65">
        <f>H1040</f>
        <v>10</v>
      </c>
      <c r="I1039" s="56"/>
      <c r="J1039" s="56"/>
      <c r="K1039" s="56"/>
      <c r="L1039" s="56"/>
      <c r="M1039" s="56"/>
      <c r="N1039" s="56"/>
      <c r="O1039" s="56"/>
      <c r="P1039" s="56"/>
      <c r="Q1039" s="56"/>
      <c r="R1039" s="56"/>
      <c r="S1039" s="56"/>
      <c r="T1039" s="56"/>
      <c r="U1039" s="56"/>
    </row>
    <row r="1040" spans="1:21" s="22" customFormat="1" ht="72" customHeight="1">
      <c r="A1040" s="57"/>
      <c r="B1040" s="58" t="s">
        <v>186</v>
      </c>
      <c r="C1040" s="59"/>
      <c r="D1040" s="60" t="s">
        <v>174</v>
      </c>
      <c r="E1040" s="60" t="s">
        <v>174</v>
      </c>
      <c r="F1040" s="60" t="s">
        <v>187</v>
      </c>
      <c r="G1040" s="60" t="s">
        <v>2</v>
      </c>
      <c r="H1040" s="61">
        <f>H1041</f>
        <v>10</v>
      </c>
      <c r="I1040" s="62"/>
      <c r="J1040" s="62"/>
      <c r="K1040" s="62"/>
      <c r="L1040" s="62"/>
      <c r="M1040" s="62"/>
      <c r="N1040" s="62"/>
      <c r="O1040" s="62"/>
      <c r="P1040" s="62"/>
      <c r="Q1040" s="62"/>
      <c r="R1040" s="62"/>
      <c r="S1040" s="62"/>
      <c r="T1040" s="62"/>
      <c r="U1040" s="62"/>
    </row>
    <row r="1041" spans="1:21" s="22" customFormat="1" ht="36" customHeight="1">
      <c r="A1041" s="4"/>
      <c r="B1041" s="38" t="s">
        <v>70</v>
      </c>
      <c r="C1041" s="39"/>
      <c r="D1041" s="40" t="s">
        <v>174</v>
      </c>
      <c r="E1041" s="40" t="s">
        <v>174</v>
      </c>
      <c r="F1041" s="39" t="s">
        <v>644</v>
      </c>
      <c r="G1041" s="39" t="s">
        <v>3</v>
      </c>
      <c r="H1041" s="41">
        <v>10</v>
      </c>
      <c r="I1041" s="42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</row>
    <row r="1042" spans="1:21" s="22" customFormat="1" ht="25.5" customHeight="1">
      <c r="A1042" s="3"/>
      <c r="B1042" s="63" t="s">
        <v>361</v>
      </c>
      <c r="C1042" s="75"/>
      <c r="D1042" s="64" t="s">
        <v>174</v>
      </c>
      <c r="E1042" s="64" t="s">
        <v>174</v>
      </c>
      <c r="F1042" s="64" t="s">
        <v>362</v>
      </c>
      <c r="G1042" s="64" t="s">
        <v>2</v>
      </c>
      <c r="H1042" s="65">
        <f>H1043</f>
        <v>25589.200000000001</v>
      </c>
      <c r="I1042" s="56"/>
      <c r="J1042" s="56"/>
      <c r="K1042" s="56"/>
      <c r="L1042" s="56"/>
      <c r="M1042" s="56"/>
      <c r="N1042" s="56"/>
      <c r="O1042" s="56"/>
      <c r="P1042" s="56"/>
      <c r="Q1042" s="56"/>
      <c r="R1042" s="56"/>
      <c r="S1042" s="56"/>
      <c r="T1042" s="56"/>
      <c r="U1042" s="56"/>
    </row>
    <row r="1043" spans="1:21" s="22" customFormat="1" ht="25.5" customHeight="1">
      <c r="A1043" s="3"/>
      <c r="B1043" s="63" t="s">
        <v>645</v>
      </c>
      <c r="C1043" s="75"/>
      <c r="D1043" s="64" t="s">
        <v>174</v>
      </c>
      <c r="E1043" s="64" t="s">
        <v>174</v>
      </c>
      <c r="F1043" s="64" t="s">
        <v>488</v>
      </c>
      <c r="G1043" s="64" t="s">
        <v>2</v>
      </c>
      <c r="H1043" s="65">
        <f>H1044</f>
        <v>25589.200000000001</v>
      </c>
      <c r="I1043" s="56"/>
      <c r="J1043" s="56"/>
      <c r="K1043" s="56"/>
      <c r="L1043" s="56"/>
      <c r="M1043" s="56"/>
      <c r="N1043" s="56"/>
      <c r="O1043" s="56"/>
      <c r="P1043" s="56"/>
      <c r="Q1043" s="56"/>
      <c r="R1043" s="56"/>
      <c r="S1043" s="56"/>
      <c r="T1043" s="56"/>
      <c r="U1043" s="56"/>
    </row>
    <row r="1044" spans="1:21" s="22" customFormat="1" ht="24" customHeight="1">
      <c r="A1044" s="3"/>
      <c r="B1044" s="189" t="s">
        <v>489</v>
      </c>
      <c r="C1044" s="59"/>
      <c r="D1044" s="60" t="s">
        <v>174</v>
      </c>
      <c r="E1044" s="60" t="s">
        <v>174</v>
      </c>
      <c r="F1044" s="60" t="s">
        <v>490</v>
      </c>
      <c r="G1044" s="60" t="s">
        <v>2</v>
      </c>
      <c r="H1044" s="65">
        <f>H1045+H1050</f>
        <v>25589.200000000001</v>
      </c>
      <c r="I1044" s="146"/>
      <c r="J1044" s="56"/>
      <c r="K1044" s="56"/>
      <c r="L1044" s="56"/>
      <c r="M1044" s="56"/>
      <c r="N1044" s="56"/>
      <c r="O1044" s="56"/>
      <c r="P1044" s="56"/>
      <c r="Q1044" s="56"/>
      <c r="R1044" s="56"/>
      <c r="S1044" s="56"/>
      <c r="T1044" s="56"/>
      <c r="U1044" s="56"/>
    </row>
    <row r="1045" spans="1:21" s="22" customFormat="1" ht="18" customHeight="1">
      <c r="A1045" s="199"/>
      <c r="B1045" s="187" t="s">
        <v>53</v>
      </c>
      <c r="C1045" s="95"/>
      <c r="D1045" s="50" t="s">
        <v>174</v>
      </c>
      <c r="E1045" s="50" t="s">
        <v>174</v>
      </c>
      <c r="F1045" s="50" t="s">
        <v>490</v>
      </c>
      <c r="G1045" s="51" t="s">
        <v>2</v>
      </c>
      <c r="H1045" s="74">
        <f>H1046</f>
        <v>9854.5</v>
      </c>
    </row>
    <row r="1046" spans="1:21" s="22" customFormat="1" ht="12.75" customHeight="1">
      <c r="A1046" s="3"/>
      <c r="B1046" s="212" t="s">
        <v>646</v>
      </c>
      <c r="C1046" s="51"/>
      <c r="D1046" s="50" t="s">
        <v>174</v>
      </c>
      <c r="E1046" s="50" t="s">
        <v>174</v>
      </c>
      <c r="F1046" s="51" t="s">
        <v>492</v>
      </c>
      <c r="G1046" s="51" t="s">
        <v>2</v>
      </c>
      <c r="H1046" s="74">
        <f>H1047+H1048+H1049</f>
        <v>9854.5</v>
      </c>
      <c r="I1046" s="56"/>
      <c r="J1046" s="56"/>
      <c r="K1046" s="56"/>
      <c r="L1046" s="56"/>
      <c r="M1046" s="56"/>
      <c r="N1046" s="56"/>
      <c r="O1046" s="56"/>
      <c r="P1046" s="56"/>
      <c r="Q1046" s="56"/>
      <c r="R1046" s="56"/>
      <c r="S1046" s="56"/>
      <c r="T1046" s="56"/>
      <c r="U1046" s="56"/>
    </row>
    <row r="1047" spans="1:21" s="22" customFormat="1" ht="36" customHeight="1">
      <c r="A1047" s="3"/>
      <c r="B1047" s="38" t="s">
        <v>641</v>
      </c>
      <c r="C1047" s="39"/>
      <c r="D1047" s="40" t="s">
        <v>174</v>
      </c>
      <c r="E1047" s="40" t="s">
        <v>174</v>
      </c>
      <c r="F1047" s="39" t="s">
        <v>492</v>
      </c>
      <c r="G1047" s="39" t="s">
        <v>97</v>
      </c>
      <c r="H1047" s="41">
        <v>1395</v>
      </c>
      <c r="I1047" s="56"/>
      <c r="J1047" s="56"/>
      <c r="K1047" s="56"/>
      <c r="L1047" s="56"/>
      <c r="M1047" s="56"/>
      <c r="N1047" s="56"/>
      <c r="O1047" s="56"/>
      <c r="P1047" s="56"/>
      <c r="Q1047" s="56"/>
      <c r="R1047" s="56"/>
      <c r="S1047" s="56"/>
      <c r="T1047" s="56"/>
      <c r="U1047" s="56"/>
    </row>
    <row r="1048" spans="1:21" s="22" customFormat="1" ht="36" customHeight="1">
      <c r="A1048" s="3"/>
      <c r="B1048" s="38" t="s">
        <v>390</v>
      </c>
      <c r="C1048" s="39"/>
      <c r="D1048" s="40" t="s">
        <v>174</v>
      </c>
      <c r="E1048" s="40" t="s">
        <v>174</v>
      </c>
      <c r="F1048" s="39" t="s">
        <v>492</v>
      </c>
      <c r="G1048" s="39" t="s">
        <v>376</v>
      </c>
      <c r="H1048" s="41">
        <v>6174.9</v>
      </c>
      <c r="I1048" s="56"/>
      <c r="J1048" s="56"/>
      <c r="K1048" s="56"/>
      <c r="L1048" s="56"/>
      <c r="M1048" s="56"/>
      <c r="N1048" s="56"/>
      <c r="O1048" s="56"/>
      <c r="P1048" s="56"/>
      <c r="Q1048" s="56"/>
      <c r="R1048" s="56"/>
      <c r="S1048" s="56"/>
      <c r="T1048" s="56"/>
      <c r="U1048" s="56"/>
    </row>
    <row r="1049" spans="1:21" s="22" customFormat="1" ht="24" customHeight="1">
      <c r="A1049" s="3"/>
      <c r="B1049" s="38" t="s">
        <v>647</v>
      </c>
      <c r="C1049" s="39"/>
      <c r="D1049" s="40" t="s">
        <v>174</v>
      </c>
      <c r="E1049" s="40" t="s">
        <v>174</v>
      </c>
      <c r="F1049" s="39" t="s">
        <v>492</v>
      </c>
      <c r="G1049" s="39" t="s">
        <v>376</v>
      </c>
      <c r="H1049" s="41">
        <v>2284.6</v>
      </c>
      <c r="I1049" s="56"/>
      <c r="J1049" s="56"/>
      <c r="K1049" s="56"/>
      <c r="L1049" s="56"/>
      <c r="M1049" s="56"/>
      <c r="N1049" s="56"/>
      <c r="O1049" s="56"/>
      <c r="P1049" s="56"/>
      <c r="Q1049" s="56"/>
      <c r="R1049" s="56"/>
      <c r="S1049" s="56"/>
      <c r="T1049" s="56"/>
      <c r="U1049" s="56"/>
    </row>
    <row r="1050" spans="1:21" s="22" customFormat="1" ht="12.75" customHeight="1">
      <c r="A1050" s="3"/>
      <c r="B1050" s="49" t="s">
        <v>63</v>
      </c>
      <c r="C1050" s="72"/>
      <c r="D1050" s="50" t="s">
        <v>174</v>
      </c>
      <c r="E1050" s="50" t="s">
        <v>174</v>
      </c>
      <c r="F1050" s="50" t="s">
        <v>490</v>
      </c>
      <c r="G1050" s="50" t="s">
        <v>2</v>
      </c>
      <c r="H1050" s="74">
        <f>H1051+H1052+H1053</f>
        <v>15734.7</v>
      </c>
      <c r="I1050" s="146"/>
      <c r="J1050" s="56"/>
      <c r="K1050" s="56"/>
      <c r="L1050" s="56"/>
      <c r="M1050" s="56"/>
      <c r="N1050" s="56"/>
      <c r="O1050" s="56"/>
      <c r="P1050" s="56"/>
      <c r="Q1050" s="56"/>
      <c r="R1050" s="56"/>
      <c r="S1050" s="56"/>
      <c r="T1050" s="56"/>
      <c r="U1050" s="56"/>
    </row>
    <row r="1051" spans="1:21" s="22" customFormat="1" ht="36" customHeight="1">
      <c r="A1051" s="3"/>
      <c r="B1051" s="38" t="s">
        <v>390</v>
      </c>
      <c r="C1051" s="39"/>
      <c r="D1051" s="40" t="s">
        <v>174</v>
      </c>
      <c r="E1051" s="40" t="s">
        <v>174</v>
      </c>
      <c r="F1051" s="39" t="s">
        <v>496</v>
      </c>
      <c r="G1051" s="39" t="s">
        <v>376</v>
      </c>
      <c r="H1051" s="41">
        <v>8415.2999999999993</v>
      </c>
      <c r="I1051" s="56"/>
      <c r="J1051" s="56"/>
      <c r="K1051" s="56"/>
      <c r="L1051" s="56"/>
      <c r="M1051" s="56"/>
      <c r="N1051" s="56"/>
      <c r="O1051" s="56"/>
      <c r="P1051" s="56"/>
      <c r="Q1051" s="56"/>
      <c r="R1051" s="56"/>
      <c r="S1051" s="56"/>
      <c r="T1051" s="56"/>
      <c r="U1051" s="56"/>
    </row>
    <row r="1052" spans="1:21" s="22" customFormat="1" ht="24" customHeight="1">
      <c r="A1052" s="3"/>
      <c r="B1052" s="38" t="s">
        <v>647</v>
      </c>
      <c r="C1052" s="39"/>
      <c r="D1052" s="40" t="s">
        <v>174</v>
      </c>
      <c r="E1052" s="40" t="s">
        <v>174</v>
      </c>
      <c r="F1052" s="39" t="s">
        <v>496</v>
      </c>
      <c r="G1052" s="39" t="s">
        <v>376</v>
      </c>
      <c r="H1052" s="41">
        <v>4618.7</v>
      </c>
      <c r="I1052" s="56"/>
      <c r="J1052" s="56"/>
      <c r="K1052" s="56"/>
      <c r="L1052" s="56"/>
      <c r="M1052" s="56"/>
      <c r="N1052" s="56"/>
      <c r="O1052" s="56"/>
      <c r="P1052" s="56"/>
      <c r="Q1052" s="56"/>
      <c r="R1052" s="56"/>
      <c r="S1052" s="56"/>
      <c r="T1052" s="56"/>
      <c r="U1052" s="56"/>
    </row>
    <row r="1053" spans="1:21" s="22" customFormat="1" ht="24" customHeight="1">
      <c r="A1053" s="3"/>
      <c r="B1053" s="38" t="s">
        <v>454</v>
      </c>
      <c r="C1053" s="39"/>
      <c r="D1053" s="40" t="s">
        <v>174</v>
      </c>
      <c r="E1053" s="40" t="s">
        <v>174</v>
      </c>
      <c r="F1053" s="39" t="s">
        <v>496</v>
      </c>
      <c r="G1053" s="39" t="s">
        <v>376</v>
      </c>
      <c r="H1053" s="41">
        <v>2700.7</v>
      </c>
      <c r="I1053" s="56"/>
      <c r="J1053" s="56"/>
      <c r="K1053" s="56"/>
      <c r="L1053" s="56"/>
      <c r="M1053" s="56"/>
      <c r="N1053" s="56"/>
      <c r="O1053" s="56"/>
      <c r="P1053" s="56"/>
      <c r="Q1053" s="56"/>
      <c r="R1053" s="56"/>
      <c r="S1053" s="56"/>
      <c r="T1053" s="56"/>
      <c r="U1053" s="56"/>
    </row>
    <row r="1054" spans="1:21" s="22" customFormat="1" ht="25.5" customHeight="1">
      <c r="A1054" s="3"/>
      <c r="B1054" s="63" t="s">
        <v>190</v>
      </c>
      <c r="C1054" s="75"/>
      <c r="D1054" s="64" t="s">
        <v>174</v>
      </c>
      <c r="E1054" s="64" t="s">
        <v>174</v>
      </c>
      <c r="F1054" s="64" t="s">
        <v>191</v>
      </c>
      <c r="G1054" s="64" t="s">
        <v>2</v>
      </c>
      <c r="H1054" s="65">
        <f>H1055</f>
        <v>17168.5</v>
      </c>
      <c r="I1054" s="56"/>
      <c r="J1054" s="56"/>
      <c r="K1054" s="56"/>
      <c r="L1054" s="56"/>
      <c r="M1054" s="56"/>
      <c r="N1054" s="56"/>
      <c r="O1054" s="56"/>
      <c r="P1054" s="56"/>
      <c r="Q1054" s="56"/>
      <c r="R1054" s="56"/>
      <c r="S1054" s="56"/>
      <c r="T1054" s="56"/>
      <c r="U1054" s="56"/>
    </row>
    <row r="1055" spans="1:21" s="22" customFormat="1" ht="36" customHeight="1">
      <c r="A1055" s="4"/>
      <c r="B1055" s="38" t="s">
        <v>390</v>
      </c>
      <c r="C1055" s="39"/>
      <c r="D1055" s="40" t="s">
        <v>174</v>
      </c>
      <c r="E1055" s="40" t="s">
        <v>174</v>
      </c>
      <c r="F1055" s="39" t="s">
        <v>648</v>
      </c>
      <c r="G1055" s="39" t="s">
        <v>376</v>
      </c>
      <c r="H1055" s="41">
        <v>17168.5</v>
      </c>
      <c r="I1055" s="42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</row>
    <row r="1056" spans="1:21" s="22" customFormat="1" ht="14.25" customHeight="1">
      <c r="A1056" s="29"/>
      <c r="B1056" s="77" t="s">
        <v>295</v>
      </c>
      <c r="C1056" s="30"/>
      <c r="D1056" s="94" t="s">
        <v>126</v>
      </c>
      <c r="E1056" s="94" t="s">
        <v>17</v>
      </c>
      <c r="F1056" s="94" t="s">
        <v>18</v>
      </c>
      <c r="G1056" s="94" t="s">
        <v>2</v>
      </c>
      <c r="H1056" s="105">
        <f>H1057</f>
        <v>308.5</v>
      </c>
      <c r="I1056" s="31"/>
      <c r="J1056" s="31"/>
      <c r="K1056" s="31"/>
      <c r="L1056" s="31"/>
      <c r="M1056" s="31"/>
      <c r="N1056" s="31"/>
      <c r="O1056" s="31"/>
      <c r="P1056" s="31"/>
      <c r="Q1056" s="31"/>
      <c r="R1056" s="31"/>
      <c r="S1056" s="31"/>
      <c r="T1056" s="31"/>
      <c r="U1056" s="31"/>
    </row>
    <row r="1057" spans="1:21" s="22" customFormat="1" ht="14.25" customHeight="1">
      <c r="A1057" s="29"/>
      <c r="B1057" s="78" t="s">
        <v>235</v>
      </c>
      <c r="C1057" s="34"/>
      <c r="D1057" s="35" t="s">
        <v>126</v>
      </c>
      <c r="E1057" s="35" t="s">
        <v>41</v>
      </c>
      <c r="F1057" s="35" t="s">
        <v>18</v>
      </c>
      <c r="G1057" s="35" t="s">
        <v>2</v>
      </c>
      <c r="H1057" s="36">
        <f>H1058</f>
        <v>308.5</v>
      </c>
      <c r="I1057" s="31"/>
      <c r="J1057" s="31"/>
      <c r="K1057" s="31"/>
      <c r="L1057" s="31"/>
      <c r="M1057" s="31"/>
      <c r="N1057" s="31"/>
      <c r="O1057" s="31"/>
      <c r="P1057" s="31"/>
      <c r="Q1057" s="31"/>
      <c r="R1057" s="31"/>
      <c r="S1057" s="31"/>
      <c r="T1057" s="31"/>
      <c r="U1057" s="31"/>
    </row>
    <row r="1058" spans="1:21" s="22" customFormat="1" ht="25.5" customHeight="1">
      <c r="A1058" s="3"/>
      <c r="B1058" s="63" t="s">
        <v>218</v>
      </c>
      <c r="C1058" s="75"/>
      <c r="D1058" s="64" t="s">
        <v>126</v>
      </c>
      <c r="E1058" s="64" t="s">
        <v>41</v>
      </c>
      <c r="F1058" s="64" t="s">
        <v>219</v>
      </c>
      <c r="G1058" s="64" t="s">
        <v>2</v>
      </c>
      <c r="H1058" s="65">
        <f>H1059+H1062</f>
        <v>308.5</v>
      </c>
      <c r="I1058" s="146"/>
      <c r="J1058" s="56"/>
      <c r="K1058" s="56"/>
      <c r="L1058" s="56"/>
      <c r="M1058" s="56"/>
      <c r="N1058" s="56"/>
      <c r="O1058" s="56"/>
      <c r="P1058" s="56"/>
      <c r="Q1058" s="56"/>
      <c r="R1058" s="56"/>
      <c r="S1058" s="56"/>
      <c r="T1058" s="56"/>
      <c r="U1058" s="56"/>
    </row>
    <row r="1059" spans="1:21" s="22" customFormat="1" ht="12.75" customHeight="1">
      <c r="A1059" s="3"/>
      <c r="B1059" s="63" t="s">
        <v>296</v>
      </c>
      <c r="C1059" s="75"/>
      <c r="D1059" s="64" t="s">
        <v>126</v>
      </c>
      <c r="E1059" s="64" t="s">
        <v>41</v>
      </c>
      <c r="F1059" s="64" t="s">
        <v>297</v>
      </c>
      <c r="G1059" s="64" t="s">
        <v>2</v>
      </c>
      <c r="H1059" s="65">
        <f>H1060</f>
        <v>108.5</v>
      </c>
      <c r="I1059" s="146"/>
      <c r="J1059" s="56"/>
      <c r="K1059" s="56"/>
      <c r="L1059" s="56"/>
      <c r="M1059" s="56"/>
      <c r="N1059" s="56"/>
      <c r="O1059" s="56"/>
      <c r="P1059" s="56"/>
      <c r="Q1059" s="56"/>
      <c r="R1059" s="56"/>
      <c r="S1059" s="56"/>
      <c r="T1059" s="56"/>
      <c r="U1059" s="56"/>
    </row>
    <row r="1060" spans="1:21" s="22" customFormat="1" ht="36" customHeight="1">
      <c r="A1060" s="29"/>
      <c r="B1060" s="58" t="s">
        <v>317</v>
      </c>
      <c r="C1060" s="171"/>
      <c r="D1060" s="60" t="s">
        <v>126</v>
      </c>
      <c r="E1060" s="60" t="s">
        <v>41</v>
      </c>
      <c r="F1060" s="60" t="s">
        <v>318</v>
      </c>
      <c r="G1060" s="60" t="s">
        <v>2</v>
      </c>
      <c r="H1060" s="61">
        <f>H1061</f>
        <v>108.5</v>
      </c>
      <c r="I1060" s="142"/>
      <c r="J1060" s="31"/>
      <c r="K1060" s="31"/>
      <c r="L1060" s="31"/>
      <c r="M1060" s="31"/>
      <c r="N1060" s="31"/>
      <c r="O1060" s="31"/>
      <c r="P1060" s="31"/>
      <c r="Q1060" s="31"/>
      <c r="R1060" s="31"/>
      <c r="S1060" s="31"/>
      <c r="T1060" s="31"/>
      <c r="U1060" s="31"/>
    </row>
    <row r="1061" spans="1:21" s="22" customFormat="1" ht="24" customHeight="1">
      <c r="A1061" s="29"/>
      <c r="B1061" s="38" t="s">
        <v>237</v>
      </c>
      <c r="C1061" s="171"/>
      <c r="D1061" s="40" t="s">
        <v>126</v>
      </c>
      <c r="E1061" s="40" t="s">
        <v>41</v>
      </c>
      <c r="F1061" s="39" t="s">
        <v>319</v>
      </c>
      <c r="G1061" s="39" t="s">
        <v>5</v>
      </c>
      <c r="H1061" s="41">
        <v>108.5</v>
      </c>
      <c r="I1061" s="31"/>
      <c r="J1061" s="31"/>
      <c r="K1061" s="31"/>
      <c r="L1061" s="31"/>
      <c r="M1061" s="31"/>
      <c r="N1061" s="31"/>
      <c r="O1061" s="31"/>
      <c r="P1061" s="31"/>
      <c r="Q1061" s="31"/>
      <c r="R1061" s="31"/>
      <c r="S1061" s="31"/>
      <c r="T1061" s="31"/>
      <c r="U1061" s="31"/>
    </row>
    <row r="1062" spans="1:21" s="22" customFormat="1" ht="12.75" customHeight="1">
      <c r="A1062" s="3"/>
      <c r="B1062" s="63" t="s">
        <v>220</v>
      </c>
      <c r="C1062" s="75"/>
      <c r="D1062" s="64" t="s">
        <v>126</v>
      </c>
      <c r="E1062" s="64" t="s">
        <v>41</v>
      </c>
      <c r="F1062" s="64" t="s">
        <v>221</v>
      </c>
      <c r="G1062" s="64" t="s">
        <v>2</v>
      </c>
      <c r="H1062" s="65">
        <f>H1063</f>
        <v>200</v>
      </c>
      <c r="I1062" s="146"/>
      <c r="J1062" s="56"/>
      <c r="K1062" s="56"/>
      <c r="L1062" s="56"/>
      <c r="M1062" s="56"/>
      <c r="N1062" s="56"/>
      <c r="O1062" s="56"/>
      <c r="P1062" s="56"/>
      <c r="Q1062" s="56"/>
      <c r="R1062" s="56"/>
      <c r="S1062" s="56"/>
      <c r="T1062" s="56"/>
      <c r="U1062" s="56"/>
    </row>
    <row r="1063" spans="1:21" s="22" customFormat="1" ht="24" customHeight="1">
      <c r="A1063" s="29"/>
      <c r="B1063" s="58" t="s">
        <v>236</v>
      </c>
      <c r="C1063" s="171"/>
      <c r="D1063" s="60" t="s">
        <v>126</v>
      </c>
      <c r="E1063" s="60" t="s">
        <v>41</v>
      </c>
      <c r="F1063" s="60" t="s">
        <v>223</v>
      </c>
      <c r="G1063" s="60" t="s">
        <v>2</v>
      </c>
      <c r="H1063" s="61">
        <f>H1064</f>
        <v>200</v>
      </c>
      <c r="I1063" s="142"/>
      <c r="J1063" s="31"/>
      <c r="K1063" s="31"/>
      <c r="L1063" s="31"/>
      <c r="M1063" s="31"/>
      <c r="N1063" s="31"/>
      <c r="O1063" s="31"/>
      <c r="P1063" s="31"/>
      <c r="Q1063" s="31"/>
      <c r="R1063" s="31"/>
      <c r="S1063" s="31"/>
      <c r="T1063" s="31"/>
      <c r="U1063" s="31"/>
    </row>
    <row r="1064" spans="1:21" s="22" customFormat="1" ht="24" customHeight="1">
      <c r="A1064" s="29"/>
      <c r="B1064" s="38" t="s">
        <v>237</v>
      </c>
      <c r="C1064" s="171"/>
      <c r="D1064" s="40" t="s">
        <v>126</v>
      </c>
      <c r="E1064" s="40" t="s">
        <v>41</v>
      </c>
      <c r="F1064" s="39" t="s">
        <v>238</v>
      </c>
      <c r="G1064" s="39" t="s">
        <v>5</v>
      </c>
      <c r="H1064" s="41">
        <v>200</v>
      </c>
      <c r="I1064" s="31"/>
      <c r="J1064" s="31"/>
      <c r="K1064" s="31"/>
      <c r="L1064" s="31"/>
      <c r="M1064" s="31"/>
      <c r="N1064" s="31"/>
      <c r="O1064" s="31"/>
      <c r="P1064" s="31"/>
      <c r="Q1064" s="31"/>
      <c r="R1064" s="31"/>
      <c r="S1064" s="31"/>
      <c r="T1064" s="31"/>
      <c r="U1064" s="31"/>
    </row>
    <row r="1065" spans="1:21" s="22" customFormat="1" ht="14.25" customHeight="1">
      <c r="A1065" s="29"/>
      <c r="B1065" s="5" t="s">
        <v>922</v>
      </c>
      <c r="C1065" s="30"/>
      <c r="D1065" s="94" t="s">
        <v>320</v>
      </c>
      <c r="E1065" s="94" t="s">
        <v>17</v>
      </c>
      <c r="F1065" s="94" t="s">
        <v>18</v>
      </c>
      <c r="G1065" s="94" t="s">
        <v>2</v>
      </c>
      <c r="H1065" s="105">
        <f>H1066+H1081+H1103</f>
        <v>84837.5</v>
      </c>
      <c r="I1065" s="31"/>
      <c r="J1065" s="31"/>
      <c r="K1065" s="31"/>
      <c r="L1065" s="31"/>
      <c r="M1065" s="31"/>
      <c r="N1065" s="31"/>
      <c r="O1065" s="31"/>
      <c r="P1065" s="31"/>
      <c r="Q1065" s="31"/>
      <c r="R1065" s="31"/>
      <c r="S1065" s="31"/>
      <c r="T1065" s="31"/>
      <c r="U1065" s="31"/>
    </row>
    <row r="1066" spans="1:21" s="22" customFormat="1" ht="14.25" customHeight="1">
      <c r="A1066" s="29"/>
      <c r="B1066" s="33" t="s">
        <v>321</v>
      </c>
      <c r="C1066" s="34"/>
      <c r="D1066" s="35" t="s">
        <v>320</v>
      </c>
      <c r="E1066" s="35" t="s">
        <v>16</v>
      </c>
      <c r="F1066" s="35" t="s">
        <v>18</v>
      </c>
      <c r="G1066" s="35" t="s">
        <v>2</v>
      </c>
      <c r="H1066" s="36">
        <f>H1067</f>
        <v>59675.899999999994</v>
      </c>
      <c r="I1066" s="31"/>
      <c r="J1066" s="31"/>
      <c r="K1066" s="31"/>
      <c r="L1066" s="31"/>
      <c r="M1066" s="31"/>
      <c r="N1066" s="31"/>
      <c r="O1066" s="31"/>
      <c r="P1066" s="31"/>
      <c r="Q1066" s="31"/>
      <c r="R1066" s="31"/>
      <c r="S1066" s="31"/>
      <c r="T1066" s="31"/>
      <c r="U1066" s="31"/>
    </row>
    <row r="1067" spans="1:21" s="22" customFormat="1" ht="38.25" customHeight="1">
      <c r="A1067" s="29"/>
      <c r="B1067" s="63" t="s">
        <v>182</v>
      </c>
      <c r="C1067" s="75"/>
      <c r="D1067" s="64" t="s">
        <v>320</v>
      </c>
      <c r="E1067" s="64" t="s">
        <v>16</v>
      </c>
      <c r="F1067" s="64" t="s">
        <v>183</v>
      </c>
      <c r="G1067" s="64" t="s">
        <v>2</v>
      </c>
      <c r="H1067" s="65">
        <f>H1068</f>
        <v>59675.899999999994</v>
      </c>
      <c r="I1067" s="31"/>
      <c r="J1067" s="31"/>
      <c r="K1067" s="31"/>
      <c r="L1067" s="31"/>
      <c r="M1067" s="31"/>
      <c r="N1067" s="31"/>
      <c r="O1067" s="31"/>
      <c r="P1067" s="31"/>
      <c r="Q1067" s="31"/>
      <c r="R1067" s="31"/>
      <c r="S1067" s="31"/>
      <c r="T1067" s="31"/>
      <c r="U1067" s="31"/>
    </row>
    <row r="1068" spans="1:21" s="22" customFormat="1" ht="25.5" customHeight="1">
      <c r="A1068" s="29"/>
      <c r="B1068" s="63" t="s">
        <v>346</v>
      </c>
      <c r="C1068" s="75"/>
      <c r="D1068" s="64" t="s">
        <v>320</v>
      </c>
      <c r="E1068" s="64" t="s">
        <v>16</v>
      </c>
      <c r="F1068" s="64" t="s">
        <v>323</v>
      </c>
      <c r="G1068" s="64" t="s">
        <v>2</v>
      </c>
      <c r="H1068" s="65">
        <f>H1069+H1074</f>
        <v>59675.899999999994</v>
      </c>
      <c r="I1068" s="31"/>
      <c r="J1068" s="31"/>
      <c r="K1068" s="31"/>
      <c r="L1068" s="31"/>
      <c r="M1068" s="31"/>
      <c r="N1068" s="31"/>
      <c r="O1068" s="31"/>
      <c r="P1068" s="31"/>
      <c r="Q1068" s="31"/>
      <c r="R1068" s="31"/>
      <c r="S1068" s="31"/>
      <c r="T1068" s="31"/>
      <c r="U1068" s="31"/>
    </row>
    <row r="1069" spans="1:21" s="22" customFormat="1" ht="36" customHeight="1">
      <c r="A1069" s="29"/>
      <c r="B1069" s="58" t="s">
        <v>324</v>
      </c>
      <c r="C1069" s="59"/>
      <c r="D1069" s="60" t="s">
        <v>320</v>
      </c>
      <c r="E1069" s="60" t="s">
        <v>16</v>
      </c>
      <c r="F1069" s="60" t="s">
        <v>325</v>
      </c>
      <c r="G1069" s="60" t="s">
        <v>2</v>
      </c>
      <c r="H1069" s="61">
        <f>H1070</f>
        <v>41942.6</v>
      </c>
      <c r="I1069" s="31"/>
      <c r="J1069" s="31"/>
      <c r="K1069" s="31"/>
      <c r="L1069" s="31"/>
      <c r="M1069" s="31"/>
      <c r="N1069" s="31"/>
      <c r="O1069" s="31"/>
      <c r="P1069" s="31"/>
      <c r="Q1069" s="31"/>
      <c r="R1069" s="31"/>
      <c r="S1069" s="31"/>
      <c r="T1069" s="31"/>
      <c r="U1069" s="31"/>
    </row>
    <row r="1070" spans="1:21" s="22" customFormat="1" ht="14.25" customHeight="1">
      <c r="A1070" s="29"/>
      <c r="B1070" s="49" t="s">
        <v>63</v>
      </c>
      <c r="C1070" s="72"/>
      <c r="D1070" s="50" t="s">
        <v>320</v>
      </c>
      <c r="E1070" s="50" t="s">
        <v>16</v>
      </c>
      <c r="F1070" s="50" t="s">
        <v>325</v>
      </c>
      <c r="G1070" s="50" t="s">
        <v>2</v>
      </c>
      <c r="H1070" s="74">
        <f>H1071+H1072+H1073</f>
        <v>41942.6</v>
      </c>
      <c r="I1070" s="31"/>
      <c r="J1070" s="31"/>
      <c r="K1070" s="31"/>
      <c r="L1070" s="31"/>
      <c r="M1070" s="31"/>
      <c r="N1070" s="31"/>
      <c r="O1070" s="31"/>
      <c r="P1070" s="31"/>
      <c r="Q1070" s="31"/>
      <c r="R1070" s="31"/>
      <c r="S1070" s="31"/>
      <c r="T1070" s="31"/>
      <c r="U1070" s="31"/>
    </row>
    <row r="1071" spans="1:21" s="22" customFormat="1" ht="36" customHeight="1">
      <c r="A1071" s="29"/>
      <c r="B1071" s="38" t="s">
        <v>390</v>
      </c>
      <c r="C1071" s="39"/>
      <c r="D1071" s="40" t="s">
        <v>320</v>
      </c>
      <c r="E1071" s="40" t="s">
        <v>16</v>
      </c>
      <c r="F1071" s="39" t="s">
        <v>649</v>
      </c>
      <c r="G1071" s="39" t="s">
        <v>376</v>
      </c>
      <c r="H1071" s="41">
        <v>31454.6</v>
      </c>
      <c r="I1071" s="31"/>
      <c r="J1071" s="31"/>
      <c r="K1071" s="31"/>
      <c r="L1071" s="31"/>
      <c r="M1071" s="31"/>
      <c r="N1071" s="31"/>
      <c r="O1071" s="31"/>
      <c r="P1071" s="31"/>
      <c r="Q1071" s="31"/>
      <c r="R1071" s="31"/>
      <c r="S1071" s="31"/>
      <c r="T1071" s="31"/>
      <c r="U1071" s="31"/>
    </row>
    <row r="1072" spans="1:21" s="22" customFormat="1" ht="36" customHeight="1">
      <c r="A1072" s="29"/>
      <c r="B1072" s="38" t="s">
        <v>338</v>
      </c>
      <c r="C1072" s="39"/>
      <c r="D1072" s="40" t="s">
        <v>320</v>
      </c>
      <c r="E1072" s="40" t="s">
        <v>16</v>
      </c>
      <c r="F1072" s="39" t="s">
        <v>650</v>
      </c>
      <c r="G1072" s="39" t="s">
        <v>3</v>
      </c>
      <c r="H1072" s="41">
        <v>1000</v>
      </c>
      <c r="I1072" s="31"/>
      <c r="J1072" s="31"/>
      <c r="K1072" s="31"/>
      <c r="L1072" s="31"/>
      <c r="M1072" s="31"/>
      <c r="N1072" s="31"/>
      <c r="O1072" s="31"/>
      <c r="P1072" s="31"/>
      <c r="Q1072" s="31"/>
      <c r="R1072" s="31"/>
      <c r="S1072" s="31"/>
      <c r="T1072" s="31"/>
      <c r="U1072" s="31"/>
    </row>
    <row r="1073" spans="1:21" s="22" customFormat="1" ht="24" customHeight="1">
      <c r="A1073" s="29"/>
      <c r="B1073" s="38" t="s">
        <v>237</v>
      </c>
      <c r="C1073" s="39"/>
      <c r="D1073" s="40" t="s">
        <v>320</v>
      </c>
      <c r="E1073" s="40" t="s">
        <v>16</v>
      </c>
      <c r="F1073" s="39" t="s">
        <v>326</v>
      </c>
      <c r="G1073" s="39" t="s">
        <v>5</v>
      </c>
      <c r="H1073" s="41">
        <v>9488</v>
      </c>
      <c r="I1073" s="31"/>
      <c r="J1073" s="31"/>
      <c r="K1073" s="31"/>
      <c r="L1073" s="31"/>
      <c r="M1073" s="31"/>
      <c r="N1073" s="31"/>
      <c r="O1073" s="31"/>
      <c r="P1073" s="31"/>
      <c r="Q1073" s="31"/>
      <c r="R1073" s="31"/>
      <c r="S1073" s="31"/>
      <c r="T1073" s="31"/>
      <c r="U1073" s="31"/>
    </row>
    <row r="1074" spans="1:21" s="22" customFormat="1" ht="36" customHeight="1">
      <c r="A1074" s="29"/>
      <c r="B1074" s="58" t="s">
        <v>651</v>
      </c>
      <c r="C1074" s="59"/>
      <c r="D1074" s="60" t="s">
        <v>320</v>
      </c>
      <c r="E1074" s="60" t="s">
        <v>16</v>
      </c>
      <c r="F1074" s="60" t="s">
        <v>652</v>
      </c>
      <c r="G1074" s="60" t="s">
        <v>2</v>
      </c>
      <c r="H1074" s="61">
        <f>H1075+H1078</f>
        <v>17733.3</v>
      </c>
      <c r="I1074" s="31"/>
      <c r="J1074" s="31"/>
      <c r="K1074" s="31"/>
      <c r="L1074" s="31"/>
      <c r="M1074" s="31"/>
      <c r="N1074" s="31"/>
      <c r="O1074" s="31"/>
      <c r="P1074" s="31"/>
      <c r="Q1074" s="31"/>
      <c r="R1074" s="31"/>
      <c r="S1074" s="31"/>
      <c r="T1074" s="31"/>
      <c r="U1074" s="31"/>
    </row>
    <row r="1075" spans="1:21" s="22" customFormat="1" ht="24" customHeight="1">
      <c r="A1075" s="29"/>
      <c r="B1075" s="49" t="s">
        <v>653</v>
      </c>
      <c r="C1075" s="72"/>
      <c r="D1075" s="50" t="s">
        <v>320</v>
      </c>
      <c r="E1075" s="50" t="s">
        <v>16</v>
      </c>
      <c r="F1075" s="50" t="s">
        <v>654</v>
      </c>
      <c r="G1075" s="50" t="s">
        <v>2</v>
      </c>
      <c r="H1075" s="74">
        <f>H1076</f>
        <v>14564.1</v>
      </c>
      <c r="I1075" s="31"/>
      <c r="J1075" s="31"/>
      <c r="K1075" s="31"/>
      <c r="L1075" s="31"/>
      <c r="M1075" s="31"/>
      <c r="N1075" s="31"/>
      <c r="O1075" s="31"/>
      <c r="P1075" s="31"/>
      <c r="Q1075" s="31"/>
      <c r="R1075" s="31"/>
      <c r="S1075" s="31"/>
      <c r="T1075" s="31"/>
      <c r="U1075" s="31"/>
    </row>
    <row r="1076" spans="1:21" s="22" customFormat="1" ht="14.25" customHeight="1">
      <c r="A1076" s="29"/>
      <c r="B1076" s="49" t="s">
        <v>53</v>
      </c>
      <c r="C1076" s="72"/>
      <c r="D1076" s="50" t="s">
        <v>320</v>
      </c>
      <c r="E1076" s="50" t="s">
        <v>16</v>
      </c>
      <c r="F1076" s="50" t="s">
        <v>654</v>
      </c>
      <c r="G1076" s="50" t="s">
        <v>2</v>
      </c>
      <c r="H1076" s="74">
        <f>H1077</f>
        <v>14564.1</v>
      </c>
      <c r="I1076" s="31"/>
      <c r="J1076" s="31"/>
      <c r="K1076" s="31"/>
      <c r="L1076" s="31"/>
      <c r="M1076" s="31"/>
      <c r="N1076" s="31"/>
      <c r="O1076" s="31"/>
      <c r="P1076" s="31"/>
      <c r="Q1076" s="31"/>
      <c r="R1076" s="31"/>
      <c r="S1076" s="31"/>
      <c r="T1076" s="31"/>
      <c r="U1076" s="31"/>
    </row>
    <row r="1077" spans="1:21" s="22" customFormat="1" ht="36" customHeight="1">
      <c r="A1077" s="29"/>
      <c r="B1077" s="148" t="s">
        <v>390</v>
      </c>
      <c r="C1077" s="149"/>
      <c r="D1077" s="39" t="s">
        <v>320</v>
      </c>
      <c r="E1077" s="150" t="s">
        <v>16</v>
      </c>
      <c r="F1077" s="39" t="s">
        <v>654</v>
      </c>
      <c r="G1077" s="40" t="s">
        <v>376</v>
      </c>
      <c r="H1077" s="41">
        <v>14564.1</v>
      </c>
      <c r="I1077" s="31"/>
      <c r="J1077" s="31"/>
      <c r="K1077" s="31"/>
      <c r="L1077" s="31"/>
      <c r="M1077" s="31"/>
      <c r="N1077" s="31"/>
      <c r="O1077" s="31"/>
      <c r="P1077" s="31"/>
      <c r="Q1077" s="31"/>
      <c r="R1077" s="31"/>
      <c r="S1077" s="31"/>
      <c r="T1077" s="31"/>
      <c r="U1077" s="31"/>
    </row>
    <row r="1078" spans="1:21" s="22" customFormat="1" ht="24" customHeight="1">
      <c r="A1078" s="29"/>
      <c r="B1078" s="49" t="s">
        <v>653</v>
      </c>
      <c r="C1078" s="72"/>
      <c r="D1078" s="50" t="s">
        <v>320</v>
      </c>
      <c r="E1078" s="50" t="s">
        <v>16</v>
      </c>
      <c r="F1078" s="50" t="s">
        <v>655</v>
      </c>
      <c r="G1078" s="50" t="s">
        <v>2</v>
      </c>
      <c r="H1078" s="74">
        <f>H1079</f>
        <v>3169.2</v>
      </c>
      <c r="I1078" s="31"/>
      <c r="J1078" s="31"/>
      <c r="K1078" s="31"/>
      <c r="L1078" s="31"/>
      <c r="M1078" s="31"/>
      <c r="N1078" s="31"/>
      <c r="O1078" s="31"/>
      <c r="P1078" s="31"/>
      <c r="Q1078" s="31"/>
      <c r="R1078" s="31"/>
      <c r="S1078" s="31"/>
      <c r="T1078" s="31"/>
      <c r="U1078" s="31"/>
    </row>
    <row r="1079" spans="1:21" s="22" customFormat="1" ht="14.25" customHeight="1">
      <c r="A1079" s="29"/>
      <c r="B1079" s="49" t="s">
        <v>63</v>
      </c>
      <c r="C1079" s="72"/>
      <c r="D1079" s="50" t="s">
        <v>320</v>
      </c>
      <c r="E1079" s="50" t="s">
        <v>16</v>
      </c>
      <c r="F1079" s="50" t="s">
        <v>655</v>
      </c>
      <c r="G1079" s="50" t="s">
        <v>2</v>
      </c>
      <c r="H1079" s="74">
        <f>H1080</f>
        <v>3169.2</v>
      </c>
      <c r="I1079" s="31"/>
      <c r="J1079" s="31"/>
      <c r="K1079" s="31"/>
      <c r="L1079" s="31"/>
      <c r="M1079" s="31"/>
      <c r="N1079" s="31"/>
      <c r="O1079" s="31"/>
      <c r="P1079" s="31"/>
      <c r="Q1079" s="31"/>
      <c r="R1079" s="31"/>
      <c r="S1079" s="31"/>
      <c r="T1079" s="31"/>
      <c r="U1079" s="31"/>
    </row>
    <row r="1080" spans="1:21" s="22" customFormat="1" ht="36" customHeight="1">
      <c r="A1080" s="29"/>
      <c r="B1080" s="148" t="s">
        <v>390</v>
      </c>
      <c r="C1080" s="149"/>
      <c r="D1080" s="40" t="s">
        <v>320</v>
      </c>
      <c r="E1080" s="40" t="s">
        <v>16</v>
      </c>
      <c r="F1080" s="39" t="s">
        <v>655</v>
      </c>
      <c r="G1080" s="151" t="s">
        <v>376</v>
      </c>
      <c r="H1080" s="41">
        <v>3169.2</v>
      </c>
      <c r="I1080" s="31"/>
      <c r="J1080" s="31"/>
      <c r="K1080" s="31"/>
      <c r="L1080" s="31"/>
      <c r="M1080" s="31"/>
      <c r="N1080" s="31"/>
      <c r="O1080" s="31"/>
      <c r="P1080" s="31"/>
      <c r="Q1080" s="31"/>
      <c r="R1080" s="31"/>
      <c r="S1080" s="31"/>
      <c r="T1080" s="31"/>
      <c r="U1080" s="31"/>
    </row>
    <row r="1081" spans="1:21" s="22" customFormat="1" ht="14.25" customHeight="1">
      <c r="A1081" s="29"/>
      <c r="B1081" s="33" t="s">
        <v>656</v>
      </c>
      <c r="C1081" s="34"/>
      <c r="D1081" s="35" t="s">
        <v>320</v>
      </c>
      <c r="E1081" s="35" t="s">
        <v>19</v>
      </c>
      <c r="F1081" s="35" t="s">
        <v>18</v>
      </c>
      <c r="G1081" s="35" t="s">
        <v>2</v>
      </c>
      <c r="H1081" s="36">
        <f>H1082</f>
        <v>12178</v>
      </c>
      <c r="I1081" s="31"/>
      <c r="J1081" s="31"/>
      <c r="K1081" s="31"/>
      <c r="L1081" s="31"/>
      <c r="M1081" s="31"/>
      <c r="N1081" s="31"/>
      <c r="O1081" s="31"/>
      <c r="P1081" s="31"/>
      <c r="Q1081" s="31"/>
      <c r="R1081" s="31"/>
      <c r="S1081" s="31"/>
      <c r="T1081" s="31"/>
      <c r="U1081" s="31"/>
    </row>
    <row r="1082" spans="1:21" s="22" customFormat="1" ht="38.25" customHeight="1">
      <c r="A1082" s="29"/>
      <c r="B1082" s="63" t="s">
        <v>182</v>
      </c>
      <c r="C1082" s="75"/>
      <c r="D1082" s="64" t="s">
        <v>320</v>
      </c>
      <c r="E1082" s="64" t="s">
        <v>19</v>
      </c>
      <c r="F1082" s="64" t="s">
        <v>183</v>
      </c>
      <c r="G1082" s="64" t="s">
        <v>2</v>
      </c>
      <c r="H1082" s="65">
        <f>H1083</f>
        <v>12178</v>
      </c>
      <c r="I1082" s="31"/>
      <c r="J1082" s="31"/>
      <c r="K1082" s="31"/>
      <c r="L1082" s="31"/>
      <c r="M1082" s="31"/>
      <c r="N1082" s="31"/>
      <c r="O1082" s="31"/>
      <c r="P1082" s="31"/>
      <c r="Q1082" s="31"/>
      <c r="R1082" s="31"/>
      <c r="S1082" s="31"/>
      <c r="T1082" s="31"/>
      <c r="U1082" s="31"/>
    </row>
    <row r="1083" spans="1:21" s="22" customFormat="1" ht="25.5" customHeight="1">
      <c r="A1083" s="29"/>
      <c r="B1083" s="63" t="s">
        <v>346</v>
      </c>
      <c r="C1083" s="75"/>
      <c r="D1083" s="64" t="s">
        <v>320</v>
      </c>
      <c r="E1083" s="64" t="s">
        <v>19</v>
      </c>
      <c r="F1083" s="64" t="s">
        <v>323</v>
      </c>
      <c r="G1083" s="64" t="s">
        <v>2</v>
      </c>
      <c r="H1083" s="65">
        <f>H1084</f>
        <v>12178</v>
      </c>
      <c r="I1083" s="31"/>
      <c r="J1083" s="31"/>
      <c r="K1083" s="31"/>
      <c r="L1083" s="31"/>
      <c r="M1083" s="31"/>
      <c r="N1083" s="31"/>
      <c r="O1083" s="31"/>
      <c r="P1083" s="31"/>
      <c r="Q1083" s="31"/>
      <c r="R1083" s="31"/>
      <c r="S1083" s="31"/>
      <c r="T1083" s="31"/>
      <c r="U1083" s="31"/>
    </row>
    <row r="1084" spans="1:21" s="22" customFormat="1" ht="36" customHeight="1">
      <c r="A1084" s="29"/>
      <c r="B1084" s="58" t="s">
        <v>651</v>
      </c>
      <c r="C1084" s="59"/>
      <c r="D1084" s="60" t="s">
        <v>320</v>
      </c>
      <c r="E1084" s="60" t="s">
        <v>19</v>
      </c>
      <c r="F1084" s="60" t="s">
        <v>657</v>
      </c>
      <c r="G1084" s="60" t="s">
        <v>2</v>
      </c>
      <c r="H1084" s="61">
        <f>H1085+H1089+H1093</f>
        <v>12178</v>
      </c>
      <c r="I1084" s="31"/>
      <c r="J1084" s="31"/>
      <c r="K1084" s="31"/>
      <c r="L1084" s="31"/>
      <c r="M1084" s="31"/>
      <c r="N1084" s="31"/>
      <c r="O1084" s="31"/>
      <c r="P1084" s="31"/>
      <c r="Q1084" s="31"/>
      <c r="R1084" s="31"/>
      <c r="S1084" s="31"/>
      <c r="T1084" s="31"/>
      <c r="U1084" s="31"/>
    </row>
    <row r="1085" spans="1:21" s="22" customFormat="1" ht="48" customHeight="1">
      <c r="A1085" s="29"/>
      <c r="B1085" s="49" t="s">
        <v>658</v>
      </c>
      <c r="C1085" s="72"/>
      <c r="D1085" s="50" t="s">
        <v>320</v>
      </c>
      <c r="E1085" s="50" t="s">
        <v>19</v>
      </c>
      <c r="F1085" s="50" t="s">
        <v>659</v>
      </c>
      <c r="G1085" s="50" t="s">
        <v>2</v>
      </c>
      <c r="H1085" s="74">
        <f>H1086</f>
        <v>6851.4</v>
      </c>
      <c r="I1085" s="31"/>
      <c r="J1085" s="31"/>
      <c r="K1085" s="31"/>
      <c r="L1085" s="31"/>
      <c r="M1085" s="31"/>
      <c r="N1085" s="31"/>
      <c r="O1085" s="31"/>
      <c r="P1085" s="31"/>
      <c r="Q1085" s="31"/>
      <c r="R1085" s="31"/>
      <c r="S1085" s="31"/>
      <c r="T1085" s="31"/>
      <c r="U1085" s="31"/>
    </row>
    <row r="1086" spans="1:21" s="22" customFormat="1" ht="14.25" customHeight="1">
      <c r="A1086" s="29"/>
      <c r="B1086" s="49" t="s">
        <v>53</v>
      </c>
      <c r="C1086" s="72"/>
      <c r="D1086" s="50" t="s">
        <v>320</v>
      </c>
      <c r="E1086" s="50" t="s">
        <v>19</v>
      </c>
      <c r="F1086" s="50" t="s">
        <v>659</v>
      </c>
      <c r="G1086" s="50" t="s">
        <v>2</v>
      </c>
      <c r="H1086" s="74">
        <f>H1087+H1088</f>
        <v>6851.4</v>
      </c>
      <c r="I1086" s="31"/>
      <c r="J1086" s="31"/>
      <c r="K1086" s="31"/>
      <c r="L1086" s="31"/>
      <c r="M1086" s="31"/>
      <c r="N1086" s="31"/>
      <c r="O1086" s="31"/>
      <c r="P1086" s="31"/>
      <c r="Q1086" s="31"/>
      <c r="R1086" s="31"/>
      <c r="S1086" s="31"/>
      <c r="T1086" s="31"/>
      <c r="U1086" s="31"/>
    </row>
    <row r="1087" spans="1:21" s="22" customFormat="1" ht="48" customHeight="1">
      <c r="A1087" s="29"/>
      <c r="B1087" s="38" t="s">
        <v>660</v>
      </c>
      <c r="C1087" s="39"/>
      <c r="D1087" s="40" t="s">
        <v>320</v>
      </c>
      <c r="E1087" s="40" t="s">
        <v>19</v>
      </c>
      <c r="F1087" s="39" t="s">
        <v>659</v>
      </c>
      <c r="G1087" s="39" t="s">
        <v>97</v>
      </c>
      <c r="H1087" s="41">
        <v>2173.1999999999998</v>
      </c>
      <c r="I1087" s="31"/>
      <c r="J1087" s="31"/>
      <c r="K1087" s="31"/>
      <c r="L1087" s="31"/>
      <c r="M1087" s="31"/>
      <c r="N1087" s="31"/>
      <c r="O1087" s="31"/>
      <c r="P1087" s="31"/>
      <c r="Q1087" s="31"/>
      <c r="R1087" s="31"/>
      <c r="S1087" s="31"/>
      <c r="T1087" s="31"/>
      <c r="U1087" s="31"/>
    </row>
    <row r="1088" spans="1:21" s="22" customFormat="1" ht="48" customHeight="1">
      <c r="A1088" s="29"/>
      <c r="B1088" s="38" t="s">
        <v>661</v>
      </c>
      <c r="C1088" s="39"/>
      <c r="D1088" s="40" t="s">
        <v>320</v>
      </c>
      <c r="E1088" s="40" t="s">
        <v>19</v>
      </c>
      <c r="F1088" s="39" t="s">
        <v>659</v>
      </c>
      <c r="G1088" s="39" t="s">
        <v>376</v>
      </c>
      <c r="H1088" s="41">
        <v>4678.2</v>
      </c>
      <c r="I1088" s="31"/>
      <c r="J1088" s="31"/>
      <c r="K1088" s="31"/>
      <c r="L1088" s="31"/>
      <c r="M1088" s="31"/>
      <c r="N1088" s="31"/>
      <c r="O1088" s="31"/>
      <c r="P1088" s="31"/>
      <c r="Q1088" s="31"/>
      <c r="R1088" s="31"/>
      <c r="S1088" s="31"/>
      <c r="T1088" s="31"/>
      <c r="U1088" s="31"/>
    </row>
    <row r="1089" spans="1:21" s="22" customFormat="1" ht="48" customHeight="1">
      <c r="A1089" s="29"/>
      <c r="B1089" s="49" t="s">
        <v>658</v>
      </c>
      <c r="C1089" s="72"/>
      <c r="D1089" s="50" t="s">
        <v>320</v>
      </c>
      <c r="E1089" s="50" t="s">
        <v>19</v>
      </c>
      <c r="F1089" s="50" t="s">
        <v>662</v>
      </c>
      <c r="G1089" s="50" t="s">
        <v>2</v>
      </c>
      <c r="H1089" s="74">
        <f>H1090</f>
        <v>360.6</v>
      </c>
      <c r="I1089" s="31"/>
      <c r="J1089" s="31"/>
      <c r="K1089" s="31"/>
      <c r="L1089" s="31"/>
      <c r="M1089" s="31"/>
      <c r="N1089" s="31"/>
      <c r="O1089" s="31"/>
      <c r="P1089" s="31"/>
      <c r="Q1089" s="31"/>
      <c r="R1089" s="31"/>
      <c r="S1089" s="31"/>
      <c r="T1089" s="31"/>
      <c r="U1089" s="31"/>
    </row>
    <row r="1090" spans="1:21" s="22" customFormat="1" ht="14.25" customHeight="1">
      <c r="A1090" s="29"/>
      <c r="B1090" s="49" t="s">
        <v>63</v>
      </c>
      <c r="C1090" s="72"/>
      <c r="D1090" s="50" t="s">
        <v>320</v>
      </c>
      <c r="E1090" s="50" t="s">
        <v>19</v>
      </c>
      <c r="F1090" s="50" t="s">
        <v>662</v>
      </c>
      <c r="G1090" s="50" t="s">
        <v>2</v>
      </c>
      <c r="H1090" s="74">
        <f>H1091+H1092</f>
        <v>360.6</v>
      </c>
      <c r="I1090" s="31"/>
      <c r="J1090" s="31"/>
      <c r="K1090" s="31"/>
      <c r="L1090" s="31"/>
      <c r="M1090" s="31"/>
      <c r="N1090" s="31"/>
      <c r="O1090" s="31"/>
      <c r="P1090" s="31"/>
      <c r="Q1090" s="31"/>
      <c r="R1090" s="31"/>
      <c r="S1090" s="31"/>
      <c r="T1090" s="31"/>
      <c r="U1090" s="31"/>
    </row>
    <row r="1091" spans="1:21" s="22" customFormat="1" ht="48" customHeight="1">
      <c r="A1091" s="29"/>
      <c r="B1091" s="38" t="s">
        <v>660</v>
      </c>
      <c r="C1091" s="72"/>
      <c r="D1091" s="40" t="s">
        <v>320</v>
      </c>
      <c r="E1091" s="40" t="s">
        <v>19</v>
      </c>
      <c r="F1091" s="39" t="s">
        <v>662</v>
      </c>
      <c r="G1091" s="39" t="s">
        <v>97</v>
      </c>
      <c r="H1091" s="41">
        <v>114.4</v>
      </c>
      <c r="I1091" s="31"/>
      <c r="J1091" s="31"/>
      <c r="K1091" s="31"/>
      <c r="L1091" s="31"/>
      <c r="M1091" s="31"/>
      <c r="N1091" s="31"/>
      <c r="O1091" s="31"/>
      <c r="P1091" s="31"/>
      <c r="Q1091" s="31"/>
      <c r="R1091" s="31"/>
      <c r="S1091" s="31"/>
      <c r="T1091" s="31"/>
      <c r="U1091" s="31"/>
    </row>
    <row r="1092" spans="1:21" s="22" customFormat="1" ht="48" customHeight="1">
      <c r="A1092" s="29"/>
      <c r="B1092" s="38" t="s">
        <v>661</v>
      </c>
      <c r="C1092" s="72"/>
      <c r="D1092" s="40" t="s">
        <v>320</v>
      </c>
      <c r="E1092" s="40" t="s">
        <v>19</v>
      </c>
      <c r="F1092" s="39" t="s">
        <v>662</v>
      </c>
      <c r="G1092" s="39" t="s">
        <v>376</v>
      </c>
      <c r="H1092" s="41">
        <v>246.2</v>
      </c>
      <c r="I1092" s="31"/>
      <c r="J1092" s="31"/>
      <c r="K1092" s="31"/>
      <c r="L1092" s="31"/>
      <c r="M1092" s="31"/>
      <c r="N1092" s="31"/>
      <c r="O1092" s="31"/>
      <c r="P1092" s="31"/>
      <c r="Q1092" s="31"/>
      <c r="R1092" s="31"/>
      <c r="S1092" s="31"/>
      <c r="T1092" s="31"/>
      <c r="U1092" s="31"/>
    </row>
    <row r="1093" spans="1:21" s="22" customFormat="1" ht="48" customHeight="1">
      <c r="A1093" s="29"/>
      <c r="B1093" s="49" t="s">
        <v>663</v>
      </c>
      <c r="C1093" s="72"/>
      <c r="D1093" s="50" t="s">
        <v>320</v>
      </c>
      <c r="E1093" s="50" t="s">
        <v>19</v>
      </c>
      <c r="F1093" s="50" t="s">
        <v>664</v>
      </c>
      <c r="G1093" s="50" t="s">
        <v>2</v>
      </c>
      <c r="H1093" s="74">
        <f>H1094+H1097+H1100</f>
        <v>4966</v>
      </c>
      <c r="I1093" s="31"/>
      <c r="J1093" s="31"/>
      <c r="K1093" s="31"/>
      <c r="L1093" s="31"/>
      <c r="M1093" s="31"/>
      <c r="N1093" s="31"/>
      <c r="O1093" s="31"/>
      <c r="P1093" s="31"/>
      <c r="Q1093" s="31"/>
      <c r="R1093" s="31"/>
      <c r="S1093" s="31"/>
      <c r="T1093" s="31"/>
      <c r="U1093" s="31"/>
    </row>
    <row r="1094" spans="1:21" s="22" customFormat="1" ht="14.25" customHeight="1">
      <c r="A1094" s="29"/>
      <c r="B1094" s="49" t="s">
        <v>231</v>
      </c>
      <c r="C1094" s="72"/>
      <c r="D1094" s="50" t="s">
        <v>320</v>
      </c>
      <c r="E1094" s="50" t="s">
        <v>19</v>
      </c>
      <c r="F1094" s="51" t="s">
        <v>664</v>
      </c>
      <c r="G1094" s="51" t="s">
        <v>665</v>
      </c>
      <c r="H1094" s="74">
        <f>H1095+H1096</f>
        <v>3085.5</v>
      </c>
      <c r="I1094" s="31"/>
      <c r="J1094" s="31"/>
      <c r="K1094" s="31"/>
      <c r="L1094" s="31"/>
      <c r="M1094" s="31"/>
      <c r="N1094" s="31"/>
      <c r="O1094" s="31"/>
      <c r="P1094" s="31"/>
      <c r="Q1094" s="31"/>
      <c r="R1094" s="31"/>
      <c r="S1094" s="31"/>
      <c r="T1094" s="31"/>
      <c r="U1094" s="31"/>
    </row>
    <row r="1095" spans="1:21" s="22" customFormat="1" ht="60" customHeight="1">
      <c r="A1095" s="29"/>
      <c r="B1095" s="38" t="s">
        <v>666</v>
      </c>
      <c r="C1095" s="39"/>
      <c r="D1095" s="40" t="s">
        <v>320</v>
      </c>
      <c r="E1095" s="40" t="s">
        <v>19</v>
      </c>
      <c r="F1095" s="39" t="s">
        <v>664</v>
      </c>
      <c r="G1095" s="39" t="s">
        <v>97</v>
      </c>
      <c r="H1095" s="41">
        <v>1473.3</v>
      </c>
      <c r="I1095" s="31"/>
      <c r="J1095" s="31"/>
      <c r="K1095" s="31"/>
      <c r="L1095" s="31"/>
      <c r="M1095" s="31"/>
      <c r="N1095" s="31"/>
      <c r="O1095" s="31"/>
      <c r="P1095" s="31"/>
      <c r="Q1095" s="31"/>
      <c r="R1095" s="31"/>
      <c r="S1095" s="31"/>
      <c r="T1095" s="31"/>
      <c r="U1095" s="31"/>
    </row>
    <row r="1096" spans="1:21" s="22" customFormat="1" ht="60" customHeight="1">
      <c r="A1096" s="29"/>
      <c r="B1096" s="38" t="s">
        <v>667</v>
      </c>
      <c r="C1096" s="39"/>
      <c r="D1096" s="40" t="s">
        <v>320</v>
      </c>
      <c r="E1096" s="40" t="s">
        <v>19</v>
      </c>
      <c r="F1096" s="39" t="s">
        <v>664</v>
      </c>
      <c r="G1096" s="39" t="s">
        <v>376</v>
      </c>
      <c r="H1096" s="41">
        <v>1612.2</v>
      </c>
      <c r="I1096" s="31"/>
      <c r="J1096" s="31"/>
      <c r="K1096" s="31"/>
      <c r="L1096" s="31"/>
      <c r="M1096" s="31"/>
      <c r="N1096" s="31"/>
      <c r="O1096" s="31"/>
      <c r="P1096" s="31"/>
      <c r="Q1096" s="31"/>
      <c r="R1096" s="31"/>
      <c r="S1096" s="31"/>
      <c r="T1096" s="31"/>
      <c r="U1096" s="31"/>
    </row>
    <row r="1097" spans="1:21" s="22" customFormat="1" ht="14.25" customHeight="1">
      <c r="A1097" s="29"/>
      <c r="B1097" s="49" t="s">
        <v>53</v>
      </c>
      <c r="C1097" s="72"/>
      <c r="D1097" s="50" t="s">
        <v>320</v>
      </c>
      <c r="E1097" s="50" t="s">
        <v>19</v>
      </c>
      <c r="F1097" s="50" t="s">
        <v>664</v>
      </c>
      <c r="G1097" s="50" t="s">
        <v>2</v>
      </c>
      <c r="H1097" s="74">
        <f>H1098+H1099</f>
        <v>1731.5</v>
      </c>
      <c r="I1097" s="31"/>
      <c r="J1097" s="31"/>
      <c r="K1097" s="31"/>
      <c r="L1097" s="31"/>
      <c r="M1097" s="31"/>
      <c r="N1097" s="31"/>
      <c r="O1097" s="31"/>
      <c r="P1097" s="31"/>
      <c r="Q1097" s="31"/>
      <c r="R1097" s="31"/>
      <c r="S1097" s="31"/>
      <c r="T1097" s="31"/>
      <c r="U1097" s="31"/>
    </row>
    <row r="1098" spans="1:21" s="22" customFormat="1" ht="60" customHeight="1">
      <c r="A1098" s="29"/>
      <c r="B1098" s="38" t="s">
        <v>666</v>
      </c>
      <c r="C1098" s="72"/>
      <c r="D1098" s="40" t="s">
        <v>320</v>
      </c>
      <c r="E1098" s="40" t="s">
        <v>19</v>
      </c>
      <c r="F1098" s="39" t="s">
        <v>664</v>
      </c>
      <c r="G1098" s="39" t="s">
        <v>97</v>
      </c>
      <c r="H1098" s="41">
        <v>826.7</v>
      </c>
      <c r="I1098" s="31"/>
      <c r="J1098" s="31"/>
      <c r="K1098" s="31"/>
      <c r="L1098" s="31"/>
      <c r="M1098" s="31"/>
      <c r="N1098" s="31"/>
      <c r="O1098" s="31"/>
      <c r="P1098" s="31"/>
      <c r="Q1098" s="31"/>
      <c r="R1098" s="31"/>
      <c r="S1098" s="31"/>
      <c r="T1098" s="31"/>
      <c r="U1098" s="31"/>
    </row>
    <row r="1099" spans="1:21" s="22" customFormat="1" ht="60" customHeight="1">
      <c r="A1099" s="29"/>
      <c r="B1099" s="38" t="s">
        <v>667</v>
      </c>
      <c r="C1099" s="72"/>
      <c r="D1099" s="40" t="s">
        <v>320</v>
      </c>
      <c r="E1099" s="40" t="s">
        <v>19</v>
      </c>
      <c r="F1099" s="39" t="s">
        <v>664</v>
      </c>
      <c r="G1099" s="39" t="s">
        <v>376</v>
      </c>
      <c r="H1099" s="41">
        <v>904.8</v>
      </c>
      <c r="I1099" s="31"/>
      <c r="J1099" s="31"/>
      <c r="K1099" s="31"/>
      <c r="L1099" s="31"/>
      <c r="M1099" s="31"/>
      <c r="N1099" s="31"/>
      <c r="O1099" s="31"/>
      <c r="P1099" s="31"/>
      <c r="Q1099" s="31"/>
      <c r="R1099" s="31"/>
      <c r="S1099" s="31"/>
      <c r="T1099" s="31"/>
      <c r="U1099" s="31"/>
    </row>
    <row r="1100" spans="1:21" s="22" customFormat="1" ht="14.25" customHeight="1">
      <c r="A1100" s="29"/>
      <c r="B1100" s="49" t="s">
        <v>63</v>
      </c>
      <c r="C1100" s="72"/>
      <c r="D1100" s="50" t="s">
        <v>320</v>
      </c>
      <c r="E1100" s="50" t="s">
        <v>19</v>
      </c>
      <c r="F1100" s="50" t="s">
        <v>664</v>
      </c>
      <c r="G1100" s="50" t="s">
        <v>2</v>
      </c>
      <c r="H1100" s="74">
        <f>H1101+H1102</f>
        <v>149</v>
      </c>
      <c r="I1100" s="31"/>
      <c r="J1100" s="31"/>
      <c r="K1100" s="31"/>
      <c r="L1100" s="31"/>
      <c r="M1100" s="31"/>
      <c r="N1100" s="31"/>
      <c r="O1100" s="31"/>
      <c r="P1100" s="31"/>
      <c r="Q1100" s="31"/>
      <c r="R1100" s="31"/>
      <c r="S1100" s="31"/>
      <c r="T1100" s="31"/>
      <c r="U1100" s="31"/>
    </row>
    <row r="1101" spans="1:21" s="22" customFormat="1" ht="60" customHeight="1">
      <c r="A1101" s="29"/>
      <c r="B1101" s="38" t="s">
        <v>666</v>
      </c>
      <c r="C1101" s="53"/>
      <c r="D1101" s="40" t="s">
        <v>320</v>
      </c>
      <c r="E1101" s="40" t="s">
        <v>19</v>
      </c>
      <c r="F1101" s="39" t="s">
        <v>664</v>
      </c>
      <c r="G1101" s="39" t="s">
        <v>97</v>
      </c>
      <c r="H1101" s="41">
        <v>71.099999999999994</v>
      </c>
      <c r="I1101" s="31"/>
      <c r="J1101" s="31"/>
      <c r="K1101" s="31"/>
      <c r="L1101" s="31"/>
      <c r="M1101" s="31"/>
      <c r="N1101" s="31"/>
      <c r="O1101" s="31"/>
      <c r="P1101" s="31"/>
      <c r="Q1101" s="31"/>
      <c r="R1101" s="31"/>
      <c r="S1101" s="31"/>
      <c r="T1101" s="31"/>
      <c r="U1101" s="31"/>
    </row>
    <row r="1102" spans="1:21" s="22" customFormat="1" ht="60" customHeight="1">
      <c r="A1102" s="29"/>
      <c r="B1102" s="38" t="s">
        <v>667</v>
      </c>
      <c r="C1102" s="53"/>
      <c r="D1102" s="40" t="s">
        <v>320</v>
      </c>
      <c r="E1102" s="40" t="s">
        <v>19</v>
      </c>
      <c r="F1102" s="39" t="s">
        <v>664</v>
      </c>
      <c r="G1102" s="39" t="s">
        <v>376</v>
      </c>
      <c r="H1102" s="41">
        <v>77.900000000000006</v>
      </c>
      <c r="I1102" s="31"/>
      <c r="J1102" s="31"/>
      <c r="K1102" s="31"/>
      <c r="L1102" s="31"/>
      <c r="M1102" s="31"/>
      <c r="N1102" s="31"/>
      <c r="O1102" s="31"/>
      <c r="P1102" s="31"/>
      <c r="Q1102" s="31"/>
      <c r="R1102" s="31"/>
      <c r="S1102" s="31"/>
      <c r="T1102" s="31"/>
      <c r="U1102" s="31"/>
    </row>
    <row r="1103" spans="1:21" s="22" customFormat="1" ht="25.5" customHeight="1">
      <c r="A1103" s="32"/>
      <c r="B1103" s="78" t="s">
        <v>668</v>
      </c>
      <c r="C1103" s="34"/>
      <c r="D1103" s="35" t="s">
        <v>320</v>
      </c>
      <c r="E1103" s="35" t="s">
        <v>117</v>
      </c>
      <c r="F1103" s="35" t="s">
        <v>18</v>
      </c>
      <c r="G1103" s="35" t="s">
        <v>2</v>
      </c>
      <c r="H1103" s="36">
        <f>H1104</f>
        <v>12983.6</v>
      </c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</row>
    <row r="1104" spans="1:21" s="22" customFormat="1" ht="36" customHeight="1">
      <c r="A1104" s="3"/>
      <c r="B1104" s="108" t="s">
        <v>182</v>
      </c>
      <c r="C1104" s="53"/>
      <c r="D1104" s="54" t="s">
        <v>320</v>
      </c>
      <c r="E1104" s="54" t="s">
        <v>117</v>
      </c>
      <c r="F1104" s="54" t="s">
        <v>183</v>
      </c>
      <c r="G1104" s="54" t="s">
        <v>2</v>
      </c>
      <c r="H1104" s="55">
        <f>H1105</f>
        <v>12983.6</v>
      </c>
      <c r="I1104" s="56"/>
      <c r="J1104" s="56"/>
      <c r="K1104" s="56"/>
      <c r="L1104" s="56"/>
      <c r="M1104" s="56"/>
      <c r="N1104" s="56"/>
      <c r="O1104" s="56"/>
      <c r="P1104" s="56"/>
      <c r="Q1104" s="56"/>
      <c r="R1104" s="56"/>
      <c r="S1104" s="56"/>
      <c r="T1104" s="56"/>
      <c r="U1104" s="56"/>
    </row>
    <row r="1105" spans="1:21" s="22" customFormat="1" ht="36" customHeight="1">
      <c r="A1105" s="3"/>
      <c r="B1105" s="98" t="s">
        <v>632</v>
      </c>
      <c r="C1105" s="53"/>
      <c r="D1105" s="54" t="s">
        <v>320</v>
      </c>
      <c r="E1105" s="54" t="s">
        <v>117</v>
      </c>
      <c r="F1105" s="54" t="s">
        <v>633</v>
      </c>
      <c r="G1105" s="54" t="s">
        <v>2</v>
      </c>
      <c r="H1105" s="55">
        <f>H1106</f>
        <v>12983.6</v>
      </c>
      <c r="I1105" s="56"/>
      <c r="J1105" s="56"/>
      <c r="K1105" s="56"/>
      <c r="L1105" s="56"/>
      <c r="M1105" s="56"/>
      <c r="N1105" s="56"/>
      <c r="O1105" s="56"/>
      <c r="P1105" s="56"/>
      <c r="Q1105" s="56"/>
      <c r="R1105" s="56"/>
      <c r="S1105" s="56"/>
      <c r="T1105" s="56"/>
      <c r="U1105" s="56"/>
    </row>
    <row r="1106" spans="1:21" s="22" customFormat="1" ht="36" customHeight="1">
      <c r="A1106" s="57"/>
      <c r="B1106" s="100" t="s">
        <v>669</v>
      </c>
      <c r="C1106" s="59"/>
      <c r="D1106" s="60" t="s">
        <v>320</v>
      </c>
      <c r="E1106" s="60" t="s">
        <v>117</v>
      </c>
      <c r="F1106" s="60" t="s">
        <v>635</v>
      </c>
      <c r="G1106" s="60" t="s">
        <v>2</v>
      </c>
      <c r="H1106" s="61">
        <f>H1107</f>
        <v>12983.6</v>
      </c>
      <c r="I1106" s="62"/>
      <c r="J1106" s="62"/>
      <c r="K1106" s="62"/>
      <c r="L1106" s="62"/>
      <c r="M1106" s="62"/>
      <c r="N1106" s="62"/>
      <c r="O1106" s="62"/>
      <c r="P1106" s="62"/>
      <c r="Q1106" s="62"/>
      <c r="R1106" s="62"/>
      <c r="S1106" s="62"/>
      <c r="T1106" s="62"/>
      <c r="U1106" s="62"/>
    </row>
    <row r="1107" spans="1:21" s="22" customFormat="1" ht="24" customHeight="1">
      <c r="A1107" s="4"/>
      <c r="B1107" s="38" t="s">
        <v>670</v>
      </c>
      <c r="C1107" s="39"/>
      <c r="D1107" s="40" t="s">
        <v>320</v>
      </c>
      <c r="E1107" s="40" t="s">
        <v>117</v>
      </c>
      <c r="F1107" s="39" t="s">
        <v>671</v>
      </c>
      <c r="G1107" s="39" t="s">
        <v>2</v>
      </c>
      <c r="H1107" s="41">
        <f>SUM(H1108:H1109)</f>
        <v>12983.6</v>
      </c>
      <c r="I1107" s="42"/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  <c r="U1107" s="43"/>
    </row>
    <row r="1108" spans="1:21" s="22" customFormat="1" ht="12" customHeight="1">
      <c r="A1108" s="44"/>
      <c r="B1108" s="38" t="s">
        <v>629</v>
      </c>
      <c r="C1108" s="45"/>
      <c r="D1108" s="40" t="s">
        <v>320</v>
      </c>
      <c r="E1108" s="40" t="s">
        <v>117</v>
      </c>
      <c r="F1108" s="39" t="s">
        <v>671</v>
      </c>
      <c r="G1108" s="39" t="s">
        <v>4</v>
      </c>
      <c r="H1108" s="106">
        <v>11917.2</v>
      </c>
      <c r="I1108" s="46"/>
      <c r="J1108" s="47"/>
      <c r="K1108" s="47"/>
      <c r="L1108" s="47"/>
      <c r="M1108" s="47"/>
      <c r="N1108" s="47"/>
      <c r="O1108" s="47"/>
      <c r="P1108" s="47"/>
      <c r="Q1108" s="47"/>
      <c r="R1108" s="47"/>
      <c r="S1108" s="47"/>
      <c r="T1108" s="47"/>
      <c r="U1108" s="47"/>
    </row>
    <row r="1109" spans="1:21" s="22" customFormat="1" ht="24" customHeight="1" thickBot="1">
      <c r="A1109" s="213"/>
      <c r="B1109" s="214" t="s">
        <v>33</v>
      </c>
      <c r="C1109" s="215"/>
      <c r="D1109" s="208" t="s">
        <v>320</v>
      </c>
      <c r="E1109" s="208" t="s">
        <v>117</v>
      </c>
      <c r="F1109" s="209" t="s">
        <v>671</v>
      </c>
      <c r="G1109" s="209" t="s">
        <v>5</v>
      </c>
      <c r="H1109" s="216">
        <v>1066.4000000000001</v>
      </c>
      <c r="I1109" s="46"/>
      <c r="J1109" s="47"/>
      <c r="K1109" s="47"/>
      <c r="L1109" s="47"/>
      <c r="M1109" s="47"/>
      <c r="N1109" s="47"/>
      <c r="O1109" s="47"/>
      <c r="P1109" s="47"/>
      <c r="Q1109" s="47"/>
      <c r="R1109" s="47"/>
      <c r="S1109" s="47"/>
      <c r="T1109" s="47"/>
      <c r="U1109" s="47"/>
    </row>
    <row r="1110" spans="1:21" s="22" customFormat="1" ht="31.5" customHeight="1">
      <c r="A1110" s="23">
        <v>12</v>
      </c>
      <c r="B1110" s="24" t="s">
        <v>672</v>
      </c>
      <c r="C1110" s="25" t="s">
        <v>673</v>
      </c>
      <c r="D1110" s="26"/>
      <c r="E1110" s="26"/>
      <c r="F1110" s="26"/>
      <c r="G1110" s="26"/>
      <c r="H1110" s="27">
        <f>H1111+H1117+H1145</f>
        <v>601250.9</v>
      </c>
      <c r="I1110" s="28"/>
      <c r="J1110" s="28"/>
      <c r="K1110" s="28"/>
      <c r="L1110" s="28"/>
      <c r="M1110" s="28"/>
      <c r="N1110" s="28"/>
      <c r="O1110" s="28"/>
      <c r="P1110" s="28"/>
      <c r="Q1110" s="28"/>
      <c r="R1110" s="28"/>
      <c r="S1110" s="28"/>
      <c r="T1110" s="28"/>
    </row>
    <row r="1111" spans="1:21" s="22" customFormat="1" ht="14.25" customHeight="1">
      <c r="A1111" s="29"/>
      <c r="B1111" s="2" t="s">
        <v>47</v>
      </c>
      <c r="C1111" s="30"/>
      <c r="D1111" s="94" t="s">
        <v>16</v>
      </c>
      <c r="E1111" s="94" t="s">
        <v>17</v>
      </c>
      <c r="F1111" s="94" t="s">
        <v>18</v>
      </c>
      <c r="G1111" s="94" t="s">
        <v>2</v>
      </c>
      <c r="H1111" s="105">
        <f>H1112</f>
        <v>1119.2</v>
      </c>
      <c r="I1111" s="31"/>
      <c r="J1111" s="31"/>
      <c r="K1111" s="31"/>
      <c r="L1111" s="31"/>
      <c r="M1111" s="31"/>
      <c r="N1111" s="31"/>
      <c r="O1111" s="31"/>
      <c r="P1111" s="31"/>
      <c r="Q1111" s="31"/>
      <c r="R1111" s="31"/>
      <c r="S1111" s="31"/>
      <c r="T1111" s="31"/>
    </row>
    <row r="1112" spans="1:21" s="22" customFormat="1" ht="12.75" customHeight="1">
      <c r="A1112" s="32"/>
      <c r="B1112" s="33" t="s">
        <v>24</v>
      </c>
      <c r="C1112" s="34"/>
      <c r="D1112" s="35" t="s">
        <v>16</v>
      </c>
      <c r="E1112" s="35" t="s">
        <v>25</v>
      </c>
      <c r="F1112" s="35" t="s">
        <v>18</v>
      </c>
      <c r="G1112" s="35" t="s">
        <v>2</v>
      </c>
      <c r="H1112" s="36">
        <f>H1113</f>
        <v>1119.2</v>
      </c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</row>
    <row r="1113" spans="1:21" s="22" customFormat="1" ht="38.25" customHeight="1">
      <c r="A1113" s="3"/>
      <c r="B1113" s="63" t="s">
        <v>674</v>
      </c>
      <c r="C1113" s="75"/>
      <c r="D1113" s="64" t="s">
        <v>16</v>
      </c>
      <c r="E1113" s="64" t="s">
        <v>25</v>
      </c>
      <c r="F1113" s="64" t="s">
        <v>675</v>
      </c>
      <c r="G1113" s="64" t="s">
        <v>2</v>
      </c>
      <c r="H1113" s="65">
        <f>H1114</f>
        <v>1119.2</v>
      </c>
      <c r="I1113" s="56"/>
      <c r="J1113" s="56"/>
      <c r="K1113" s="56"/>
      <c r="L1113" s="56"/>
      <c r="M1113" s="56"/>
      <c r="N1113" s="56"/>
      <c r="O1113" s="56"/>
      <c r="P1113" s="56"/>
      <c r="Q1113" s="56"/>
      <c r="R1113" s="56"/>
      <c r="S1113" s="56"/>
      <c r="T1113" s="56"/>
    </row>
    <row r="1114" spans="1:21" s="22" customFormat="1" ht="25.5" customHeight="1">
      <c r="A1114" s="3"/>
      <c r="B1114" s="63" t="s">
        <v>676</v>
      </c>
      <c r="C1114" s="75"/>
      <c r="D1114" s="64" t="s">
        <v>16</v>
      </c>
      <c r="E1114" s="64" t="s">
        <v>25</v>
      </c>
      <c r="F1114" s="64" t="s">
        <v>677</v>
      </c>
      <c r="G1114" s="64" t="s">
        <v>2</v>
      </c>
      <c r="H1114" s="65">
        <f>H1115</f>
        <v>1119.2</v>
      </c>
      <c r="I1114" s="56"/>
      <c r="J1114" s="56"/>
      <c r="K1114" s="56"/>
      <c r="L1114" s="56"/>
      <c r="M1114" s="56"/>
      <c r="N1114" s="56"/>
      <c r="O1114" s="56"/>
      <c r="P1114" s="56"/>
      <c r="Q1114" s="56"/>
      <c r="R1114" s="56"/>
      <c r="S1114" s="56"/>
      <c r="T1114" s="56"/>
    </row>
    <row r="1115" spans="1:21" s="22" customFormat="1" ht="36" customHeight="1">
      <c r="A1115" s="57"/>
      <c r="B1115" s="58" t="s">
        <v>678</v>
      </c>
      <c r="C1115" s="59"/>
      <c r="D1115" s="60" t="s">
        <v>16</v>
      </c>
      <c r="E1115" s="60" t="s">
        <v>25</v>
      </c>
      <c r="F1115" s="60" t="s">
        <v>679</v>
      </c>
      <c r="G1115" s="60" t="s">
        <v>2</v>
      </c>
      <c r="H1115" s="61">
        <f>H1116</f>
        <v>1119.2</v>
      </c>
      <c r="I1115" s="62"/>
      <c r="J1115" s="62"/>
      <c r="K1115" s="62"/>
      <c r="L1115" s="62"/>
      <c r="M1115" s="62"/>
      <c r="N1115" s="62"/>
      <c r="O1115" s="62"/>
      <c r="P1115" s="62"/>
      <c r="Q1115" s="62"/>
      <c r="R1115" s="62"/>
      <c r="S1115" s="62"/>
      <c r="T1115" s="62"/>
    </row>
    <row r="1116" spans="1:21" s="22" customFormat="1" ht="24" customHeight="1">
      <c r="A1116" s="44"/>
      <c r="B1116" s="38" t="s">
        <v>33</v>
      </c>
      <c r="C1116" s="45"/>
      <c r="D1116" s="40" t="s">
        <v>16</v>
      </c>
      <c r="E1116" s="40" t="s">
        <v>25</v>
      </c>
      <c r="F1116" s="39" t="s">
        <v>680</v>
      </c>
      <c r="G1116" s="39" t="s">
        <v>5</v>
      </c>
      <c r="H1116" s="41">
        <v>1119.2</v>
      </c>
      <c r="I1116" s="46"/>
      <c r="J1116" s="47"/>
      <c r="K1116" s="47"/>
      <c r="L1116" s="47"/>
      <c r="M1116" s="47"/>
      <c r="N1116" s="47"/>
      <c r="O1116" s="47"/>
      <c r="P1116" s="47"/>
      <c r="Q1116" s="47"/>
      <c r="R1116" s="47"/>
      <c r="S1116" s="47"/>
      <c r="T1116" s="47"/>
    </row>
    <row r="1117" spans="1:21" s="22" customFormat="1" ht="14.25" customHeight="1">
      <c r="A1117" s="29"/>
      <c r="B1117" s="2" t="s">
        <v>920</v>
      </c>
      <c r="C1117" s="30"/>
      <c r="D1117" s="94" t="s">
        <v>52</v>
      </c>
      <c r="E1117" s="94" t="s">
        <v>17</v>
      </c>
      <c r="F1117" s="94" t="s">
        <v>18</v>
      </c>
      <c r="G1117" s="94" t="s">
        <v>2</v>
      </c>
      <c r="H1117" s="105">
        <f>H1118+H1132+H1140</f>
        <v>430036.60000000003</v>
      </c>
      <c r="I1117" s="31"/>
      <c r="J1117" s="31"/>
      <c r="K1117" s="31"/>
      <c r="L1117" s="31"/>
      <c r="M1117" s="31"/>
      <c r="N1117" s="31"/>
      <c r="O1117" s="31"/>
      <c r="P1117" s="31"/>
      <c r="Q1117" s="31"/>
      <c r="R1117" s="31"/>
      <c r="S1117" s="31"/>
      <c r="T1117" s="31"/>
    </row>
    <row r="1118" spans="1:21" s="22" customFormat="1" ht="12.75" customHeight="1">
      <c r="A1118" s="32"/>
      <c r="B1118" s="33" t="s">
        <v>681</v>
      </c>
      <c r="C1118" s="34"/>
      <c r="D1118" s="35" t="s">
        <v>52</v>
      </c>
      <c r="E1118" s="35" t="s">
        <v>41</v>
      </c>
      <c r="F1118" s="35" t="s">
        <v>18</v>
      </c>
      <c r="G1118" s="35" t="s">
        <v>2</v>
      </c>
      <c r="H1118" s="36">
        <f>H1119</f>
        <v>66540.399999999994</v>
      </c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</row>
    <row r="1119" spans="1:21" s="22" customFormat="1" ht="38.25" customHeight="1">
      <c r="A1119" s="3"/>
      <c r="B1119" s="63" t="s">
        <v>674</v>
      </c>
      <c r="C1119" s="75"/>
      <c r="D1119" s="64" t="s">
        <v>52</v>
      </c>
      <c r="E1119" s="64" t="s">
        <v>41</v>
      </c>
      <c r="F1119" s="64" t="s">
        <v>675</v>
      </c>
      <c r="G1119" s="64" t="s">
        <v>2</v>
      </c>
      <c r="H1119" s="65">
        <f>H1120+H1125</f>
        <v>66540.399999999994</v>
      </c>
      <c r="I1119" s="56"/>
      <c r="J1119" s="56"/>
      <c r="K1119" s="56"/>
      <c r="L1119" s="56"/>
      <c r="M1119" s="56"/>
      <c r="N1119" s="56"/>
      <c r="O1119" s="56"/>
      <c r="P1119" s="56"/>
      <c r="Q1119" s="56"/>
      <c r="R1119" s="56"/>
      <c r="S1119" s="56"/>
      <c r="T1119" s="56"/>
    </row>
    <row r="1120" spans="1:21" s="22" customFormat="1" ht="25.5" customHeight="1">
      <c r="A1120" s="3"/>
      <c r="B1120" s="63" t="s">
        <v>676</v>
      </c>
      <c r="C1120" s="75"/>
      <c r="D1120" s="64" t="s">
        <v>52</v>
      </c>
      <c r="E1120" s="64" t="s">
        <v>41</v>
      </c>
      <c r="F1120" s="64" t="s">
        <v>677</v>
      </c>
      <c r="G1120" s="64" t="s">
        <v>2</v>
      </c>
      <c r="H1120" s="65">
        <f>H1121</f>
        <v>49428</v>
      </c>
      <c r="I1120" s="56"/>
      <c r="J1120" s="56"/>
      <c r="K1120" s="56"/>
      <c r="L1120" s="56"/>
      <c r="M1120" s="56"/>
      <c r="N1120" s="56"/>
      <c r="O1120" s="56"/>
      <c r="P1120" s="56"/>
      <c r="Q1120" s="56"/>
      <c r="R1120" s="56"/>
      <c r="S1120" s="56"/>
      <c r="T1120" s="56"/>
    </row>
    <row r="1121" spans="1:20" s="22" customFormat="1" ht="36" customHeight="1">
      <c r="A1121" s="57"/>
      <c r="B1121" s="58" t="s">
        <v>678</v>
      </c>
      <c r="C1121" s="59"/>
      <c r="D1121" s="60" t="s">
        <v>52</v>
      </c>
      <c r="E1121" s="60" t="s">
        <v>41</v>
      </c>
      <c r="F1121" s="60" t="s">
        <v>679</v>
      </c>
      <c r="G1121" s="60" t="s">
        <v>2</v>
      </c>
      <c r="H1121" s="61">
        <f>H1122</f>
        <v>49428</v>
      </c>
      <c r="I1121" s="62"/>
      <c r="J1121" s="62"/>
      <c r="K1121" s="62"/>
      <c r="L1121" s="62"/>
      <c r="M1121" s="62"/>
      <c r="N1121" s="62"/>
      <c r="O1121" s="62"/>
      <c r="P1121" s="62"/>
      <c r="Q1121" s="62"/>
      <c r="R1121" s="62"/>
      <c r="S1121" s="62"/>
      <c r="T1121" s="62"/>
    </row>
    <row r="1122" spans="1:20" s="22" customFormat="1" ht="12" customHeight="1">
      <c r="A1122" s="57"/>
      <c r="B1122" s="63" t="s">
        <v>682</v>
      </c>
      <c r="C1122" s="59"/>
      <c r="D1122" s="64" t="s">
        <v>52</v>
      </c>
      <c r="E1122" s="64" t="s">
        <v>41</v>
      </c>
      <c r="F1122" s="45" t="s">
        <v>679</v>
      </c>
      <c r="G1122" s="45" t="s">
        <v>2</v>
      </c>
      <c r="H1122" s="61">
        <f>H1123+H1124</f>
        <v>49428</v>
      </c>
      <c r="I1122" s="62"/>
      <c r="J1122" s="62"/>
      <c r="K1122" s="62"/>
      <c r="L1122" s="62"/>
      <c r="M1122" s="62"/>
      <c r="N1122" s="62"/>
      <c r="O1122" s="62"/>
      <c r="P1122" s="62"/>
      <c r="Q1122" s="62"/>
      <c r="R1122" s="62"/>
      <c r="S1122" s="62"/>
      <c r="T1122" s="62"/>
    </row>
    <row r="1123" spans="1:20" s="22" customFormat="1" ht="24" customHeight="1">
      <c r="A1123" s="44"/>
      <c r="B1123" s="38" t="s">
        <v>33</v>
      </c>
      <c r="C1123" s="45"/>
      <c r="D1123" s="40" t="s">
        <v>52</v>
      </c>
      <c r="E1123" s="40" t="s">
        <v>41</v>
      </c>
      <c r="F1123" s="39" t="s">
        <v>680</v>
      </c>
      <c r="G1123" s="39" t="s">
        <v>5</v>
      </c>
      <c r="H1123" s="41">
        <v>14851.4</v>
      </c>
      <c r="I1123" s="46"/>
      <c r="J1123" s="47"/>
      <c r="K1123" s="47"/>
      <c r="L1123" s="47"/>
      <c r="M1123" s="47"/>
      <c r="N1123" s="47"/>
      <c r="O1123" s="47"/>
      <c r="P1123" s="47"/>
      <c r="Q1123" s="47"/>
      <c r="R1123" s="47"/>
      <c r="S1123" s="47"/>
      <c r="T1123" s="47"/>
    </row>
    <row r="1124" spans="1:20" s="22" customFormat="1" ht="12" customHeight="1">
      <c r="A1124" s="44"/>
      <c r="B1124" s="38" t="s">
        <v>23</v>
      </c>
      <c r="C1124" s="45"/>
      <c r="D1124" s="40" t="s">
        <v>52</v>
      </c>
      <c r="E1124" s="40" t="s">
        <v>41</v>
      </c>
      <c r="F1124" s="39" t="s">
        <v>683</v>
      </c>
      <c r="G1124" s="39" t="s">
        <v>7</v>
      </c>
      <c r="H1124" s="41">
        <v>34576.6</v>
      </c>
      <c r="I1124" s="46"/>
      <c r="J1124" s="47"/>
      <c r="K1124" s="47"/>
      <c r="L1124" s="47"/>
      <c r="M1124" s="47"/>
      <c r="N1124" s="47"/>
      <c r="O1124" s="47"/>
      <c r="P1124" s="47"/>
      <c r="Q1124" s="47"/>
      <c r="R1124" s="47"/>
      <c r="S1124" s="47"/>
      <c r="T1124" s="47"/>
    </row>
    <row r="1125" spans="1:20" s="22" customFormat="1" ht="25.5" customHeight="1">
      <c r="A1125" s="3"/>
      <c r="B1125" s="63" t="s">
        <v>684</v>
      </c>
      <c r="C1125" s="75"/>
      <c r="D1125" s="64" t="s">
        <v>52</v>
      </c>
      <c r="E1125" s="64" t="s">
        <v>41</v>
      </c>
      <c r="F1125" s="64" t="s">
        <v>685</v>
      </c>
      <c r="G1125" s="64" t="s">
        <v>2</v>
      </c>
      <c r="H1125" s="65">
        <f>H1126</f>
        <v>17112.399999999998</v>
      </c>
      <c r="I1125" s="56"/>
      <c r="J1125" s="56"/>
      <c r="K1125" s="56"/>
      <c r="L1125" s="56"/>
      <c r="M1125" s="56"/>
      <c r="N1125" s="56"/>
      <c r="O1125" s="56"/>
      <c r="P1125" s="56"/>
      <c r="Q1125" s="56"/>
      <c r="R1125" s="56"/>
      <c r="S1125" s="56"/>
      <c r="T1125" s="56"/>
    </row>
    <row r="1126" spans="1:20" s="22" customFormat="1" ht="36" customHeight="1">
      <c r="A1126" s="57"/>
      <c r="B1126" s="58" t="s">
        <v>686</v>
      </c>
      <c r="C1126" s="59"/>
      <c r="D1126" s="60" t="s">
        <v>52</v>
      </c>
      <c r="E1126" s="60" t="s">
        <v>41</v>
      </c>
      <c r="F1126" s="60" t="s">
        <v>687</v>
      </c>
      <c r="G1126" s="60" t="s">
        <v>2</v>
      </c>
      <c r="H1126" s="61">
        <f>H1127</f>
        <v>17112.399999999998</v>
      </c>
      <c r="I1126" s="62"/>
      <c r="J1126" s="62"/>
      <c r="K1126" s="62"/>
      <c r="L1126" s="62"/>
      <c r="M1126" s="62"/>
      <c r="N1126" s="62"/>
      <c r="O1126" s="62"/>
      <c r="P1126" s="62"/>
      <c r="Q1126" s="62"/>
      <c r="R1126" s="62"/>
      <c r="S1126" s="62"/>
      <c r="T1126" s="62"/>
    </row>
    <row r="1127" spans="1:20" s="22" customFormat="1" ht="36" customHeight="1">
      <c r="A1127" s="4"/>
      <c r="B1127" s="38" t="s">
        <v>548</v>
      </c>
      <c r="C1127" s="39"/>
      <c r="D1127" s="40" t="s">
        <v>52</v>
      </c>
      <c r="E1127" s="40" t="s">
        <v>41</v>
      </c>
      <c r="F1127" s="39" t="s">
        <v>688</v>
      </c>
      <c r="G1127" s="39" t="s">
        <v>2</v>
      </c>
      <c r="H1127" s="41">
        <f>H1128</f>
        <v>17112.399999999998</v>
      </c>
      <c r="I1127" s="42"/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</row>
    <row r="1128" spans="1:20" s="22" customFormat="1" ht="12" customHeight="1">
      <c r="A1128" s="4"/>
      <c r="B1128" s="63" t="s">
        <v>682</v>
      </c>
      <c r="C1128" s="45"/>
      <c r="D1128" s="64" t="s">
        <v>52</v>
      </c>
      <c r="E1128" s="64" t="s">
        <v>41</v>
      </c>
      <c r="F1128" s="64" t="s">
        <v>688</v>
      </c>
      <c r="G1128" s="64" t="s">
        <v>2</v>
      </c>
      <c r="H1128" s="65">
        <f>H1129+H1130+H1131</f>
        <v>17112.399999999998</v>
      </c>
      <c r="I1128" s="42"/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</row>
    <row r="1129" spans="1:20" s="22" customFormat="1" ht="12" customHeight="1">
      <c r="A1129" s="44"/>
      <c r="B1129" s="38" t="s">
        <v>101</v>
      </c>
      <c r="C1129" s="45"/>
      <c r="D1129" s="40" t="s">
        <v>52</v>
      </c>
      <c r="E1129" s="40" t="s">
        <v>41</v>
      </c>
      <c r="F1129" s="39" t="s">
        <v>688</v>
      </c>
      <c r="G1129" s="39" t="s">
        <v>102</v>
      </c>
      <c r="H1129" s="41">
        <v>14597.3</v>
      </c>
      <c r="I1129" s="46"/>
      <c r="J1129" s="47"/>
      <c r="K1129" s="47"/>
      <c r="L1129" s="47"/>
      <c r="M1129" s="47"/>
      <c r="N1129" s="47"/>
      <c r="O1129" s="47"/>
      <c r="P1129" s="47"/>
      <c r="Q1129" s="47"/>
      <c r="R1129" s="47"/>
      <c r="S1129" s="47"/>
      <c r="T1129" s="47"/>
    </row>
    <row r="1130" spans="1:20" s="22" customFormat="1" ht="24" customHeight="1">
      <c r="A1130" s="44"/>
      <c r="B1130" s="38" t="s">
        <v>33</v>
      </c>
      <c r="C1130" s="45"/>
      <c r="D1130" s="40" t="s">
        <v>52</v>
      </c>
      <c r="E1130" s="40" t="s">
        <v>41</v>
      </c>
      <c r="F1130" s="39" t="s">
        <v>688</v>
      </c>
      <c r="G1130" s="39" t="s">
        <v>5</v>
      </c>
      <c r="H1130" s="41">
        <v>2494.3000000000002</v>
      </c>
      <c r="I1130" s="46"/>
      <c r="J1130" s="47"/>
      <c r="K1130" s="47"/>
      <c r="L1130" s="47"/>
      <c r="M1130" s="47"/>
      <c r="N1130" s="47"/>
      <c r="O1130" s="47"/>
      <c r="P1130" s="47"/>
      <c r="Q1130" s="47"/>
      <c r="R1130" s="47"/>
      <c r="S1130" s="47"/>
      <c r="T1130" s="47"/>
    </row>
    <row r="1131" spans="1:20" s="22" customFormat="1" ht="12" customHeight="1">
      <c r="A1131" s="44"/>
      <c r="B1131" s="38" t="s">
        <v>23</v>
      </c>
      <c r="C1131" s="45"/>
      <c r="D1131" s="40" t="s">
        <v>52</v>
      </c>
      <c r="E1131" s="40" t="s">
        <v>41</v>
      </c>
      <c r="F1131" s="39" t="s">
        <v>688</v>
      </c>
      <c r="G1131" s="39" t="s">
        <v>7</v>
      </c>
      <c r="H1131" s="41">
        <v>20.8</v>
      </c>
      <c r="I1131" s="46"/>
      <c r="J1131" s="47"/>
      <c r="K1131" s="47"/>
      <c r="L1131" s="47"/>
      <c r="M1131" s="47"/>
      <c r="N1131" s="47"/>
      <c r="O1131" s="47"/>
      <c r="P1131" s="47"/>
      <c r="Q1131" s="47"/>
      <c r="R1131" s="47"/>
      <c r="S1131" s="47"/>
      <c r="T1131" s="47"/>
    </row>
    <row r="1132" spans="1:20" s="22" customFormat="1" ht="12.75" customHeight="1">
      <c r="A1132" s="32"/>
      <c r="B1132" s="33" t="s">
        <v>689</v>
      </c>
      <c r="C1132" s="34"/>
      <c r="D1132" s="35" t="s">
        <v>52</v>
      </c>
      <c r="E1132" s="35" t="s">
        <v>285</v>
      </c>
      <c r="F1132" s="35" t="s">
        <v>18</v>
      </c>
      <c r="G1132" s="35" t="s">
        <v>2</v>
      </c>
      <c r="H1132" s="36">
        <f>H1133</f>
        <v>363006.5</v>
      </c>
      <c r="I1132" s="37"/>
      <c r="J1132" s="37"/>
      <c r="K1132" s="37"/>
      <c r="L1132" s="37"/>
      <c r="M1132" s="37"/>
      <c r="N1132" s="37"/>
      <c r="O1132" s="37"/>
      <c r="P1132" s="37"/>
      <c r="Q1132" s="37"/>
      <c r="R1132" s="37"/>
      <c r="S1132" s="37"/>
      <c r="T1132" s="37"/>
    </row>
    <row r="1133" spans="1:20" s="22" customFormat="1" ht="36" customHeight="1">
      <c r="A1133" s="3"/>
      <c r="B1133" s="63" t="s">
        <v>690</v>
      </c>
      <c r="C1133" s="75"/>
      <c r="D1133" s="64" t="s">
        <v>52</v>
      </c>
      <c r="E1133" s="64" t="s">
        <v>285</v>
      </c>
      <c r="F1133" s="64" t="s">
        <v>691</v>
      </c>
      <c r="G1133" s="64" t="s">
        <v>2</v>
      </c>
      <c r="H1133" s="65">
        <f>H1134+H1137</f>
        <v>363006.5</v>
      </c>
      <c r="I1133" s="56"/>
      <c r="J1133" s="56"/>
      <c r="K1133" s="56"/>
      <c r="L1133" s="56"/>
      <c r="M1133" s="56"/>
      <c r="N1133" s="56"/>
      <c r="O1133" s="56"/>
      <c r="P1133" s="56"/>
      <c r="Q1133" s="56"/>
      <c r="R1133" s="56"/>
      <c r="S1133" s="56"/>
      <c r="T1133" s="56"/>
    </row>
    <row r="1134" spans="1:20" s="22" customFormat="1" ht="36" customHeight="1">
      <c r="A1134" s="4"/>
      <c r="B1134" s="38" t="s">
        <v>548</v>
      </c>
      <c r="C1134" s="39"/>
      <c r="D1134" s="40" t="s">
        <v>52</v>
      </c>
      <c r="E1134" s="40" t="s">
        <v>285</v>
      </c>
      <c r="F1134" s="39" t="s">
        <v>692</v>
      </c>
      <c r="G1134" s="39" t="s">
        <v>2</v>
      </c>
      <c r="H1134" s="41">
        <f>H1135</f>
        <v>25047</v>
      </c>
      <c r="I1134" s="42"/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</row>
    <row r="1135" spans="1:20" s="22" customFormat="1" ht="24" customHeight="1">
      <c r="A1135" s="4"/>
      <c r="B1135" s="63" t="s">
        <v>693</v>
      </c>
      <c r="C1135" s="45"/>
      <c r="D1135" s="64" t="s">
        <v>52</v>
      </c>
      <c r="E1135" s="64" t="s">
        <v>285</v>
      </c>
      <c r="F1135" s="64" t="s">
        <v>692</v>
      </c>
      <c r="G1135" s="64" t="s">
        <v>2</v>
      </c>
      <c r="H1135" s="65">
        <f>H1136</f>
        <v>25047</v>
      </c>
      <c r="I1135" s="42"/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</row>
    <row r="1136" spans="1:20" s="22" customFormat="1" ht="36" customHeight="1">
      <c r="A1136" s="44"/>
      <c r="B1136" s="38" t="s">
        <v>96</v>
      </c>
      <c r="C1136" s="45"/>
      <c r="D1136" s="40" t="s">
        <v>52</v>
      </c>
      <c r="E1136" s="40" t="s">
        <v>285</v>
      </c>
      <c r="F1136" s="39" t="s">
        <v>692</v>
      </c>
      <c r="G1136" s="39" t="s">
        <v>97</v>
      </c>
      <c r="H1136" s="41">
        <v>25047</v>
      </c>
      <c r="I1136" s="46"/>
      <c r="J1136" s="47"/>
      <c r="K1136" s="47"/>
      <c r="L1136" s="47"/>
      <c r="M1136" s="47"/>
      <c r="N1136" s="47"/>
      <c r="O1136" s="47"/>
      <c r="P1136" s="47"/>
      <c r="Q1136" s="47"/>
      <c r="R1136" s="47"/>
      <c r="S1136" s="47"/>
      <c r="T1136" s="47"/>
    </row>
    <row r="1137" spans="1:20" s="22" customFormat="1" ht="36" customHeight="1">
      <c r="A1137" s="4"/>
      <c r="B1137" s="63" t="s">
        <v>694</v>
      </c>
      <c r="C1137" s="39"/>
      <c r="D1137" s="40" t="s">
        <v>52</v>
      </c>
      <c r="E1137" s="40" t="s">
        <v>285</v>
      </c>
      <c r="F1137" s="39" t="s">
        <v>695</v>
      </c>
      <c r="G1137" s="39" t="s">
        <v>2</v>
      </c>
      <c r="H1137" s="41">
        <v>337959.5</v>
      </c>
      <c r="I1137" s="42"/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</row>
    <row r="1138" spans="1:20" s="22" customFormat="1" ht="24" customHeight="1">
      <c r="A1138" s="44"/>
      <c r="B1138" s="83" t="s">
        <v>33</v>
      </c>
      <c r="C1138" s="45"/>
      <c r="D1138" s="40" t="s">
        <v>52</v>
      </c>
      <c r="E1138" s="40" t="s">
        <v>285</v>
      </c>
      <c r="F1138" s="39" t="s">
        <v>695</v>
      </c>
      <c r="G1138" s="39" t="s">
        <v>5</v>
      </c>
      <c r="H1138" s="41">
        <v>76.400000000000006</v>
      </c>
      <c r="I1138" s="46"/>
      <c r="J1138" s="47"/>
      <c r="K1138" s="47"/>
      <c r="L1138" s="47"/>
      <c r="M1138" s="47"/>
      <c r="N1138" s="47"/>
      <c r="O1138" s="47"/>
      <c r="P1138" s="47"/>
      <c r="Q1138" s="47"/>
      <c r="R1138" s="47"/>
      <c r="S1138" s="47"/>
      <c r="T1138" s="47"/>
    </row>
    <row r="1139" spans="1:20" s="22" customFormat="1" ht="60" customHeight="1">
      <c r="A1139" s="44"/>
      <c r="B1139" s="38" t="s">
        <v>696</v>
      </c>
      <c r="C1139" s="45"/>
      <c r="D1139" s="40" t="s">
        <v>52</v>
      </c>
      <c r="E1139" s="40" t="s">
        <v>285</v>
      </c>
      <c r="F1139" s="39" t="s">
        <v>695</v>
      </c>
      <c r="G1139" s="39" t="s">
        <v>121</v>
      </c>
      <c r="H1139" s="41">
        <v>337883.1</v>
      </c>
      <c r="I1139" s="46"/>
      <c r="J1139" s="47"/>
      <c r="K1139" s="47"/>
      <c r="L1139" s="47"/>
      <c r="M1139" s="47"/>
      <c r="N1139" s="47"/>
      <c r="O1139" s="47"/>
      <c r="P1139" s="47"/>
      <c r="Q1139" s="47"/>
      <c r="R1139" s="47"/>
      <c r="S1139" s="47"/>
      <c r="T1139" s="47"/>
    </row>
    <row r="1140" spans="1:20" s="22" customFormat="1" ht="12.75" customHeight="1">
      <c r="A1140" s="32"/>
      <c r="B1140" s="33" t="s">
        <v>125</v>
      </c>
      <c r="C1140" s="34"/>
      <c r="D1140" s="35" t="s">
        <v>52</v>
      </c>
      <c r="E1140" s="35" t="s">
        <v>126</v>
      </c>
      <c r="F1140" s="35" t="s">
        <v>18</v>
      </c>
      <c r="G1140" s="35" t="s">
        <v>2</v>
      </c>
      <c r="H1140" s="36">
        <f>H1141</f>
        <v>489.7</v>
      </c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</row>
    <row r="1141" spans="1:20" s="22" customFormat="1" ht="38.25" customHeight="1">
      <c r="A1141" s="3"/>
      <c r="B1141" s="63" t="s">
        <v>674</v>
      </c>
      <c r="C1141" s="75"/>
      <c r="D1141" s="64" t="s">
        <v>52</v>
      </c>
      <c r="E1141" s="64" t="s">
        <v>126</v>
      </c>
      <c r="F1141" s="64" t="s">
        <v>675</v>
      </c>
      <c r="G1141" s="64" t="s">
        <v>2</v>
      </c>
      <c r="H1141" s="65">
        <f>H1142</f>
        <v>489.7</v>
      </c>
      <c r="I1141" s="56"/>
      <c r="J1141" s="56"/>
      <c r="K1141" s="56"/>
      <c r="L1141" s="56"/>
      <c r="M1141" s="56"/>
      <c r="N1141" s="56"/>
      <c r="O1141" s="56"/>
      <c r="P1141" s="56"/>
      <c r="Q1141" s="56"/>
      <c r="R1141" s="56"/>
      <c r="S1141" s="56"/>
      <c r="T1141" s="56"/>
    </row>
    <row r="1142" spans="1:20" s="22" customFormat="1" ht="25.5" customHeight="1">
      <c r="A1142" s="3"/>
      <c r="B1142" s="63" t="s">
        <v>684</v>
      </c>
      <c r="C1142" s="75"/>
      <c r="D1142" s="64" t="s">
        <v>52</v>
      </c>
      <c r="E1142" s="64" t="s">
        <v>126</v>
      </c>
      <c r="F1142" s="64" t="s">
        <v>685</v>
      </c>
      <c r="G1142" s="64" t="s">
        <v>2</v>
      </c>
      <c r="H1142" s="65">
        <f>H1143</f>
        <v>489.7</v>
      </c>
      <c r="I1142" s="56"/>
      <c r="J1142" s="56"/>
      <c r="K1142" s="56"/>
      <c r="L1142" s="56"/>
      <c r="M1142" s="56"/>
      <c r="N1142" s="56"/>
      <c r="O1142" s="56"/>
      <c r="P1142" s="56"/>
      <c r="Q1142" s="56"/>
      <c r="R1142" s="56"/>
      <c r="S1142" s="56"/>
      <c r="T1142" s="56"/>
    </row>
    <row r="1143" spans="1:20" s="22" customFormat="1" ht="36" customHeight="1">
      <c r="A1143" s="57"/>
      <c r="B1143" s="58" t="s">
        <v>697</v>
      </c>
      <c r="C1143" s="59"/>
      <c r="D1143" s="60" t="s">
        <v>52</v>
      </c>
      <c r="E1143" s="60" t="s">
        <v>126</v>
      </c>
      <c r="F1143" s="60" t="s">
        <v>687</v>
      </c>
      <c r="G1143" s="60" t="s">
        <v>2</v>
      </c>
      <c r="H1143" s="61">
        <f>H1144</f>
        <v>489.7</v>
      </c>
      <c r="I1143" s="62"/>
      <c r="J1143" s="62"/>
      <c r="K1143" s="62"/>
      <c r="L1143" s="62"/>
      <c r="M1143" s="62"/>
      <c r="N1143" s="62"/>
      <c r="O1143" s="62"/>
      <c r="P1143" s="62"/>
      <c r="Q1143" s="62"/>
      <c r="R1143" s="62"/>
      <c r="S1143" s="62"/>
      <c r="T1143" s="62"/>
    </row>
    <row r="1144" spans="1:20" s="22" customFormat="1" ht="24" customHeight="1">
      <c r="A1144" s="4"/>
      <c r="B1144" s="38" t="s">
        <v>264</v>
      </c>
      <c r="C1144" s="39"/>
      <c r="D1144" s="40" t="s">
        <v>52</v>
      </c>
      <c r="E1144" s="40" t="s">
        <v>126</v>
      </c>
      <c r="F1144" s="39" t="s">
        <v>698</v>
      </c>
      <c r="G1144" s="39" t="s">
        <v>5</v>
      </c>
      <c r="H1144" s="41">
        <v>489.7</v>
      </c>
      <c r="I1144" s="42"/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</row>
    <row r="1145" spans="1:20" s="22" customFormat="1" ht="14.25" customHeight="1">
      <c r="A1145" s="29"/>
      <c r="B1145" s="96" t="s">
        <v>699</v>
      </c>
      <c r="C1145" s="30"/>
      <c r="D1145" s="107" t="s">
        <v>117</v>
      </c>
      <c r="E1145" s="107" t="s">
        <v>17</v>
      </c>
      <c r="F1145" s="107" t="s">
        <v>18</v>
      </c>
      <c r="G1145" s="107" t="s">
        <v>2</v>
      </c>
      <c r="H1145" s="105">
        <f>H1146+H1155+H1164</f>
        <v>170095.1</v>
      </c>
      <c r="I1145" s="31"/>
      <c r="J1145" s="31"/>
      <c r="K1145" s="31"/>
      <c r="L1145" s="31"/>
      <c r="M1145" s="31"/>
      <c r="N1145" s="31"/>
      <c r="O1145" s="31"/>
      <c r="P1145" s="31"/>
      <c r="Q1145" s="31"/>
      <c r="R1145" s="31"/>
      <c r="S1145" s="31"/>
      <c r="T1145" s="31"/>
    </row>
    <row r="1146" spans="1:20" s="22" customFormat="1" ht="12.75" customHeight="1">
      <c r="A1146" s="32"/>
      <c r="B1146" s="33" t="s">
        <v>700</v>
      </c>
      <c r="C1146" s="34"/>
      <c r="D1146" s="35" t="s">
        <v>117</v>
      </c>
      <c r="E1146" s="35" t="s">
        <v>49</v>
      </c>
      <c r="F1146" s="35" t="s">
        <v>18</v>
      </c>
      <c r="G1146" s="35" t="s">
        <v>2</v>
      </c>
      <c r="H1146" s="36">
        <f>H1147</f>
        <v>57761.4</v>
      </c>
      <c r="I1146" s="37"/>
      <c r="J1146" s="37"/>
      <c r="K1146" s="37"/>
      <c r="L1146" s="37"/>
      <c r="M1146" s="37"/>
      <c r="N1146" s="37"/>
      <c r="O1146" s="37"/>
      <c r="P1146" s="37"/>
      <c r="Q1146" s="37"/>
      <c r="R1146" s="37"/>
      <c r="S1146" s="37"/>
      <c r="T1146" s="37"/>
    </row>
    <row r="1147" spans="1:20" s="22" customFormat="1" ht="38.25" customHeight="1">
      <c r="A1147" s="3"/>
      <c r="B1147" s="63" t="s">
        <v>674</v>
      </c>
      <c r="C1147" s="75"/>
      <c r="D1147" s="64" t="s">
        <v>117</v>
      </c>
      <c r="E1147" s="64" t="s">
        <v>49</v>
      </c>
      <c r="F1147" s="64" t="s">
        <v>675</v>
      </c>
      <c r="G1147" s="64" t="s">
        <v>2</v>
      </c>
      <c r="H1147" s="65">
        <f>H1148+H1151</f>
        <v>57761.4</v>
      </c>
      <c r="I1147" s="56"/>
      <c r="J1147" s="56"/>
      <c r="K1147" s="56"/>
      <c r="L1147" s="56"/>
      <c r="M1147" s="56"/>
      <c r="N1147" s="56"/>
      <c r="O1147" s="56"/>
      <c r="P1147" s="56"/>
      <c r="Q1147" s="56"/>
      <c r="R1147" s="56"/>
      <c r="S1147" s="56"/>
      <c r="T1147" s="56"/>
    </row>
    <row r="1148" spans="1:20" s="22" customFormat="1" ht="25.5" customHeight="1">
      <c r="A1148" s="3"/>
      <c r="B1148" s="63" t="s">
        <v>676</v>
      </c>
      <c r="C1148" s="75"/>
      <c r="D1148" s="64" t="s">
        <v>117</v>
      </c>
      <c r="E1148" s="64" t="s">
        <v>49</v>
      </c>
      <c r="F1148" s="64" t="s">
        <v>677</v>
      </c>
      <c r="G1148" s="64" t="s">
        <v>2</v>
      </c>
      <c r="H1148" s="65">
        <f>H1149</f>
        <v>6760.1</v>
      </c>
      <c r="I1148" s="56"/>
      <c r="J1148" s="56"/>
      <c r="K1148" s="56"/>
      <c r="L1148" s="56"/>
      <c r="M1148" s="56"/>
      <c r="N1148" s="56"/>
      <c r="O1148" s="56"/>
      <c r="P1148" s="56"/>
      <c r="Q1148" s="56"/>
      <c r="R1148" s="56"/>
      <c r="S1148" s="56"/>
      <c r="T1148" s="56"/>
    </row>
    <row r="1149" spans="1:20" s="22" customFormat="1" ht="36" customHeight="1">
      <c r="A1149" s="57"/>
      <c r="B1149" s="58" t="s">
        <v>678</v>
      </c>
      <c r="C1149" s="59"/>
      <c r="D1149" s="60" t="s">
        <v>117</v>
      </c>
      <c r="E1149" s="60" t="s">
        <v>49</v>
      </c>
      <c r="F1149" s="60" t="s">
        <v>679</v>
      </c>
      <c r="G1149" s="60" t="s">
        <v>2</v>
      </c>
      <c r="H1149" s="61">
        <f>H1150</f>
        <v>6760.1</v>
      </c>
      <c r="I1149" s="62"/>
      <c r="J1149" s="62"/>
      <c r="K1149" s="62"/>
      <c r="L1149" s="62"/>
      <c r="M1149" s="62"/>
      <c r="N1149" s="62"/>
      <c r="O1149" s="62"/>
      <c r="P1149" s="62"/>
      <c r="Q1149" s="62"/>
      <c r="R1149" s="62"/>
      <c r="S1149" s="62"/>
      <c r="T1149" s="62"/>
    </row>
    <row r="1150" spans="1:20" s="22" customFormat="1" ht="24" customHeight="1">
      <c r="A1150" s="44"/>
      <c r="B1150" s="38" t="s">
        <v>33</v>
      </c>
      <c r="C1150" s="45"/>
      <c r="D1150" s="40" t="s">
        <v>117</v>
      </c>
      <c r="E1150" s="40" t="s">
        <v>49</v>
      </c>
      <c r="F1150" s="39" t="s">
        <v>680</v>
      </c>
      <c r="G1150" s="39" t="s">
        <v>5</v>
      </c>
      <c r="H1150" s="41">
        <v>6760.1</v>
      </c>
      <c r="I1150" s="46"/>
      <c r="J1150" s="47"/>
      <c r="K1150" s="47"/>
      <c r="L1150" s="47"/>
      <c r="M1150" s="47"/>
      <c r="N1150" s="47"/>
      <c r="O1150" s="47"/>
      <c r="P1150" s="47"/>
      <c r="Q1150" s="47"/>
      <c r="R1150" s="47"/>
      <c r="S1150" s="47"/>
      <c r="T1150" s="47"/>
    </row>
    <row r="1151" spans="1:20" s="22" customFormat="1" ht="15.75" customHeight="1">
      <c r="A1151" s="3"/>
      <c r="B1151" s="63" t="s">
        <v>701</v>
      </c>
      <c r="C1151" s="75"/>
      <c r="D1151" s="64" t="s">
        <v>117</v>
      </c>
      <c r="E1151" s="64" t="s">
        <v>49</v>
      </c>
      <c r="F1151" s="64" t="s">
        <v>702</v>
      </c>
      <c r="G1151" s="64" t="s">
        <v>2</v>
      </c>
      <c r="H1151" s="65">
        <f>H1152</f>
        <v>51001.3</v>
      </c>
      <c r="I1151" s="56"/>
      <c r="J1151" s="56"/>
      <c r="K1151" s="56"/>
      <c r="L1151" s="56"/>
      <c r="M1151" s="56"/>
      <c r="N1151" s="56"/>
      <c r="O1151" s="56"/>
      <c r="P1151" s="56"/>
      <c r="Q1151" s="56"/>
      <c r="R1151" s="56"/>
      <c r="S1151" s="56"/>
      <c r="T1151" s="56"/>
    </row>
    <row r="1152" spans="1:20" s="22" customFormat="1" ht="24" customHeight="1">
      <c r="A1152" s="57"/>
      <c r="B1152" s="58" t="s">
        <v>703</v>
      </c>
      <c r="C1152" s="59"/>
      <c r="D1152" s="60" t="s">
        <v>117</v>
      </c>
      <c r="E1152" s="60" t="s">
        <v>49</v>
      </c>
      <c r="F1152" s="60" t="s">
        <v>704</v>
      </c>
      <c r="G1152" s="60" t="s">
        <v>2</v>
      </c>
      <c r="H1152" s="61">
        <f>H1153+H1154</f>
        <v>51001.3</v>
      </c>
      <c r="I1152" s="62"/>
      <c r="J1152" s="62"/>
      <c r="K1152" s="62"/>
      <c r="L1152" s="62"/>
      <c r="M1152" s="62"/>
      <c r="N1152" s="62"/>
      <c r="O1152" s="62"/>
      <c r="P1152" s="62"/>
      <c r="Q1152" s="62"/>
      <c r="R1152" s="62"/>
      <c r="S1152" s="62"/>
      <c r="T1152" s="62"/>
    </row>
    <row r="1153" spans="1:20" s="22" customFormat="1" ht="24" customHeight="1">
      <c r="A1153" s="44"/>
      <c r="B1153" s="38" t="s">
        <v>33</v>
      </c>
      <c r="C1153" s="45"/>
      <c r="D1153" s="40" t="s">
        <v>117</v>
      </c>
      <c r="E1153" s="40" t="s">
        <v>49</v>
      </c>
      <c r="F1153" s="39" t="s">
        <v>705</v>
      </c>
      <c r="G1153" s="39" t="s">
        <v>5</v>
      </c>
      <c r="H1153" s="41">
        <v>15979.3</v>
      </c>
      <c r="I1153" s="46"/>
      <c r="J1153" s="47"/>
      <c r="K1153" s="47"/>
      <c r="L1153" s="47"/>
      <c r="M1153" s="47"/>
      <c r="N1153" s="47"/>
      <c r="O1153" s="47"/>
      <c r="P1153" s="47"/>
      <c r="Q1153" s="47"/>
      <c r="R1153" s="47"/>
      <c r="S1153" s="47"/>
      <c r="T1153" s="47"/>
    </row>
    <row r="1154" spans="1:20" s="22" customFormat="1" ht="60" customHeight="1">
      <c r="A1154" s="44"/>
      <c r="B1154" s="38" t="s">
        <v>706</v>
      </c>
      <c r="C1154" s="45"/>
      <c r="D1154" s="40" t="s">
        <v>117</v>
      </c>
      <c r="E1154" s="40" t="s">
        <v>49</v>
      </c>
      <c r="F1154" s="39" t="s">
        <v>705</v>
      </c>
      <c r="G1154" s="39" t="s">
        <v>121</v>
      </c>
      <c r="H1154" s="41">
        <v>35022</v>
      </c>
      <c r="I1154" s="46"/>
      <c r="J1154" s="47"/>
      <c r="K1154" s="47"/>
      <c r="L1154" s="47"/>
      <c r="M1154" s="47"/>
      <c r="N1154" s="47"/>
      <c r="O1154" s="47"/>
      <c r="P1154" s="47"/>
      <c r="Q1154" s="47"/>
      <c r="R1154" s="47"/>
      <c r="S1154" s="47"/>
      <c r="T1154" s="47"/>
    </row>
    <row r="1155" spans="1:20" s="22" customFormat="1" ht="12.75" customHeight="1">
      <c r="A1155" s="32"/>
      <c r="B1155" s="33" t="s">
        <v>275</v>
      </c>
      <c r="C1155" s="34"/>
      <c r="D1155" s="35" t="s">
        <v>117</v>
      </c>
      <c r="E1155" s="35" t="s">
        <v>19</v>
      </c>
      <c r="F1155" s="35" t="s">
        <v>18</v>
      </c>
      <c r="G1155" s="35" t="s">
        <v>2</v>
      </c>
      <c r="H1155" s="36">
        <f>H1156</f>
        <v>76341.2</v>
      </c>
      <c r="I1155" s="37"/>
      <c r="J1155" s="37"/>
      <c r="K1155" s="37"/>
      <c r="L1155" s="37"/>
      <c r="M1155" s="37"/>
      <c r="N1155" s="37"/>
      <c r="O1155" s="37"/>
      <c r="P1155" s="37"/>
      <c r="Q1155" s="37"/>
      <c r="R1155" s="37"/>
      <c r="S1155" s="37"/>
      <c r="T1155" s="37"/>
    </row>
    <row r="1156" spans="1:20" s="22" customFormat="1" ht="25.5" customHeight="1">
      <c r="A1156" s="3"/>
      <c r="B1156" s="63" t="s">
        <v>707</v>
      </c>
      <c r="C1156" s="75"/>
      <c r="D1156" s="64" t="s">
        <v>117</v>
      </c>
      <c r="E1156" s="64" t="s">
        <v>19</v>
      </c>
      <c r="F1156" s="64" t="s">
        <v>708</v>
      </c>
      <c r="G1156" s="64" t="s">
        <v>2</v>
      </c>
      <c r="H1156" s="65">
        <f>H1157</f>
        <v>76341.2</v>
      </c>
      <c r="I1156" s="56"/>
      <c r="J1156" s="56"/>
      <c r="K1156" s="56"/>
      <c r="L1156" s="56"/>
      <c r="M1156" s="56"/>
      <c r="N1156" s="56"/>
      <c r="O1156" s="56"/>
      <c r="P1156" s="56"/>
      <c r="Q1156" s="56"/>
      <c r="R1156" s="56"/>
      <c r="S1156" s="56"/>
      <c r="T1156" s="56"/>
    </row>
    <row r="1157" spans="1:20" s="22" customFormat="1" ht="38.25" customHeight="1">
      <c r="A1157" s="3"/>
      <c r="B1157" s="63" t="s">
        <v>709</v>
      </c>
      <c r="C1157" s="75"/>
      <c r="D1157" s="64" t="s">
        <v>117</v>
      </c>
      <c r="E1157" s="64" t="s">
        <v>19</v>
      </c>
      <c r="F1157" s="64" t="s">
        <v>710</v>
      </c>
      <c r="G1157" s="64" t="s">
        <v>2</v>
      </c>
      <c r="H1157" s="65">
        <f>H1158</f>
        <v>76341.2</v>
      </c>
      <c r="I1157" s="56"/>
      <c r="J1157" s="56"/>
      <c r="K1157" s="56"/>
      <c r="L1157" s="56"/>
      <c r="M1157" s="56"/>
      <c r="N1157" s="56"/>
      <c r="O1157" s="56"/>
      <c r="P1157" s="56"/>
      <c r="Q1157" s="56"/>
      <c r="R1157" s="56"/>
      <c r="S1157" s="56"/>
      <c r="T1157" s="56"/>
    </row>
    <row r="1158" spans="1:20" s="22" customFormat="1" ht="24" customHeight="1">
      <c r="A1158" s="57"/>
      <c r="B1158" s="58" t="s">
        <v>711</v>
      </c>
      <c r="C1158" s="59"/>
      <c r="D1158" s="60" t="s">
        <v>117</v>
      </c>
      <c r="E1158" s="60" t="s">
        <v>19</v>
      </c>
      <c r="F1158" s="60" t="s">
        <v>712</v>
      </c>
      <c r="G1158" s="60" t="s">
        <v>2</v>
      </c>
      <c r="H1158" s="61">
        <f>H1159</f>
        <v>76341.2</v>
      </c>
      <c r="I1158" s="62"/>
      <c r="J1158" s="62"/>
      <c r="K1158" s="62"/>
      <c r="L1158" s="62"/>
      <c r="M1158" s="62"/>
      <c r="N1158" s="62"/>
      <c r="O1158" s="62"/>
      <c r="P1158" s="62"/>
      <c r="Q1158" s="62"/>
      <c r="R1158" s="62"/>
      <c r="S1158" s="62"/>
      <c r="T1158" s="62"/>
    </row>
    <row r="1159" spans="1:20" s="22" customFormat="1" ht="36" customHeight="1">
      <c r="A1159" s="4"/>
      <c r="B1159" s="38" t="s">
        <v>515</v>
      </c>
      <c r="C1159" s="39"/>
      <c r="D1159" s="40" t="s">
        <v>117</v>
      </c>
      <c r="E1159" s="40" t="s">
        <v>19</v>
      </c>
      <c r="F1159" s="39" t="s">
        <v>713</v>
      </c>
      <c r="G1159" s="39" t="s">
        <v>2</v>
      </c>
      <c r="H1159" s="41">
        <f>H1160</f>
        <v>76341.2</v>
      </c>
      <c r="I1159" s="42"/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</row>
    <row r="1160" spans="1:20" s="22" customFormat="1" ht="12" customHeight="1">
      <c r="A1160" s="4"/>
      <c r="B1160" s="98" t="s">
        <v>714</v>
      </c>
      <c r="C1160" s="45"/>
      <c r="D1160" s="64" t="s">
        <v>117</v>
      </c>
      <c r="E1160" s="64" t="s">
        <v>19</v>
      </c>
      <c r="F1160" s="45" t="s">
        <v>713</v>
      </c>
      <c r="G1160" s="45" t="s">
        <v>2</v>
      </c>
      <c r="H1160" s="65">
        <f>H1161+H1162+H1163</f>
        <v>76341.2</v>
      </c>
      <c r="I1160" s="42"/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</row>
    <row r="1161" spans="1:20" s="22" customFormat="1" ht="12" customHeight="1">
      <c r="A1161" s="44"/>
      <c r="B1161" s="38" t="s">
        <v>101</v>
      </c>
      <c r="C1161" s="45"/>
      <c r="D1161" s="40" t="s">
        <v>117</v>
      </c>
      <c r="E1161" s="40" t="s">
        <v>19</v>
      </c>
      <c r="F1161" s="39" t="s">
        <v>713</v>
      </c>
      <c r="G1161" s="39" t="s">
        <v>102</v>
      </c>
      <c r="H1161" s="41">
        <v>25196.6</v>
      </c>
      <c r="I1161" s="46"/>
      <c r="J1161" s="47"/>
      <c r="K1161" s="47"/>
      <c r="L1161" s="47"/>
      <c r="M1161" s="47"/>
      <c r="N1161" s="47"/>
      <c r="O1161" s="47"/>
      <c r="P1161" s="47"/>
      <c r="Q1161" s="47"/>
      <c r="R1161" s="47"/>
      <c r="S1161" s="47"/>
      <c r="T1161" s="47"/>
    </row>
    <row r="1162" spans="1:20" s="22" customFormat="1" ht="24" customHeight="1">
      <c r="A1162" s="44"/>
      <c r="B1162" s="38" t="s">
        <v>342</v>
      </c>
      <c r="C1162" s="45"/>
      <c r="D1162" s="40" t="s">
        <v>117</v>
      </c>
      <c r="E1162" s="40" t="s">
        <v>19</v>
      </c>
      <c r="F1162" s="39" t="s">
        <v>713</v>
      </c>
      <c r="G1162" s="39" t="s">
        <v>5</v>
      </c>
      <c r="H1162" s="41">
        <v>17893.5</v>
      </c>
      <c r="I1162" s="46"/>
      <c r="J1162" s="47"/>
      <c r="K1162" s="47"/>
      <c r="L1162" s="47"/>
      <c r="M1162" s="47"/>
      <c r="N1162" s="47"/>
      <c r="O1162" s="47"/>
      <c r="P1162" s="47"/>
      <c r="Q1162" s="47"/>
      <c r="R1162" s="47"/>
      <c r="S1162" s="47"/>
      <c r="T1162" s="47"/>
    </row>
    <row r="1163" spans="1:20" s="22" customFormat="1" ht="12" customHeight="1">
      <c r="A1163" s="44"/>
      <c r="B1163" s="38" t="s">
        <v>23</v>
      </c>
      <c r="C1163" s="45"/>
      <c r="D1163" s="40" t="s">
        <v>117</v>
      </c>
      <c r="E1163" s="40" t="s">
        <v>19</v>
      </c>
      <c r="F1163" s="39" t="s">
        <v>713</v>
      </c>
      <c r="G1163" s="39" t="s">
        <v>7</v>
      </c>
      <c r="H1163" s="41">
        <v>33251.1</v>
      </c>
      <c r="I1163" s="46"/>
      <c r="J1163" s="47"/>
      <c r="K1163" s="47"/>
      <c r="L1163" s="47"/>
      <c r="M1163" s="47"/>
      <c r="N1163" s="47"/>
      <c r="O1163" s="47"/>
      <c r="P1163" s="47"/>
      <c r="Q1163" s="47"/>
      <c r="R1163" s="47"/>
      <c r="S1163" s="47"/>
      <c r="T1163" s="47"/>
    </row>
    <row r="1164" spans="1:20" s="22" customFormat="1" ht="25.5" customHeight="1">
      <c r="A1164" s="32"/>
      <c r="B1164" s="33" t="s">
        <v>715</v>
      </c>
      <c r="C1164" s="34"/>
      <c r="D1164" s="35" t="s">
        <v>117</v>
      </c>
      <c r="E1164" s="35" t="s">
        <v>117</v>
      </c>
      <c r="F1164" s="35" t="s">
        <v>18</v>
      </c>
      <c r="G1164" s="35" t="s">
        <v>2</v>
      </c>
      <c r="H1164" s="36">
        <f>H1165</f>
        <v>35992.5</v>
      </c>
      <c r="I1164" s="37"/>
      <c r="J1164" s="37"/>
      <c r="K1164" s="37"/>
      <c r="L1164" s="37"/>
      <c r="M1164" s="37"/>
      <c r="N1164" s="37"/>
      <c r="O1164" s="37"/>
      <c r="P1164" s="37"/>
      <c r="Q1164" s="37"/>
      <c r="R1164" s="37"/>
      <c r="S1164" s="37"/>
      <c r="T1164" s="37"/>
    </row>
    <row r="1165" spans="1:20" s="22" customFormat="1" ht="38.25" customHeight="1">
      <c r="A1165" s="3"/>
      <c r="B1165" s="63" t="s">
        <v>674</v>
      </c>
      <c r="C1165" s="75"/>
      <c r="D1165" s="64" t="s">
        <v>117</v>
      </c>
      <c r="E1165" s="64" t="s">
        <v>117</v>
      </c>
      <c r="F1165" s="64" t="s">
        <v>675</v>
      </c>
      <c r="G1165" s="64" t="s">
        <v>2</v>
      </c>
      <c r="H1165" s="65">
        <f>H1166</f>
        <v>35992.5</v>
      </c>
      <c r="I1165" s="56"/>
      <c r="J1165" s="56"/>
      <c r="K1165" s="56"/>
      <c r="L1165" s="56"/>
      <c r="M1165" s="56"/>
      <c r="N1165" s="56"/>
      <c r="O1165" s="56"/>
      <c r="P1165" s="56"/>
      <c r="Q1165" s="56"/>
      <c r="R1165" s="56"/>
      <c r="S1165" s="56"/>
      <c r="T1165" s="56"/>
    </row>
    <row r="1166" spans="1:20" s="22" customFormat="1" ht="25.5" customHeight="1">
      <c r="A1166" s="3"/>
      <c r="B1166" s="63" t="s">
        <v>555</v>
      </c>
      <c r="C1166" s="75"/>
      <c r="D1166" s="64" t="s">
        <v>117</v>
      </c>
      <c r="E1166" s="64" t="s">
        <v>117</v>
      </c>
      <c r="F1166" s="64" t="s">
        <v>685</v>
      </c>
      <c r="G1166" s="64" t="s">
        <v>2</v>
      </c>
      <c r="H1166" s="65">
        <f>H1167</f>
        <v>35992.5</v>
      </c>
      <c r="I1166" s="56"/>
      <c r="J1166" s="56"/>
      <c r="K1166" s="56"/>
      <c r="L1166" s="56"/>
      <c r="M1166" s="56"/>
      <c r="N1166" s="56"/>
      <c r="O1166" s="56"/>
      <c r="P1166" s="56"/>
      <c r="Q1166" s="56"/>
      <c r="R1166" s="56"/>
      <c r="S1166" s="56"/>
      <c r="T1166" s="56"/>
    </row>
    <row r="1167" spans="1:20" s="22" customFormat="1" ht="36" customHeight="1">
      <c r="A1167" s="57"/>
      <c r="B1167" s="58" t="s">
        <v>686</v>
      </c>
      <c r="C1167" s="59"/>
      <c r="D1167" s="60" t="s">
        <v>117</v>
      </c>
      <c r="E1167" s="60" t="s">
        <v>117</v>
      </c>
      <c r="F1167" s="60" t="s">
        <v>687</v>
      </c>
      <c r="G1167" s="60" t="s">
        <v>2</v>
      </c>
      <c r="H1167" s="61">
        <f>H1168</f>
        <v>35992.5</v>
      </c>
      <c r="I1167" s="62"/>
      <c r="J1167" s="62"/>
      <c r="K1167" s="62"/>
      <c r="L1167" s="62"/>
      <c r="M1167" s="62"/>
      <c r="N1167" s="62"/>
      <c r="O1167" s="62"/>
      <c r="P1167" s="62"/>
      <c r="Q1167" s="62"/>
      <c r="R1167" s="62"/>
      <c r="S1167" s="62"/>
      <c r="T1167" s="62"/>
    </row>
    <row r="1168" spans="1:20" s="22" customFormat="1" ht="24" customHeight="1">
      <c r="A1168" s="4"/>
      <c r="B1168" s="38" t="s">
        <v>31</v>
      </c>
      <c r="C1168" s="39"/>
      <c r="D1168" s="40" t="s">
        <v>117</v>
      </c>
      <c r="E1168" s="40" t="s">
        <v>117</v>
      </c>
      <c r="F1168" s="39" t="s">
        <v>716</v>
      </c>
      <c r="G1168" s="39" t="s">
        <v>2</v>
      </c>
      <c r="H1168" s="41">
        <f>H1169+H1170+H1171</f>
        <v>35992.5</v>
      </c>
      <c r="I1168" s="42"/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</row>
    <row r="1169" spans="1:21" s="22" customFormat="1" ht="12" customHeight="1">
      <c r="A1169" s="44"/>
      <c r="B1169" s="38" t="s">
        <v>32</v>
      </c>
      <c r="C1169" s="45"/>
      <c r="D1169" s="40" t="s">
        <v>117</v>
      </c>
      <c r="E1169" s="40" t="s">
        <v>117</v>
      </c>
      <c r="F1169" s="39" t="s">
        <v>716</v>
      </c>
      <c r="G1169" s="39" t="s">
        <v>4</v>
      </c>
      <c r="H1169" s="41">
        <v>30082.7</v>
      </c>
      <c r="I1169" s="46"/>
      <c r="J1169" s="47"/>
      <c r="K1169" s="47"/>
      <c r="L1169" s="47"/>
      <c r="M1169" s="47"/>
      <c r="N1169" s="47"/>
      <c r="O1169" s="47"/>
      <c r="P1169" s="47"/>
      <c r="Q1169" s="47"/>
      <c r="R1169" s="47"/>
      <c r="S1169" s="47"/>
      <c r="T1169" s="47"/>
    </row>
    <row r="1170" spans="1:21" s="22" customFormat="1" ht="24" customHeight="1">
      <c r="A1170" s="44"/>
      <c r="B1170" s="38" t="s">
        <v>342</v>
      </c>
      <c r="C1170" s="45"/>
      <c r="D1170" s="40" t="s">
        <v>117</v>
      </c>
      <c r="E1170" s="40" t="s">
        <v>117</v>
      </c>
      <c r="F1170" s="39" t="s">
        <v>716</v>
      </c>
      <c r="G1170" s="39" t="s">
        <v>5</v>
      </c>
      <c r="H1170" s="41">
        <v>5784.2</v>
      </c>
      <c r="I1170" s="46"/>
      <c r="J1170" s="47"/>
      <c r="K1170" s="47"/>
      <c r="L1170" s="47"/>
      <c r="M1170" s="47"/>
      <c r="N1170" s="47"/>
      <c r="O1170" s="47"/>
      <c r="P1170" s="47"/>
      <c r="Q1170" s="47"/>
      <c r="R1170" s="47"/>
      <c r="S1170" s="47"/>
      <c r="T1170" s="47"/>
    </row>
    <row r="1171" spans="1:21" s="22" customFormat="1" ht="12" customHeight="1" thickBot="1">
      <c r="A1171" s="44"/>
      <c r="B1171" s="38" t="s">
        <v>23</v>
      </c>
      <c r="C1171" s="45"/>
      <c r="D1171" s="40" t="s">
        <v>117</v>
      </c>
      <c r="E1171" s="40" t="s">
        <v>117</v>
      </c>
      <c r="F1171" s="39" t="s">
        <v>716</v>
      </c>
      <c r="G1171" s="39" t="s">
        <v>7</v>
      </c>
      <c r="H1171" s="41">
        <v>125.6</v>
      </c>
      <c r="I1171" s="46"/>
      <c r="J1171" s="47"/>
      <c r="K1171" s="47"/>
      <c r="L1171" s="47"/>
      <c r="M1171" s="47"/>
      <c r="N1171" s="47"/>
      <c r="O1171" s="47"/>
      <c r="P1171" s="47"/>
      <c r="Q1171" s="47"/>
      <c r="R1171" s="47"/>
      <c r="S1171" s="47"/>
      <c r="T1171" s="47"/>
    </row>
    <row r="1172" spans="1:21" s="22" customFormat="1" ht="31.5" customHeight="1">
      <c r="A1172" s="23">
        <v>13</v>
      </c>
      <c r="B1172" s="24" t="s">
        <v>717</v>
      </c>
      <c r="C1172" s="25" t="s">
        <v>718</v>
      </c>
      <c r="D1172" s="26"/>
      <c r="E1172" s="26"/>
      <c r="F1172" s="26"/>
      <c r="G1172" s="26"/>
      <c r="H1172" s="27">
        <f>H1173+H1177+H1187+H1205</f>
        <v>1473482.1000000003</v>
      </c>
      <c r="I1172" s="28"/>
      <c r="J1172" s="28"/>
      <c r="K1172" s="28"/>
      <c r="L1172" s="28"/>
      <c r="M1172" s="28"/>
      <c r="N1172" s="28"/>
      <c r="O1172" s="28"/>
      <c r="P1172" s="28"/>
      <c r="Q1172" s="28"/>
      <c r="R1172" s="28"/>
      <c r="S1172" s="28"/>
      <c r="T1172" s="28"/>
      <c r="U1172" s="28"/>
    </row>
    <row r="1173" spans="1:21" s="22" customFormat="1" ht="14.25" customHeight="1">
      <c r="A1173" s="29"/>
      <c r="B1173" s="2" t="s">
        <v>47</v>
      </c>
      <c r="C1173" s="30"/>
      <c r="D1173" s="94" t="s">
        <v>16</v>
      </c>
      <c r="E1173" s="94" t="s">
        <v>17</v>
      </c>
      <c r="F1173" s="94" t="s">
        <v>18</v>
      </c>
      <c r="G1173" s="94" t="s">
        <v>2</v>
      </c>
      <c r="H1173" s="105">
        <f>H1174</f>
        <v>40844.400000000001</v>
      </c>
      <c r="I1173" s="31"/>
      <c r="J1173" s="31"/>
      <c r="K1173" s="31"/>
      <c r="L1173" s="31"/>
      <c r="M1173" s="31"/>
      <c r="N1173" s="31"/>
      <c r="O1173" s="31"/>
      <c r="P1173" s="31"/>
      <c r="Q1173" s="31"/>
      <c r="R1173" s="31"/>
      <c r="S1173" s="31"/>
      <c r="T1173" s="31"/>
      <c r="U1173" s="31"/>
    </row>
    <row r="1174" spans="1:21" s="22" customFormat="1" ht="12.75" customHeight="1">
      <c r="A1174" s="32"/>
      <c r="B1174" s="33" t="s">
        <v>24</v>
      </c>
      <c r="C1174" s="34"/>
      <c r="D1174" s="35" t="s">
        <v>16</v>
      </c>
      <c r="E1174" s="35" t="s">
        <v>25</v>
      </c>
      <c r="F1174" s="35" t="s">
        <v>18</v>
      </c>
      <c r="G1174" s="35" t="s">
        <v>2</v>
      </c>
      <c r="H1174" s="36">
        <f>H1175+H1176</f>
        <v>40844.400000000001</v>
      </c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</row>
    <row r="1175" spans="1:21" s="22" customFormat="1" ht="24" customHeight="1">
      <c r="A1175" s="44"/>
      <c r="B1175" s="38" t="s">
        <v>33</v>
      </c>
      <c r="C1175" s="45"/>
      <c r="D1175" s="40" t="s">
        <v>16</v>
      </c>
      <c r="E1175" s="40" t="s">
        <v>25</v>
      </c>
      <c r="F1175" s="39" t="s">
        <v>254</v>
      </c>
      <c r="G1175" s="39" t="s">
        <v>5</v>
      </c>
      <c r="H1175" s="41">
        <v>13.3</v>
      </c>
      <c r="I1175" s="46"/>
      <c r="J1175" s="47"/>
      <c r="K1175" s="47"/>
      <c r="L1175" s="47"/>
      <c r="M1175" s="47"/>
      <c r="N1175" s="47"/>
      <c r="O1175" s="47"/>
      <c r="P1175" s="47"/>
      <c r="Q1175" s="47"/>
      <c r="R1175" s="47"/>
      <c r="S1175" s="47"/>
      <c r="T1175" s="47"/>
      <c r="U1175" s="47"/>
    </row>
    <row r="1176" spans="1:21" s="22" customFormat="1" ht="15.75" customHeight="1">
      <c r="A1176" s="44"/>
      <c r="B1176" s="38" t="s">
        <v>23</v>
      </c>
      <c r="C1176" s="45"/>
      <c r="D1176" s="40" t="s">
        <v>16</v>
      </c>
      <c r="E1176" s="40" t="s">
        <v>25</v>
      </c>
      <c r="F1176" s="39" t="s">
        <v>254</v>
      </c>
      <c r="G1176" s="39" t="s">
        <v>7</v>
      </c>
      <c r="H1176" s="41">
        <v>40831.1</v>
      </c>
      <c r="I1176" s="46"/>
      <c r="J1176" s="47"/>
      <c r="K1176" s="47"/>
      <c r="L1176" s="47"/>
      <c r="M1176" s="47"/>
      <c r="N1176" s="47"/>
      <c r="O1176" s="47"/>
      <c r="P1176" s="47"/>
      <c r="Q1176" s="47"/>
      <c r="R1176" s="47"/>
      <c r="S1176" s="47"/>
      <c r="T1176" s="47"/>
      <c r="U1176" s="47"/>
    </row>
    <row r="1177" spans="1:21" s="22" customFormat="1" ht="14.25" customHeight="1">
      <c r="A1177" s="29"/>
      <c r="B1177" s="2" t="s">
        <v>920</v>
      </c>
      <c r="C1177" s="30"/>
      <c r="D1177" s="94" t="s">
        <v>52</v>
      </c>
      <c r="E1177" s="94" t="s">
        <v>17</v>
      </c>
      <c r="F1177" s="94" t="s">
        <v>18</v>
      </c>
      <c r="G1177" s="94" t="s">
        <v>2</v>
      </c>
      <c r="H1177" s="105">
        <f>H1178+H1185</f>
        <v>20174.400000000001</v>
      </c>
      <c r="I1177" s="31"/>
      <c r="J1177" s="31"/>
      <c r="K1177" s="31"/>
      <c r="L1177" s="31"/>
      <c r="M1177" s="31"/>
      <c r="N1177" s="31"/>
      <c r="O1177" s="31"/>
      <c r="P1177" s="31"/>
      <c r="Q1177" s="31"/>
      <c r="R1177" s="31"/>
      <c r="S1177" s="31"/>
      <c r="T1177" s="31"/>
      <c r="U1177" s="31"/>
    </row>
    <row r="1178" spans="1:21" s="22" customFormat="1" ht="12.75" customHeight="1">
      <c r="A1178" s="32"/>
      <c r="B1178" s="33" t="s">
        <v>255</v>
      </c>
      <c r="C1178" s="34"/>
      <c r="D1178" s="35" t="s">
        <v>52</v>
      </c>
      <c r="E1178" s="35" t="s">
        <v>256</v>
      </c>
      <c r="F1178" s="35" t="s">
        <v>18</v>
      </c>
      <c r="G1178" s="35" t="s">
        <v>2</v>
      </c>
      <c r="H1178" s="36">
        <f>H1179</f>
        <v>19888.5</v>
      </c>
      <c r="I1178" s="37"/>
      <c r="J1178" s="37"/>
      <c r="K1178" s="37"/>
      <c r="L1178" s="37"/>
      <c r="M1178" s="37"/>
      <c r="N1178" s="37"/>
      <c r="O1178" s="37"/>
      <c r="P1178" s="37"/>
      <c r="Q1178" s="37"/>
      <c r="R1178" s="37"/>
      <c r="S1178" s="37"/>
      <c r="T1178" s="37"/>
      <c r="U1178" s="37"/>
    </row>
    <row r="1179" spans="1:21" s="22" customFormat="1" ht="25.5" customHeight="1">
      <c r="A1179" s="3"/>
      <c r="B1179" s="63" t="s">
        <v>257</v>
      </c>
      <c r="C1179" s="75"/>
      <c r="D1179" s="64" t="s">
        <v>52</v>
      </c>
      <c r="E1179" s="64" t="s">
        <v>256</v>
      </c>
      <c r="F1179" s="64" t="s">
        <v>258</v>
      </c>
      <c r="G1179" s="64" t="s">
        <v>2</v>
      </c>
      <c r="H1179" s="65">
        <f>H1180</f>
        <v>19888.5</v>
      </c>
      <c r="I1179" s="56"/>
      <c r="J1179" s="56"/>
      <c r="K1179" s="56"/>
      <c r="L1179" s="56"/>
      <c r="M1179" s="56"/>
      <c r="N1179" s="56"/>
      <c r="O1179" s="56"/>
      <c r="P1179" s="56"/>
      <c r="Q1179" s="56"/>
      <c r="R1179" s="56"/>
      <c r="S1179" s="56"/>
      <c r="T1179" s="56"/>
      <c r="U1179" s="56"/>
    </row>
    <row r="1180" spans="1:21" s="22" customFormat="1" ht="12.75" customHeight="1">
      <c r="A1180" s="3"/>
      <c r="B1180" s="63" t="s">
        <v>719</v>
      </c>
      <c r="C1180" s="75"/>
      <c r="D1180" s="64" t="s">
        <v>52</v>
      </c>
      <c r="E1180" s="64" t="s">
        <v>256</v>
      </c>
      <c r="F1180" s="64" t="s">
        <v>720</v>
      </c>
      <c r="G1180" s="64" t="s">
        <v>2</v>
      </c>
      <c r="H1180" s="65">
        <f>H1181</f>
        <v>19888.5</v>
      </c>
      <c r="I1180" s="56"/>
      <c r="J1180" s="56"/>
      <c r="K1180" s="56"/>
      <c r="L1180" s="56"/>
      <c r="M1180" s="56"/>
      <c r="N1180" s="56"/>
      <c r="O1180" s="56"/>
      <c r="P1180" s="56"/>
      <c r="Q1180" s="56"/>
      <c r="R1180" s="56"/>
      <c r="S1180" s="56"/>
      <c r="T1180" s="56"/>
      <c r="U1180" s="56"/>
    </row>
    <row r="1181" spans="1:21" s="22" customFormat="1" ht="24" customHeight="1">
      <c r="A1181" s="57"/>
      <c r="B1181" s="58" t="s">
        <v>721</v>
      </c>
      <c r="C1181" s="59"/>
      <c r="D1181" s="60" t="s">
        <v>52</v>
      </c>
      <c r="E1181" s="60" t="s">
        <v>256</v>
      </c>
      <c r="F1181" s="60" t="s">
        <v>722</v>
      </c>
      <c r="G1181" s="60" t="s">
        <v>2</v>
      </c>
      <c r="H1181" s="61">
        <f>H1182+H1183+H1184</f>
        <v>19888.5</v>
      </c>
      <c r="I1181" s="62"/>
      <c r="J1181" s="62"/>
      <c r="K1181" s="62"/>
      <c r="L1181" s="62"/>
      <c r="M1181" s="62"/>
      <c r="N1181" s="62"/>
      <c r="O1181" s="62"/>
      <c r="P1181" s="62"/>
      <c r="Q1181" s="62"/>
      <c r="R1181" s="62"/>
      <c r="S1181" s="62"/>
      <c r="T1181" s="62"/>
      <c r="U1181" s="62"/>
    </row>
    <row r="1182" spans="1:21" s="22" customFormat="1" ht="12" customHeight="1">
      <c r="A1182" s="44"/>
      <c r="B1182" s="38" t="s">
        <v>723</v>
      </c>
      <c r="C1182" s="45"/>
      <c r="D1182" s="40" t="s">
        <v>52</v>
      </c>
      <c r="E1182" s="40" t="s">
        <v>256</v>
      </c>
      <c r="F1182" s="39" t="s">
        <v>724</v>
      </c>
      <c r="G1182" s="39" t="s">
        <v>166</v>
      </c>
      <c r="H1182" s="41">
        <v>6600.2</v>
      </c>
      <c r="I1182" s="46"/>
      <c r="J1182" s="47"/>
      <c r="K1182" s="47"/>
      <c r="L1182" s="47"/>
      <c r="M1182" s="47"/>
      <c r="N1182" s="47"/>
      <c r="O1182" s="47"/>
      <c r="P1182" s="47"/>
      <c r="Q1182" s="47"/>
      <c r="R1182" s="47"/>
      <c r="S1182" s="47"/>
      <c r="T1182" s="47"/>
      <c r="U1182" s="47"/>
    </row>
    <row r="1183" spans="1:21" s="22" customFormat="1" ht="24" customHeight="1">
      <c r="A1183" s="44"/>
      <c r="B1183" s="38" t="s">
        <v>33</v>
      </c>
      <c r="C1183" s="45"/>
      <c r="D1183" s="40" t="s">
        <v>52</v>
      </c>
      <c r="E1183" s="40" t="s">
        <v>256</v>
      </c>
      <c r="F1183" s="39" t="s">
        <v>725</v>
      </c>
      <c r="G1183" s="39" t="s">
        <v>5</v>
      </c>
      <c r="H1183" s="41">
        <v>12706.2</v>
      </c>
      <c r="I1183" s="46"/>
      <c r="J1183" s="47"/>
      <c r="K1183" s="47"/>
      <c r="L1183" s="47"/>
      <c r="M1183" s="47"/>
      <c r="N1183" s="47"/>
      <c r="O1183" s="47"/>
      <c r="P1183" s="47"/>
      <c r="Q1183" s="47"/>
      <c r="R1183" s="47"/>
      <c r="S1183" s="47"/>
      <c r="T1183" s="47"/>
      <c r="U1183" s="47"/>
    </row>
    <row r="1184" spans="1:21" s="22" customFormat="1" ht="24" customHeight="1">
      <c r="A1184" s="44"/>
      <c r="B1184" s="38" t="s">
        <v>43</v>
      </c>
      <c r="C1184" s="45"/>
      <c r="D1184" s="40" t="s">
        <v>52</v>
      </c>
      <c r="E1184" s="40" t="s">
        <v>256</v>
      </c>
      <c r="F1184" s="39" t="s">
        <v>726</v>
      </c>
      <c r="G1184" s="39" t="s">
        <v>5</v>
      </c>
      <c r="H1184" s="41">
        <v>582.1</v>
      </c>
      <c r="I1184" s="46"/>
      <c r="J1184" s="47"/>
      <c r="K1184" s="47"/>
      <c r="L1184" s="47"/>
      <c r="M1184" s="47"/>
      <c r="N1184" s="47"/>
      <c r="O1184" s="47"/>
      <c r="P1184" s="47"/>
      <c r="Q1184" s="47"/>
      <c r="R1184" s="47"/>
      <c r="S1184" s="47"/>
      <c r="T1184" s="47"/>
      <c r="U1184" s="47"/>
    </row>
    <row r="1185" spans="1:21" s="22" customFormat="1" ht="12.75" customHeight="1">
      <c r="A1185" s="32"/>
      <c r="B1185" s="33" t="s">
        <v>125</v>
      </c>
      <c r="C1185" s="34"/>
      <c r="D1185" s="35" t="s">
        <v>52</v>
      </c>
      <c r="E1185" s="35" t="s">
        <v>126</v>
      </c>
      <c r="F1185" s="35" t="s">
        <v>18</v>
      </c>
      <c r="G1185" s="35" t="s">
        <v>2</v>
      </c>
      <c r="H1185" s="36">
        <f>H1186</f>
        <v>285.89999999999998</v>
      </c>
      <c r="I1185" s="37"/>
      <c r="J1185" s="37"/>
      <c r="K1185" s="37"/>
      <c r="L1185" s="37"/>
      <c r="M1185" s="37"/>
      <c r="N1185" s="37"/>
      <c r="O1185" s="37"/>
      <c r="P1185" s="37"/>
      <c r="Q1185" s="37"/>
      <c r="R1185" s="37"/>
      <c r="S1185" s="37"/>
      <c r="T1185" s="37"/>
      <c r="U1185" s="37"/>
    </row>
    <row r="1186" spans="1:21" s="22" customFormat="1" ht="24" customHeight="1">
      <c r="A1186" s="4"/>
      <c r="B1186" s="38" t="s">
        <v>264</v>
      </c>
      <c r="C1186" s="39"/>
      <c r="D1186" s="40" t="s">
        <v>52</v>
      </c>
      <c r="E1186" s="40" t="s">
        <v>126</v>
      </c>
      <c r="F1186" s="39" t="s">
        <v>136</v>
      </c>
      <c r="G1186" s="39" t="s">
        <v>5</v>
      </c>
      <c r="H1186" s="41">
        <v>285.89999999999998</v>
      </c>
      <c r="I1186" s="42"/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  <c r="U1186" s="43"/>
    </row>
    <row r="1187" spans="1:21" s="22" customFormat="1" ht="14.25" customHeight="1">
      <c r="A1187" s="29"/>
      <c r="B1187" s="96" t="s">
        <v>699</v>
      </c>
      <c r="C1187" s="30"/>
      <c r="D1187" s="94" t="s">
        <v>117</v>
      </c>
      <c r="E1187" s="94" t="s">
        <v>17</v>
      </c>
      <c r="F1187" s="94" t="s">
        <v>18</v>
      </c>
      <c r="G1187" s="94" t="s">
        <v>2</v>
      </c>
      <c r="H1187" s="105">
        <f>H1188+H1197</f>
        <v>98634.2</v>
      </c>
      <c r="I1187" s="31"/>
      <c r="J1187" s="31"/>
      <c r="K1187" s="31"/>
      <c r="L1187" s="31"/>
      <c r="M1187" s="31"/>
      <c r="N1187" s="31"/>
      <c r="O1187" s="31"/>
      <c r="P1187" s="31"/>
      <c r="Q1187" s="31"/>
      <c r="R1187" s="31"/>
      <c r="S1187" s="31"/>
      <c r="T1187" s="31"/>
      <c r="U1187" s="31"/>
    </row>
    <row r="1188" spans="1:21" s="22" customFormat="1" ht="12.75" customHeight="1">
      <c r="A1188" s="32"/>
      <c r="B1188" s="33" t="s">
        <v>700</v>
      </c>
      <c r="C1188" s="34"/>
      <c r="D1188" s="35" t="s">
        <v>117</v>
      </c>
      <c r="E1188" s="35" t="s">
        <v>49</v>
      </c>
      <c r="F1188" s="35" t="s">
        <v>18</v>
      </c>
      <c r="G1188" s="35" t="s">
        <v>2</v>
      </c>
      <c r="H1188" s="36">
        <f>H1189</f>
        <v>44104.899999999994</v>
      </c>
      <c r="I1188" s="37"/>
      <c r="J1188" s="37"/>
      <c r="K1188" s="37"/>
      <c r="L1188" s="37"/>
      <c r="M1188" s="37"/>
      <c r="N1188" s="37"/>
      <c r="O1188" s="37"/>
      <c r="P1188" s="37"/>
      <c r="Q1188" s="37"/>
      <c r="R1188" s="37"/>
      <c r="S1188" s="37"/>
      <c r="T1188" s="37"/>
      <c r="U1188" s="37"/>
    </row>
    <row r="1189" spans="1:21" s="22" customFormat="1" ht="38.25" customHeight="1">
      <c r="A1189" s="3"/>
      <c r="B1189" s="63" t="s">
        <v>674</v>
      </c>
      <c r="C1189" s="75"/>
      <c r="D1189" s="64" t="s">
        <v>117</v>
      </c>
      <c r="E1189" s="64" t="s">
        <v>49</v>
      </c>
      <c r="F1189" s="64" t="s">
        <v>675</v>
      </c>
      <c r="G1189" s="64" t="s">
        <v>2</v>
      </c>
      <c r="H1189" s="65">
        <f>H1190+H1194</f>
        <v>44104.899999999994</v>
      </c>
      <c r="I1189" s="56"/>
      <c r="J1189" s="56"/>
      <c r="K1189" s="56"/>
      <c r="L1189" s="56"/>
      <c r="M1189" s="56"/>
      <c r="N1189" s="56"/>
      <c r="O1189" s="56"/>
      <c r="P1189" s="56"/>
      <c r="Q1189" s="56"/>
      <c r="R1189" s="56"/>
      <c r="S1189" s="56"/>
      <c r="T1189" s="56"/>
      <c r="U1189" s="56"/>
    </row>
    <row r="1190" spans="1:21" s="22" customFormat="1" ht="15.75" customHeight="1">
      <c r="A1190" s="3"/>
      <c r="B1190" s="63" t="s">
        <v>701</v>
      </c>
      <c r="C1190" s="75"/>
      <c r="D1190" s="64" t="s">
        <v>117</v>
      </c>
      <c r="E1190" s="64" t="s">
        <v>49</v>
      </c>
      <c r="F1190" s="64" t="s">
        <v>702</v>
      </c>
      <c r="G1190" s="64" t="s">
        <v>2</v>
      </c>
      <c r="H1190" s="65">
        <f>H1191</f>
        <v>30271.199999999997</v>
      </c>
      <c r="I1190" s="56"/>
      <c r="J1190" s="56"/>
      <c r="K1190" s="56"/>
      <c r="L1190" s="56"/>
      <c r="M1190" s="56"/>
      <c r="N1190" s="56"/>
      <c r="O1190" s="56"/>
      <c r="P1190" s="56"/>
      <c r="Q1190" s="56"/>
      <c r="R1190" s="56"/>
      <c r="S1190" s="56"/>
      <c r="T1190" s="56"/>
      <c r="U1190" s="56"/>
    </row>
    <row r="1191" spans="1:21" s="22" customFormat="1" ht="24" customHeight="1">
      <c r="A1191" s="57"/>
      <c r="B1191" s="58" t="s">
        <v>727</v>
      </c>
      <c r="C1191" s="59"/>
      <c r="D1191" s="60" t="s">
        <v>117</v>
      </c>
      <c r="E1191" s="60" t="s">
        <v>49</v>
      </c>
      <c r="F1191" s="60" t="s">
        <v>704</v>
      </c>
      <c r="G1191" s="60" t="s">
        <v>2</v>
      </c>
      <c r="H1191" s="61">
        <f>H1192+H1193</f>
        <v>30271.199999999997</v>
      </c>
      <c r="I1191" s="62"/>
      <c r="J1191" s="62"/>
      <c r="K1191" s="62"/>
      <c r="L1191" s="62"/>
      <c r="M1191" s="62"/>
      <c r="N1191" s="62"/>
      <c r="O1191" s="62"/>
      <c r="P1191" s="62"/>
      <c r="Q1191" s="62"/>
      <c r="R1191" s="62"/>
      <c r="S1191" s="62"/>
      <c r="T1191" s="62"/>
      <c r="U1191" s="62"/>
    </row>
    <row r="1192" spans="1:21" s="22" customFormat="1" ht="12" customHeight="1">
      <c r="A1192" s="44"/>
      <c r="B1192" s="38" t="s">
        <v>164</v>
      </c>
      <c r="C1192" s="45"/>
      <c r="D1192" s="40" t="s">
        <v>117</v>
      </c>
      <c r="E1192" s="40" t="s">
        <v>49</v>
      </c>
      <c r="F1192" s="39" t="s">
        <v>728</v>
      </c>
      <c r="G1192" s="39" t="s">
        <v>166</v>
      </c>
      <c r="H1192" s="41">
        <v>26663.1</v>
      </c>
      <c r="I1192" s="46"/>
      <c r="J1192" s="47"/>
      <c r="K1192" s="47"/>
      <c r="L1192" s="47"/>
      <c r="M1192" s="47"/>
      <c r="N1192" s="47"/>
      <c r="O1192" s="47"/>
      <c r="P1192" s="47"/>
      <c r="Q1192" s="47"/>
      <c r="R1192" s="47"/>
      <c r="S1192" s="47"/>
      <c r="T1192" s="47"/>
      <c r="U1192" s="47"/>
    </row>
    <row r="1193" spans="1:21" s="22" customFormat="1" ht="24" customHeight="1">
      <c r="A1193" s="44"/>
      <c r="B1193" s="217" t="s">
        <v>43</v>
      </c>
      <c r="C1193" s="218"/>
      <c r="D1193" s="219" t="s">
        <v>117</v>
      </c>
      <c r="E1193" s="219" t="s">
        <v>49</v>
      </c>
      <c r="F1193" s="220" t="s">
        <v>931</v>
      </c>
      <c r="G1193" s="220" t="s">
        <v>5</v>
      </c>
      <c r="H1193" s="1">
        <v>3608.1</v>
      </c>
      <c r="I1193" s="46"/>
      <c r="J1193" s="47"/>
      <c r="K1193" s="47"/>
      <c r="L1193" s="47"/>
      <c r="M1193" s="47"/>
      <c r="N1193" s="47"/>
      <c r="O1193" s="47"/>
      <c r="P1193" s="47"/>
      <c r="Q1193" s="47"/>
      <c r="R1193" s="47"/>
      <c r="S1193" s="47"/>
      <c r="T1193" s="47"/>
      <c r="U1193" s="47"/>
    </row>
    <row r="1194" spans="1:21" s="22" customFormat="1" ht="14.25" customHeight="1">
      <c r="A1194" s="3"/>
      <c r="B1194" s="63" t="s">
        <v>729</v>
      </c>
      <c r="C1194" s="75"/>
      <c r="D1194" s="64" t="s">
        <v>117</v>
      </c>
      <c r="E1194" s="64" t="s">
        <v>49</v>
      </c>
      <c r="F1194" s="64" t="s">
        <v>730</v>
      </c>
      <c r="G1194" s="64" t="s">
        <v>2</v>
      </c>
      <c r="H1194" s="65">
        <f>H1195</f>
        <v>13833.7</v>
      </c>
      <c r="I1194" s="56"/>
      <c r="J1194" s="56"/>
      <c r="K1194" s="56"/>
      <c r="L1194" s="56"/>
      <c r="M1194" s="56"/>
      <c r="N1194" s="56"/>
      <c r="O1194" s="56"/>
      <c r="P1194" s="56"/>
      <c r="Q1194" s="56"/>
      <c r="R1194" s="56"/>
      <c r="S1194" s="56"/>
      <c r="T1194" s="56"/>
      <c r="U1194" s="56"/>
    </row>
    <row r="1195" spans="1:21" s="22" customFormat="1" ht="35.25" customHeight="1">
      <c r="A1195" s="57"/>
      <c r="B1195" s="58" t="s">
        <v>731</v>
      </c>
      <c r="C1195" s="59"/>
      <c r="D1195" s="60" t="s">
        <v>117</v>
      </c>
      <c r="E1195" s="60" t="s">
        <v>49</v>
      </c>
      <c r="F1195" s="60" t="s">
        <v>732</v>
      </c>
      <c r="G1195" s="60" t="s">
        <v>2</v>
      </c>
      <c r="H1195" s="61">
        <f>H1196</f>
        <v>13833.7</v>
      </c>
      <c r="I1195" s="62"/>
      <c r="J1195" s="62"/>
      <c r="K1195" s="62"/>
      <c r="L1195" s="62"/>
      <c r="M1195" s="62"/>
      <c r="N1195" s="62"/>
      <c r="O1195" s="62"/>
      <c r="P1195" s="62"/>
      <c r="Q1195" s="62"/>
      <c r="R1195" s="62"/>
      <c r="S1195" s="62"/>
      <c r="T1195" s="62"/>
      <c r="U1195" s="62"/>
    </row>
    <row r="1196" spans="1:21" s="22" customFormat="1" ht="15" customHeight="1">
      <c r="A1196" s="44"/>
      <c r="B1196" s="38" t="s">
        <v>723</v>
      </c>
      <c r="C1196" s="45"/>
      <c r="D1196" s="40" t="s">
        <v>117</v>
      </c>
      <c r="E1196" s="40" t="s">
        <v>49</v>
      </c>
      <c r="F1196" s="39" t="s">
        <v>733</v>
      </c>
      <c r="G1196" s="39" t="s">
        <v>166</v>
      </c>
      <c r="H1196" s="41">
        <v>13833.7</v>
      </c>
      <c r="I1196" s="46"/>
      <c r="J1196" s="47"/>
      <c r="K1196" s="47"/>
      <c r="L1196" s="47"/>
      <c r="M1196" s="47"/>
      <c r="N1196" s="47"/>
      <c r="O1196" s="47"/>
      <c r="P1196" s="47"/>
      <c r="Q1196" s="47"/>
      <c r="R1196" s="47"/>
      <c r="S1196" s="47"/>
      <c r="T1196" s="47"/>
      <c r="U1196" s="47"/>
    </row>
    <row r="1197" spans="1:21" s="22" customFormat="1" ht="25.5" customHeight="1">
      <c r="A1197" s="32"/>
      <c r="B1197" s="33" t="s">
        <v>715</v>
      </c>
      <c r="C1197" s="34"/>
      <c r="D1197" s="35" t="s">
        <v>117</v>
      </c>
      <c r="E1197" s="35" t="s">
        <v>117</v>
      </c>
      <c r="F1197" s="35" t="s">
        <v>18</v>
      </c>
      <c r="G1197" s="35" t="s">
        <v>2</v>
      </c>
      <c r="H1197" s="36">
        <f>H1198+H1202</f>
        <v>54529.3</v>
      </c>
      <c r="I1197" s="37"/>
      <c r="J1197" s="37"/>
      <c r="K1197" s="37"/>
      <c r="L1197" s="37"/>
      <c r="M1197" s="37"/>
      <c r="N1197" s="37"/>
      <c r="O1197" s="37"/>
      <c r="P1197" s="37"/>
      <c r="Q1197" s="37"/>
      <c r="R1197" s="37"/>
      <c r="S1197" s="37"/>
      <c r="T1197" s="37"/>
      <c r="U1197" s="37"/>
    </row>
    <row r="1198" spans="1:21" s="22" customFormat="1" ht="24" customHeight="1">
      <c r="A1198" s="4"/>
      <c r="B1198" s="38" t="s">
        <v>65</v>
      </c>
      <c r="C1198" s="39"/>
      <c r="D1198" s="40" t="s">
        <v>117</v>
      </c>
      <c r="E1198" s="40" t="s">
        <v>117</v>
      </c>
      <c r="F1198" s="39" t="s">
        <v>21</v>
      </c>
      <c r="G1198" s="39" t="s">
        <v>2</v>
      </c>
      <c r="H1198" s="106">
        <f>SUM(H1199:H1201)</f>
        <v>39897.500000000007</v>
      </c>
      <c r="I1198" s="42"/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  <c r="U1198" s="43"/>
    </row>
    <row r="1199" spans="1:21" s="22" customFormat="1" ht="12" customHeight="1">
      <c r="A1199" s="44"/>
      <c r="B1199" s="38" t="s">
        <v>32</v>
      </c>
      <c r="C1199" s="45"/>
      <c r="D1199" s="40" t="s">
        <v>117</v>
      </c>
      <c r="E1199" s="40" t="s">
        <v>117</v>
      </c>
      <c r="F1199" s="39" t="s">
        <v>21</v>
      </c>
      <c r="G1199" s="39" t="s">
        <v>4</v>
      </c>
      <c r="H1199" s="106">
        <v>36523.300000000003</v>
      </c>
      <c r="I1199" s="46"/>
      <c r="J1199" s="47"/>
      <c r="K1199" s="47"/>
      <c r="L1199" s="47"/>
      <c r="M1199" s="47"/>
      <c r="N1199" s="47"/>
      <c r="O1199" s="47"/>
      <c r="P1199" s="47"/>
      <c r="Q1199" s="47"/>
      <c r="R1199" s="47"/>
      <c r="S1199" s="47"/>
      <c r="T1199" s="47"/>
      <c r="U1199" s="47"/>
    </row>
    <row r="1200" spans="1:21" s="22" customFormat="1" ht="24" customHeight="1">
      <c r="A1200" s="44"/>
      <c r="B1200" s="38" t="s">
        <v>33</v>
      </c>
      <c r="C1200" s="45"/>
      <c r="D1200" s="40" t="s">
        <v>117</v>
      </c>
      <c r="E1200" s="40" t="s">
        <v>117</v>
      </c>
      <c r="F1200" s="39" t="s">
        <v>21</v>
      </c>
      <c r="G1200" s="39" t="s">
        <v>5</v>
      </c>
      <c r="H1200" s="106">
        <v>3263.8</v>
      </c>
      <c r="I1200" s="46"/>
      <c r="J1200" s="47"/>
      <c r="K1200" s="47"/>
      <c r="L1200" s="47"/>
      <c r="M1200" s="47"/>
      <c r="N1200" s="47"/>
      <c r="O1200" s="47"/>
      <c r="P1200" s="47"/>
      <c r="Q1200" s="47"/>
      <c r="R1200" s="47"/>
      <c r="S1200" s="47"/>
      <c r="T1200" s="47"/>
      <c r="U1200" s="47"/>
    </row>
    <row r="1201" spans="1:21" s="22" customFormat="1" ht="12" customHeight="1">
      <c r="A1201" s="44"/>
      <c r="B1201" s="38" t="s">
        <v>23</v>
      </c>
      <c r="C1201" s="45"/>
      <c r="D1201" s="40" t="s">
        <v>117</v>
      </c>
      <c r="E1201" s="40" t="s">
        <v>117</v>
      </c>
      <c r="F1201" s="39" t="s">
        <v>21</v>
      </c>
      <c r="G1201" s="39" t="s">
        <v>7</v>
      </c>
      <c r="H1201" s="106">
        <v>110.4</v>
      </c>
      <c r="I1201" s="46"/>
      <c r="J1201" s="47"/>
      <c r="K1201" s="47"/>
      <c r="L1201" s="47"/>
      <c r="M1201" s="47"/>
      <c r="N1201" s="47"/>
      <c r="O1201" s="47"/>
      <c r="P1201" s="47"/>
      <c r="Q1201" s="47"/>
      <c r="R1201" s="47"/>
      <c r="S1201" s="47"/>
      <c r="T1201" s="47"/>
      <c r="U1201" s="47"/>
    </row>
    <row r="1202" spans="1:21" s="22" customFormat="1" ht="36" customHeight="1">
      <c r="A1202" s="4"/>
      <c r="B1202" s="38" t="s">
        <v>734</v>
      </c>
      <c r="C1202" s="39"/>
      <c r="D1202" s="40" t="s">
        <v>117</v>
      </c>
      <c r="E1202" s="40" t="s">
        <v>117</v>
      </c>
      <c r="F1202" s="39" t="s">
        <v>94</v>
      </c>
      <c r="G1202" s="39" t="s">
        <v>2</v>
      </c>
      <c r="H1202" s="106">
        <f>H1203</f>
        <v>14631.8</v>
      </c>
      <c r="I1202" s="42"/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  <c r="U1202" s="43"/>
    </row>
    <row r="1203" spans="1:21" s="152" customFormat="1" ht="12" customHeight="1">
      <c r="A1203" s="44"/>
      <c r="B1203" s="63" t="s">
        <v>735</v>
      </c>
      <c r="C1203" s="45"/>
      <c r="D1203" s="64" t="s">
        <v>117</v>
      </c>
      <c r="E1203" s="64" t="s">
        <v>117</v>
      </c>
      <c r="F1203" s="45" t="s">
        <v>94</v>
      </c>
      <c r="G1203" s="45" t="s">
        <v>2</v>
      </c>
      <c r="H1203" s="161">
        <f>H1204</f>
        <v>14631.8</v>
      </c>
      <c r="I1203" s="46"/>
      <c r="J1203" s="47"/>
      <c r="K1203" s="47"/>
      <c r="L1203" s="47"/>
      <c r="M1203" s="47"/>
      <c r="N1203" s="47"/>
      <c r="O1203" s="47"/>
      <c r="P1203" s="47"/>
      <c r="Q1203" s="47"/>
      <c r="R1203" s="47"/>
      <c r="S1203" s="47"/>
      <c r="T1203" s="47"/>
      <c r="U1203" s="47"/>
    </row>
    <row r="1204" spans="1:21" s="22" customFormat="1" ht="36" customHeight="1">
      <c r="A1204" s="44"/>
      <c r="B1204" s="38" t="s">
        <v>736</v>
      </c>
      <c r="C1204" s="45"/>
      <c r="D1204" s="40" t="s">
        <v>117</v>
      </c>
      <c r="E1204" s="40" t="s">
        <v>117</v>
      </c>
      <c r="F1204" s="39" t="s">
        <v>94</v>
      </c>
      <c r="G1204" s="39" t="s">
        <v>97</v>
      </c>
      <c r="H1204" s="106">
        <v>14631.8</v>
      </c>
      <c r="I1204" s="46"/>
      <c r="J1204" s="47"/>
      <c r="K1204" s="47"/>
      <c r="L1204" s="47"/>
      <c r="M1204" s="47"/>
      <c r="N1204" s="47"/>
      <c r="O1204" s="47"/>
      <c r="P1204" s="47"/>
      <c r="Q1204" s="47"/>
      <c r="R1204" s="47"/>
      <c r="S1204" s="47"/>
      <c r="T1204" s="47"/>
      <c r="U1204" s="47"/>
    </row>
    <row r="1205" spans="1:21" s="22" customFormat="1" ht="14.25" customHeight="1">
      <c r="A1205" s="29"/>
      <c r="B1205" s="77" t="s">
        <v>173</v>
      </c>
      <c r="C1205" s="30"/>
      <c r="D1205" s="94" t="s">
        <v>174</v>
      </c>
      <c r="E1205" s="94" t="s">
        <v>17</v>
      </c>
      <c r="F1205" s="94" t="s">
        <v>18</v>
      </c>
      <c r="G1205" s="94" t="s">
        <v>2</v>
      </c>
      <c r="H1205" s="105">
        <f>H1206+H1211+H1226</f>
        <v>1313829.1000000003</v>
      </c>
      <c r="I1205" s="31"/>
      <c r="J1205" s="31"/>
      <c r="K1205" s="31"/>
      <c r="L1205" s="31"/>
      <c r="M1205" s="31"/>
      <c r="N1205" s="31"/>
      <c r="O1205" s="31"/>
      <c r="P1205" s="31"/>
      <c r="Q1205" s="31"/>
      <c r="R1205" s="31"/>
      <c r="S1205" s="31"/>
      <c r="T1205" s="31"/>
      <c r="U1205" s="31"/>
    </row>
    <row r="1206" spans="1:21" s="22" customFormat="1" ht="12.75" customHeight="1">
      <c r="A1206" s="32"/>
      <c r="B1206" s="33" t="s">
        <v>368</v>
      </c>
      <c r="C1206" s="34"/>
      <c r="D1206" s="35" t="s">
        <v>174</v>
      </c>
      <c r="E1206" s="35" t="s">
        <v>16</v>
      </c>
      <c r="F1206" s="35" t="s">
        <v>18</v>
      </c>
      <c r="G1206" s="35" t="s">
        <v>2</v>
      </c>
      <c r="H1206" s="36">
        <f>H1207</f>
        <v>25632.3</v>
      </c>
      <c r="I1206" s="37"/>
      <c r="J1206" s="37"/>
      <c r="K1206" s="37"/>
      <c r="L1206" s="37"/>
      <c r="M1206" s="37"/>
      <c r="N1206" s="37"/>
      <c r="O1206" s="37"/>
      <c r="P1206" s="37"/>
      <c r="Q1206" s="37"/>
      <c r="R1206" s="37"/>
      <c r="S1206" s="37"/>
      <c r="T1206" s="37"/>
      <c r="U1206" s="37"/>
    </row>
    <row r="1207" spans="1:21" s="22" customFormat="1" ht="25.5" customHeight="1">
      <c r="A1207" s="3"/>
      <c r="B1207" s="63" t="s">
        <v>361</v>
      </c>
      <c r="C1207" s="75"/>
      <c r="D1207" s="64" t="s">
        <v>174</v>
      </c>
      <c r="E1207" s="64" t="s">
        <v>16</v>
      </c>
      <c r="F1207" s="64" t="s">
        <v>362</v>
      </c>
      <c r="G1207" s="64" t="s">
        <v>2</v>
      </c>
      <c r="H1207" s="65">
        <f>H1208</f>
        <v>25632.3</v>
      </c>
      <c r="I1207" s="56"/>
      <c r="J1207" s="56"/>
      <c r="K1207" s="56"/>
      <c r="L1207" s="56"/>
      <c r="M1207" s="56"/>
      <c r="N1207" s="56"/>
      <c r="O1207" s="56"/>
      <c r="P1207" s="56"/>
      <c r="Q1207" s="56"/>
      <c r="R1207" s="56"/>
      <c r="S1207" s="56"/>
      <c r="T1207" s="56"/>
      <c r="U1207" s="56"/>
    </row>
    <row r="1208" spans="1:21" s="22" customFormat="1" ht="36.75" customHeight="1">
      <c r="A1208" s="3"/>
      <c r="B1208" s="63" t="s">
        <v>737</v>
      </c>
      <c r="C1208" s="75"/>
      <c r="D1208" s="64" t="s">
        <v>174</v>
      </c>
      <c r="E1208" s="64" t="s">
        <v>16</v>
      </c>
      <c r="F1208" s="64" t="s">
        <v>738</v>
      </c>
      <c r="G1208" s="64" t="s">
        <v>2</v>
      </c>
      <c r="H1208" s="65">
        <f>H1209</f>
        <v>25632.3</v>
      </c>
      <c r="I1208" s="56"/>
      <c r="J1208" s="56"/>
      <c r="K1208" s="56"/>
      <c r="L1208" s="56"/>
      <c r="M1208" s="56"/>
      <c r="N1208" s="56"/>
      <c r="O1208" s="56"/>
      <c r="P1208" s="56"/>
      <c r="Q1208" s="56"/>
      <c r="R1208" s="56"/>
      <c r="S1208" s="56"/>
      <c r="T1208" s="56"/>
      <c r="U1208" s="56"/>
    </row>
    <row r="1209" spans="1:21" s="22" customFormat="1" ht="36" customHeight="1">
      <c r="A1209" s="57"/>
      <c r="B1209" s="58" t="s">
        <v>739</v>
      </c>
      <c r="C1209" s="59"/>
      <c r="D1209" s="60" t="s">
        <v>174</v>
      </c>
      <c r="E1209" s="60" t="s">
        <v>16</v>
      </c>
      <c r="F1209" s="60" t="s">
        <v>740</v>
      </c>
      <c r="G1209" s="60" t="s">
        <v>2</v>
      </c>
      <c r="H1209" s="61">
        <f>H1210</f>
        <v>25632.3</v>
      </c>
      <c r="I1209" s="62"/>
      <c r="J1209" s="62"/>
      <c r="K1209" s="62"/>
      <c r="L1209" s="62"/>
      <c r="M1209" s="62"/>
      <c r="N1209" s="62"/>
      <c r="O1209" s="62"/>
      <c r="P1209" s="62"/>
      <c r="Q1209" s="62"/>
      <c r="R1209" s="62"/>
      <c r="S1209" s="62"/>
      <c r="T1209" s="62"/>
      <c r="U1209" s="62"/>
    </row>
    <row r="1210" spans="1:21" s="22" customFormat="1" ht="24" customHeight="1">
      <c r="A1210" s="44"/>
      <c r="B1210" s="38" t="s">
        <v>43</v>
      </c>
      <c r="C1210" s="45"/>
      <c r="D1210" s="40" t="s">
        <v>174</v>
      </c>
      <c r="E1210" s="40" t="s">
        <v>16</v>
      </c>
      <c r="F1210" s="39" t="s">
        <v>741</v>
      </c>
      <c r="G1210" s="39" t="s">
        <v>5</v>
      </c>
      <c r="H1210" s="41">
        <v>25632.3</v>
      </c>
      <c r="I1210" s="46"/>
      <c r="J1210" s="47"/>
      <c r="K1210" s="47"/>
      <c r="L1210" s="47"/>
      <c r="M1210" s="47"/>
      <c r="N1210" s="47"/>
      <c r="O1210" s="47"/>
      <c r="P1210" s="47"/>
      <c r="Q1210" s="47"/>
      <c r="R1210" s="47"/>
      <c r="S1210" s="47"/>
      <c r="T1210" s="47"/>
      <c r="U1210" s="47"/>
    </row>
    <row r="1211" spans="1:21" s="22" customFormat="1" ht="12.75" customHeight="1">
      <c r="A1211" s="32"/>
      <c r="B1211" s="33" t="s">
        <v>412</v>
      </c>
      <c r="C1211" s="34"/>
      <c r="D1211" s="35" t="s">
        <v>174</v>
      </c>
      <c r="E1211" s="35" t="s">
        <v>49</v>
      </c>
      <c r="F1211" s="35" t="s">
        <v>18</v>
      </c>
      <c r="G1211" s="35" t="s">
        <v>2</v>
      </c>
      <c r="H1211" s="36">
        <f>H1212</f>
        <v>1285640.7000000002</v>
      </c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</row>
    <row r="1212" spans="1:21" s="22" customFormat="1" ht="25.5" customHeight="1">
      <c r="A1212" s="3"/>
      <c r="B1212" s="63" t="s">
        <v>361</v>
      </c>
      <c r="C1212" s="75"/>
      <c r="D1212" s="64" t="s">
        <v>174</v>
      </c>
      <c r="E1212" s="64" t="s">
        <v>49</v>
      </c>
      <c r="F1212" s="64" t="s">
        <v>362</v>
      </c>
      <c r="G1212" s="64" t="s">
        <v>2</v>
      </c>
      <c r="H1212" s="65">
        <f>H1213+H1216</f>
        <v>1285640.7000000002</v>
      </c>
      <c r="I1212" s="56"/>
      <c r="J1212" s="56"/>
      <c r="K1212" s="56"/>
      <c r="L1212" s="56"/>
      <c r="M1212" s="56"/>
      <c r="N1212" s="56"/>
      <c r="O1212" s="56"/>
      <c r="P1212" s="56"/>
      <c r="Q1212" s="56"/>
      <c r="R1212" s="56"/>
      <c r="S1212" s="56"/>
      <c r="T1212" s="56"/>
      <c r="U1212" s="56"/>
    </row>
    <row r="1213" spans="1:21" s="22" customFormat="1" ht="33.75" customHeight="1">
      <c r="A1213" s="3"/>
      <c r="B1213" s="63" t="s">
        <v>737</v>
      </c>
      <c r="C1213" s="75"/>
      <c r="D1213" s="64" t="s">
        <v>174</v>
      </c>
      <c r="E1213" s="64" t="s">
        <v>49</v>
      </c>
      <c r="F1213" s="64" t="s">
        <v>738</v>
      </c>
      <c r="G1213" s="64" t="s">
        <v>2</v>
      </c>
      <c r="H1213" s="65">
        <f>H1214</f>
        <v>16582.8</v>
      </c>
      <c r="I1213" s="56"/>
      <c r="J1213" s="56"/>
      <c r="K1213" s="56"/>
      <c r="L1213" s="56"/>
      <c r="M1213" s="56"/>
      <c r="N1213" s="56"/>
      <c r="O1213" s="56"/>
      <c r="P1213" s="56"/>
      <c r="Q1213" s="56"/>
      <c r="R1213" s="56"/>
      <c r="S1213" s="56"/>
      <c r="T1213" s="56"/>
      <c r="U1213" s="56"/>
    </row>
    <row r="1214" spans="1:21" s="22" customFormat="1" ht="36" customHeight="1">
      <c r="A1214" s="57"/>
      <c r="B1214" s="58" t="s">
        <v>739</v>
      </c>
      <c r="C1214" s="59"/>
      <c r="D1214" s="60" t="s">
        <v>174</v>
      </c>
      <c r="E1214" s="60" t="s">
        <v>49</v>
      </c>
      <c r="F1214" s="60" t="s">
        <v>740</v>
      </c>
      <c r="G1214" s="60" t="s">
        <v>2</v>
      </c>
      <c r="H1214" s="61">
        <f>H1215</f>
        <v>16582.8</v>
      </c>
      <c r="I1214" s="62"/>
      <c r="J1214" s="62"/>
      <c r="K1214" s="62"/>
      <c r="L1214" s="62"/>
      <c r="M1214" s="62"/>
      <c r="N1214" s="62"/>
      <c r="O1214" s="62"/>
      <c r="P1214" s="62"/>
      <c r="Q1214" s="62"/>
      <c r="R1214" s="62"/>
      <c r="S1214" s="62"/>
      <c r="T1214" s="62"/>
      <c r="U1214" s="62"/>
    </row>
    <row r="1215" spans="1:21" s="22" customFormat="1" ht="24" customHeight="1">
      <c r="A1215" s="4"/>
      <c r="B1215" s="38" t="s">
        <v>43</v>
      </c>
      <c r="C1215" s="45"/>
      <c r="D1215" s="40" t="s">
        <v>174</v>
      </c>
      <c r="E1215" s="40" t="s">
        <v>49</v>
      </c>
      <c r="F1215" s="39" t="s">
        <v>741</v>
      </c>
      <c r="G1215" s="39" t="s">
        <v>5</v>
      </c>
      <c r="H1215" s="41">
        <v>16582.8</v>
      </c>
      <c r="I1215" s="42"/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  <c r="U1215" s="43"/>
    </row>
    <row r="1216" spans="1:21" s="22" customFormat="1" ht="51" customHeight="1">
      <c r="A1216" s="3"/>
      <c r="B1216" s="63" t="s">
        <v>742</v>
      </c>
      <c r="C1216" s="75"/>
      <c r="D1216" s="64" t="s">
        <v>174</v>
      </c>
      <c r="E1216" s="64" t="s">
        <v>49</v>
      </c>
      <c r="F1216" s="64" t="s">
        <v>743</v>
      </c>
      <c r="G1216" s="64" t="s">
        <v>2</v>
      </c>
      <c r="H1216" s="65">
        <f>H1217+H1219</f>
        <v>1269057.9000000001</v>
      </c>
      <c r="I1216" s="56"/>
      <c r="J1216" s="56"/>
      <c r="K1216" s="56"/>
      <c r="L1216" s="56"/>
      <c r="M1216" s="56"/>
      <c r="N1216" s="56"/>
      <c r="O1216" s="56"/>
      <c r="P1216" s="56"/>
      <c r="Q1216" s="56"/>
      <c r="R1216" s="56"/>
      <c r="S1216" s="56"/>
      <c r="T1216" s="56"/>
      <c r="U1216" s="56"/>
    </row>
    <row r="1217" spans="1:21" s="22" customFormat="1" ht="24" customHeight="1">
      <c r="A1217" s="73"/>
      <c r="B1217" s="58" t="s">
        <v>744</v>
      </c>
      <c r="C1217" s="72"/>
      <c r="D1217" s="60" t="s">
        <v>174</v>
      </c>
      <c r="E1217" s="60" t="s">
        <v>49</v>
      </c>
      <c r="F1217" s="95" t="s">
        <v>745</v>
      </c>
      <c r="G1217" s="95" t="s">
        <v>2</v>
      </c>
      <c r="H1217" s="61">
        <f>H1218</f>
        <v>102531.1</v>
      </c>
      <c r="I1217" s="62"/>
      <c r="J1217" s="62"/>
      <c r="K1217" s="62"/>
      <c r="L1217" s="62"/>
      <c r="M1217" s="62"/>
      <c r="N1217" s="62"/>
      <c r="O1217" s="62"/>
      <c r="P1217" s="62"/>
      <c r="Q1217" s="62"/>
      <c r="R1217" s="62"/>
      <c r="S1217" s="62"/>
      <c r="T1217" s="62"/>
      <c r="U1217" s="62"/>
    </row>
    <row r="1218" spans="1:21" s="22" customFormat="1" ht="24" customHeight="1">
      <c r="A1218" s="73"/>
      <c r="B1218" s="38" t="s">
        <v>43</v>
      </c>
      <c r="C1218" s="72"/>
      <c r="D1218" s="40" t="s">
        <v>174</v>
      </c>
      <c r="E1218" s="40" t="s">
        <v>49</v>
      </c>
      <c r="F1218" s="39" t="s">
        <v>746</v>
      </c>
      <c r="G1218" s="39" t="s">
        <v>5</v>
      </c>
      <c r="H1218" s="1">
        <v>102531.1</v>
      </c>
      <c r="I1218" s="62"/>
      <c r="J1218" s="62"/>
      <c r="K1218" s="62"/>
      <c r="L1218" s="62"/>
      <c r="M1218" s="62"/>
      <c r="N1218" s="62"/>
      <c r="O1218" s="62"/>
      <c r="P1218" s="62"/>
      <c r="Q1218" s="62"/>
      <c r="R1218" s="62"/>
      <c r="S1218" s="62"/>
      <c r="T1218" s="62"/>
      <c r="U1218" s="62"/>
    </row>
    <row r="1219" spans="1:21" s="22" customFormat="1" ht="36" customHeight="1">
      <c r="A1219" s="3"/>
      <c r="B1219" s="58" t="s">
        <v>747</v>
      </c>
      <c r="C1219" s="72"/>
      <c r="D1219" s="60" t="s">
        <v>174</v>
      </c>
      <c r="E1219" s="60" t="s">
        <v>49</v>
      </c>
      <c r="F1219" s="95" t="s">
        <v>748</v>
      </c>
      <c r="G1219" s="95" t="s">
        <v>2</v>
      </c>
      <c r="H1219" s="61">
        <f>H1220</f>
        <v>1166526.8</v>
      </c>
      <c r="I1219" s="56"/>
      <c r="J1219" s="56"/>
      <c r="K1219" s="56"/>
      <c r="L1219" s="56"/>
      <c r="M1219" s="56"/>
      <c r="N1219" s="56"/>
      <c r="O1219" s="56"/>
      <c r="P1219" s="56"/>
      <c r="Q1219" s="56"/>
      <c r="R1219" s="56"/>
      <c r="S1219" s="56"/>
      <c r="T1219" s="56"/>
      <c r="U1219" s="56"/>
    </row>
    <row r="1220" spans="1:21" s="22" customFormat="1" ht="13.5" customHeight="1">
      <c r="A1220" s="44"/>
      <c r="B1220" s="38" t="s">
        <v>723</v>
      </c>
      <c r="C1220" s="45"/>
      <c r="D1220" s="40" t="s">
        <v>174</v>
      </c>
      <c r="E1220" s="40" t="s">
        <v>49</v>
      </c>
      <c r="F1220" s="39" t="s">
        <v>749</v>
      </c>
      <c r="G1220" s="39" t="s">
        <v>166</v>
      </c>
      <c r="H1220" s="41">
        <f>H1221+H1222+H1223+H1224+H1225</f>
        <v>1166526.8</v>
      </c>
      <c r="I1220" s="46"/>
      <c r="J1220" s="47"/>
      <c r="K1220" s="47"/>
      <c r="L1220" s="47"/>
      <c r="M1220" s="47"/>
      <c r="N1220" s="47"/>
      <c r="O1220" s="47"/>
      <c r="P1220" s="47"/>
      <c r="Q1220" s="47"/>
      <c r="R1220" s="47"/>
      <c r="S1220" s="47"/>
      <c r="T1220" s="47"/>
      <c r="U1220" s="47"/>
    </row>
    <row r="1221" spans="1:21" s="145" customFormat="1" ht="12">
      <c r="A1221" s="73"/>
      <c r="B1221" s="49" t="s">
        <v>63</v>
      </c>
      <c r="C1221" s="72"/>
      <c r="D1221" s="50" t="s">
        <v>174</v>
      </c>
      <c r="E1221" s="50" t="s">
        <v>49</v>
      </c>
      <c r="F1221" s="50" t="s">
        <v>750</v>
      </c>
      <c r="G1221" s="50" t="s">
        <v>166</v>
      </c>
      <c r="H1221" s="74">
        <v>493.1</v>
      </c>
      <c r="I1221" s="211"/>
      <c r="J1221" s="211"/>
      <c r="K1221" s="211"/>
      <c r="L1221" s="211"/>
      <c r="M1221" s="211"/>
      <c r="N1221" s="211"/>
      <c r="O1221" s="211"/>
      <c r="P1221" s="211"/>
      <c r="Q1221" s="211"/>
      <c r="R1221" s="211"/>
      <c r="S1221" s="211"/>
      <c r="T1221" s="211"/>
      <c r="U1221" s="211"/>
    </row>
    <row r="1222" spans="1:21" s="145" customFormat="1" ht="12">
      <c r="A1222" s="73"/>
      <c r="B1222" s="49" t="s">
        <v>53</v>
      </c>
      <c r="C1222" s="72"/>
      <c r="D1222" s="50" t="s">
        <v>174</v>
      </c>
      <c r="E1222" s="50" t="s">
        <v>49</v>
      </c>
      <c r="F1222" s="50" t="s">
        <v>750</v>
      </c>
      <c r="G1222" s="50" t="s">
        <v>166</v>
      </c>
      <c r="H1222" s="74">
        <v>14779.7</v>
      </c>
      <c r="I1222" s="211"/>
      <c r="J1222" s="211"/>
      <c r="K1222" s="211"/>
      <c r="L1222" s="211"/>
      <c r="M1222" s="211"/>
      <c r="N1222" s="211"/>
      <c r="O1222" s="211"/>
      <c r="P1222" s="211"/>
      <c r="Q1222" s="211"/>
      <c r="R1222" s="211"/>
      <c r="S1222" s="211"/>
      <c r="T1222" s="211"/>
      <c r="U1222" s="211"/>
    </row>
    <row r="1223" spans="1:21" s="145" customFormat="1" ht="12">
      <c r="A1223" s="73"/>
      <c r="B1223" s="49" t="s">
        <v>231</v>
      </c>
      <c r="C1223" s="72"/>
      <c r="D1223" s="50" t="s">
        <v>174</v>
      </c>
      <c r="E1223" s="50" t="s">
        <v>49</v>
      </c>
      <c r="F1223" s="50" t="s">
        <v>750</v>
      </c>
      <c r="G1223" s="50" t="s">
        <v>166</v>
      </c>
      <c r="H1223" s="74">
        <v>477876</v>
      </c>
      <c r="I1223" s="211"/>
      <c r="J1223" s="211"/>
      <c r="K1223" s="211"/>
      <c r="L1223" s="211"/>
      <c r="M1223" s="211"/>
      <c r="N1223" s="211"/>
      <c r="O1223" s="211"/>
      <c r="P1223" s="211"/>
      <c r="Q1223" s="211"/>
      <c r="R1223" s="211"/>
      <c r="S1223" s="211"/>
      <c r="T1223" s="211"/>
      <c r="U1223" s="211"/>
    </row>
    <row r="1224" spans="1:21" s="145" customFormat="1" ht="12">
      <c r="A1224" s="73"/>
      <c r="B1224" s="49" t="s">
        <v>63</v>
      </c>
      <c r="C1224" s="72"/>
      <c r="D1224" s="50" t="s">
        <v>174</v>
      </c>
      <c r="E1224" s="50" t="s">
        <v>49</v>
      </c>
      <c r="F1224" s="50" t="s">
        <v>751</v>
      </c>
      <c r="G1224" s="50" t="s">
        <v>166</v>
      </c>
      <c r="H1224" s="74">
        <v>313.5</v>
      </c>
      <c r="I1224" s="211"/>
      <c r="J1224" s="211"/>
      <c r="K1224" s="211"/>
      <c r="L1224" s="211"/>
      <c r="M1224" s="211"/>
      <c r="N1224" s="211"/>
      <c r="O1224" s="211"/>
      <c r="P1224" s="211"/>
      <c r="Q1224" s="211"/>
      <c r="R1224" s="211"/>
      <c r="S1224" s="211"/>
      <c r="T1224" s="211"/>
      <c r="U1224" s="211"/>
    </row>
    <row r="1225" spans="1:21" s="145" customFormat="1" ht="12">
      <c r="A1225" s="73"/>
      <c r="B1225" s="49" t="s">
        <v>53</v>
      </c>
      <c r="C1225" s="72"/>
      <c r="D1225" s="50" t="s">
        <v>174</v>
      </c>
      <c r="E1225" s="50" t="s">
        <v>49</v>
      </c>
      <c r="F1225" s="50" t="s">
        <v>751</v>
      </c>
      <c r="G1225" s="50" t="s">
        <v>166</v>
      </c>
      <c r="H1225" s="74">
        <v>673064.5</v>
      </c>
      <c r="I1225" s="211"/>
      <c r="J1225" s="211"/>
      <c r="K1225" s="211"/>
      <c r="L1225" s="211"/>
      <c r="M1225" s="211"/>
      <c r="N1225" s="211"/>
      <c r="O1225" s="211"/>
      <c r="P1225" s="211"/>
      <c r="Q1225" s="211"/>
      <c r="R1225" s="211"/>
      <c r="S1225" s="211"/>
      <c r="T1225" s="211"/>
      <c r="U1225" s="211"/>
    </row>
    <row r="1226" spans="1:21" s="22" customFormat="1" ht="17.25" customHeight="1">
      <c r="A1226" s="32"/>
      <c r="B1226" s="33" t="s">
        <v>474</v>
      </c>
      <c r="C1226" s="34"/>
      <c r="D1226" s="35" t="s">
        <v>174</v>
      </c>
      <c r="E1226" s="35" t="s">
        <v>19</v>
      </c>
      <c r="F1226" s="35" t="s">
        <v>18</v>
      </c>
      <c r="G1226" s="35" t="s">
        <v>2</v>
      </c>
      <c r="H1226" s="36">
        <f>H1227</f>
        <v>2556.1</v>
      </c>
      <c r="I1226" s="37"/>
      <c r="J1226" s="37"/>
      <c r="K1226" s="37"/>
      <c r="L1226" s="37"/>
      <c r="M1226" s="37"/>
      <c r="N1226" s="37"/>
      <c r="O1226" s="37"/>
      <c r="P1226" s="37"/>
      <c r="Q1226" s="37"/>
      <c r="R1226" s="37"/>
      <c r="S1226" s="37"/>
      <c r="T1226" s="37"/>
      <c r="U1226" s="37"/>
    </row>
    <row r="1227" spans="1:21" s="22" customFormat="1" ht="38.25" customHeight="1">
      <c r="A1227" s="3"/>
      <c r="B1227" s="63" t="s">
        <v>182</v>
      </c>
      <c r="C1227" s="75"/>
      <c r="D1227" s="64" t="s">
        <v>174</v>
      </c>
      <c r="E1227" s="64" t="s">
        <v>19</v>
      </c>
      <c r="F1227" s="64" t="s">
        <v>183</v>
      </c>
      <c r="G1227" s="64" t="s">
        <v>2</v>
      </c>
      <c r="H1227" s="65">
        <f>H1228</f>
        <v>2556.1</v>
      </c>
      <c r="I1227" s="56"/>
      <c r="J1227" s="56"/>
      <c r="K1227" s="56"/>
      <c r="L1227" s="56"/>
      <c r="M1227" s="56"/>
      <c r="N1227" s="56"/>
      <c r="O1227" s="56"/>
      <c r="P1227" s="56"/>
      <c r="Q1227" s="56"/>
      <c r="R1227" s="56"/>
      <c r="S1227" s="56"/>
      <c r="T1227" s="56"/>
      <c r="U1227" s="56"/>
    </row>
    <row r="1228" spans="1:21" s="22" customFormat="1" ht="38.25" customHeight="1">
      <c r="A1228" s="3"/>
      <c r="B1228" s="63" t="s">
        <v>752</v>
      </c>
      <c r="C1228" s="75"/>
      <c r="D1228" s="64" t="s">
        <v>174</v>
      </c>
      <c r="E1228" s="64" t="s">
        <v>19</v>
      </c>
      <c r="F1228" s="64" t="s">
        <v>753</v>
      </c>
      <c r="G1228" s="64" t="s">
        <v>2</v>
      </c>
      <c r="H1228" s="65">
        <f>H1229</f>
        <v>2556.1</v>
      </c>
      <c r="I1228" s="56"/>
      <c r="J1228" s="56"/>
      <c r="K1228" s="56"/>
      <c r="L1228" s="56"/>
      <c r="M1228" s="56"/>
      <c r="N1228" s="56"/>
      <c r="O1228" s="56"/>
      <c r="P1228" s="56"/>
      <c r="Q1228" s="56"/>
      <c r="R1228" s="56"/>
      <c r="S1228" s="56"/>
      <c r="T1228" s="56"/>
      <c r="U1228" s="56"/>
    </row>
    <row r="1229" spans="1:21" s="22" customFormat="1" ht="36" customHeight="1">
      <c r="A1229" s="57"/>
      <c r="B1229" s="58" t="s">
        <v>754</v>
      </c>
      <c r="C1229" s="59"/>
      <c r="D1229" s="60" t="s">
        <v>174</v>
      </c>
      <c r="E1229" s="60" t="s">
        <v>19</v>
      </c>
      <c r="F1229" s="60" t="s">
        <v>755</v>
      </c>
      <c r="G1229" s="60" t="s">
        <v>2</v>
      </c>
      <c r="H1229" s="61">
        <f>H1230</f>
        <v>2556.1</v>
      </c>
      <c r="I1229" s="62"/>
      <c r="J1229" s="62"/>
      <c r="K1229" s="62"/>
      <c r="L1229" s="62"/>
      <c r="M1229" s="62"/>
      <c r="N1229" s="62"/>
      <c r="O1229" s="62"/>
      <c r="P1229" s="62"/>
      <c r="Q1229" s="62"/>
      <c r="R1229" s="62"/>
      <c r="S1229" s="62"/>
      <c r="T1229" s="62"/>
      <c r="U1229" s="62"/>
    </row>
    <row r="1230" spans="1:21" s="22" customFormat="1" ht="28.5" customHeight="1" thickBot="1">
      <c r="A1230" s="44"/>
      <c r="B1230" s="38" t="s">
        <v>43</v>
      </c>
      <c r="C1230" s="45"/>
      <c r="D1230" s="40" t="s">
        <v>174</v>
      </c>
      <c r="E1230" s="40" t="s">
        <v>19</v>
      </c>
      <c r="F1230" s="39" t="s">
        <v>756</v>
      </c>
      <c r="G1230" s="39" t="s">
        <v>5</v>
      </c>
      <c r="H1230" s="41">
        <v>2556.1</v>
      </c>
      <c r="I1230" s="46"/>
      <c r="J1230" s="47"/>
      <c r="K1230" s="47"/>
      <c r="L1230" s="47"/>
      <c r="M1230" s="47"/>
      <c r="N1230" s="47"/>
      <c r="O1230" s="47"/>
      <c r="P1230" s="47"/>
      <c r="Q1230" s="47"/>
      <c r="R1230" s="47"/>
      <c r="S1230" s="47"/>
      <c r="T1230" s="47"/>
      <c r="U1230" s="47"/>
    </row>
    <row r="1231" spans="1:21" s="22" customFormat="1" ht="47.25" customHeight="1">
      <c r="A1231" s="23">
        <v>14</v>
      </c>
      <c r="B1231" s="24" t="s">
        <v>757</v>
      </c>
      <c r="C1231" s="25" t="s">
        <v>758</v>
      </c>
      <c r="D1231" s="26"/>
      <c r="E1231" s="26"/>
      <c r="F1231" s="26"/>
      <c r="G1231" s="26"/>
      <c r="H1231" s="27">
        <f>H1232+H1247+H1258+H1262</f>
        <v>108434.59999999998</v>
      </c>
      <c r="I1231" s="28"/>
      <c r="J1231" s="28"/>
      <c r="K1231" s="28"/>
      <c r="L1231" s="28"/>
      <c r="M1231" s="28"/>
      <c r="N1231" s="28"/>
      <c r="O1231" s="28"/>
      <c r="P1231" s="28"/>
      <c r="Q1231" s="28"/>
      <c r="R1231" s="28"/>
      <c r="S1231" s="28"/>
      <c r="T1231" s="28"/>
    </row>
    <row r="1232" spans="1:21" s="22" customFormat="1" ht="14.25" customHeight="1">
      <c r="A1232" s="29"/>
      <c r="B1232" s="2" t="s">
        <v>47</v>
      </c>
      <c r="C1232" s="30"/>
      <c r="D1232" s="94" t="s">
        <v>16</v>
      </c>
      <c r="E1232" s="94" t="s">
        <v>17</v>
      </c>
      <c r="F1232" s="94" t="s">
        <v>18</v>
      </c>
      <c r="G1232" s="94" t="s">
        <v>2</v>
      </c>
      <c r="H1232" s="105">
        <f>H1233</f>
        <v>102387.79999999999</v>
      </c>
      <c r="I1232" s="31"/>
      <c r="J1232" s="31"/>
      <c r="K1232" s="31"/>
      <c r="L1232" s="31"/>
      <c r="M1232" s="31"/>
      <c r="N1232" s="31"/>
      <c r="O1232" s="31"/>
      <c r="P1232" s="31"/>
      <c r="Q1232" s="31"/>
      <c r="R1232" s="31"/>
      <c r="S1232" s="31"/>
      <c r="T1232" s="31"/>
    </row>
    <row r="1233" spans="1:20" s="22" customFormat="1" ht="12.75" customHeight="1">
      <c r="A1233" s="32"/>
      <c r="B1233" s="33" t="s">
        <v>24</v>
      </c>
      <c r="C1233" s="34"/>
      <c r="D1233" s="35" t="s">
        <v>16</v>
      </c>
      <c r="E1233" s="35" t="s">
        <v>25</v>
      </c>
      <c r="F1233" s="35" t="s">
        <v>18</v>
      </c>
      <c r="G1233" s="35" t="s">
        <v>2</v>
      </c>
      <c r="H1233" s="36">
        <f>H1234</f>
        <v>102387.79999999999</v>
      </c>
      <c r="I1233" s="37"/>
      <c r="J1233" s="37"/>
      <c r="K1233" s="37"/>
      <c r="L1233" s="37"/>
      <c r="M1233" s="37"/>
      <c r="N1233" s="37"/>
      <c r="O1233" s="37"/>
      <c r="P1233" s="37"/>
      <c r="Q1233" s="37"/>
      <c r="R1233" s="37"/>
      <c r="S1233" s="37"/>
      <c r="T1233" s="37"/>
    </row>
    <row r="1234" spans="1:20" s="22" customFormat="1" ht="38.25" customHeight="1">
      <c r="A1234" s="3"/>
      <c r="B1234" s="63" t="s">
        <v>759</v>
      </c>
      <c r="C1234" s="75"/>
      <c r="D1234" s="64" t="s">
        <v>16</v>
      </c>
      <c r="E1234" s="64" t="s">
        <v>25</v>
      </c>
      <c r="F1234" s="64" t="s">
        <v>760</v>
      </c>
      <c r="G1234" s="64" t="s">
        <v>2</v>
      </c>
      <c r="H1234" s="65">
        <f>H1235+H1241</f>
        <v>102387.79999999999</v>
      </c>
      <c r="I1234" s="56"/>
      <c r="J1234" s="56"/>
      <c r="K1234" s="56"/>
      <c r="L1234" s="56"/>
      <c r="M1234" s="56"/>
      <c r="N1234" s="56"/>
      <c r="O1234" s="56"/>
      <c r="P1234" s="56"/>
      <c r="Q1234" s="56"/>
      <c r="R1234" s="56"/>
      <c r="S1234" s="56"/>
      <c r="T1234" s="56"/>
    </row>
    <row r="1235" spans="1:20" s="22" customFormat="1" ht="38.25" customHeight="1">
      <c r="A1235" s="3"/>
      <c r="B1235" s="63" t="s">
        <v>761</v>
      </c>
      <c r="C1235" s="75"/>
      <c r="D1235" s="64" t="s">
        <v>16</v>
      </c>
      <c r="E1235" s="64" t="s">
        <v>25</v>
      </c>
      <c r="F1235" s="64" t="s">
        <v>762</v>
      </c>
      <c r="G1235" s="64" t="s">
        <v>2</v>
      </c>
      <c r="H1235" s="65">
        <f>H1236</f>
        <v>31924.1</v>
      </c>
      <c r="I1235" s="56"/>
      <c r="J1235" s="56"/>
      <c r="K1235" s="56"/>
      <c r="L1235" s="56"/>
      <c r="M1235" s="56"/>
      <c r="N1235" s="56"/>
      <c r="O1235" s="56"/>
      <c r="P1235" s="56"/>
      <c r="Q1235" s="56"/>
      <c r="R1235" s="56"/>
      <c r="S1235" s="56"/>
      <c r="T1235" s="56"/>
    </row>
    <row r="1236" spans="1:20" s="22" customFormat="1" ht="36" customHeight="1">
      <c r="A1236" s="57"/>
      <c r="B1236" s="58" t="s">
        <v>763</v>
      </c>
      <c r="C1236" s="59"/>
      <c r="D1236" s="60" t="s">
        <v>16</v>
      </c>
      <c r="E1236" s="60" t="s">
        <v>25</v>
      </c>
      <c r="F1236" s="60" t="s">
        <v>764</v>
      </c>
      <c r="G1236" s="60" t="s">
        <v>2</v>
      </c>
      <c r="H1236" s="61">
        <f>H1237+H1240</f>
        <v>31924.1</v>
      </c>
      <c r="I1236" s="62"/>
      <c r="J1236" s="62"/>
      <c r="K1236" s="62"/>
      <c r="L1236" s="62"/>
      <c r="M1236" s="62"/>
      <c r="N1236" s="62"/>
      <c r="O1236" s="62"/>
      <c r="P1236" s="62"/>
      <c r="Q1236" s="62"/>
      <c r="R1236" s="62"/>
      <c r="S1236" s="62"/>
      <c r="T1236" s="62"/>
    </row>
    <row r="1237" spans="1:20" s="22" customFormat="1" ht="36" customHeight="1">
      <c r="A1237" s="4"/>
      <c r="B1237" s="38" t="s">
        <v>515</v>
      </c>
      <c r="C1237" s="39"/>
      <c r="D1237" s="40" t="s">
        <v>16</v>
      </c>
      <c r="E1237" s="40" t="s">
        <v>25</v>
      </c>
      <c r="F1237" s="39" t="s">
        <v>765</v>
      </c>
      <c r="G1237" s="39" t="s">
        <v>2</v>
      </c>
      <c r="H1237" s="41">
        <f>H1238</f>
        <v>25345.1</v>
      </c>
      <c r="I1237" s="42"/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</row>
    <row r="1238" spans="1:20" s="22" customFormat="1" ht="12" customHeight="1">
      <c r="A1238" s="4"/>
      <c r="B1238" s="38" t="s">
        <v>766</v>
      </c>
      <c r="C1238" s="39"/>
      <c r="D1238" s="40" t="s">
        <v>16</v>
      </c>
      <c r="E1238" s="40" t="s">
        <v>25</v>
      </c>
      <c r="F1238" s="40" t="s">
        <v>765</v>
      </c>
      <c r="G1238" s="40" t="s">
        <v>2</v>
      </c>
      <c r="H1238" s="41">
        <f>H1239</f>
        <v>25345.1</v>
      </c>
      <c r="I1238" s="42"/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</row>
    <row r="1239" spans="1:20" s="22" customFormat="1" ht="36" customHeight="1">
      <c r="A1239" s="44"/>
      <c r="B1239" s="38" t="s">
        <v>767</v>
      </c>
      <c r="C1239" s="45"/>
      <c r="D1239" s="40" t="s">
        <v>16</v>
      </c>
      <c r="E1239" s="40" t="s">
        <v>25</v>
      </c>
      <c r="F1239" s="39" t="s">
        <v>765</v>
      </c>
      <c r="G1239" s="39" t="s">
        <v>97</v>
      </c>
      <c r="H1239" s="106">
        <v>25345.1</v>
      </c>
      <c r="I1239" s="46"/>
      <c r="J1239" s="47"/>
      <c r="K1239" s="47"/>
      <c r="L1239" s="47"/>
      <c r="M1239" s="47"/>
      <c r="N1239" s="47"/>
      <c r="O1239" s="47"/>
      <c r="P1239" s="47"/>
      <c r="Q1239" s="47"/>
      <c r="R1239" s="47"/>
      <c r="S1239" s="47"/>
      <c r="T1239" s="47"/>
    </row>
    <row r="1240" spans="1:20" s="22" customFormat="1" ht="39" customHeight="1">
      <c r="A1240" s="4"/>
      <c r="B1240" s="38" t="s">
        <v>768</v>
      </c>
      <c r="C1240" s="39"/>
      <c r="D1240" s="40" t="s">
        <v>16</v>
      </c>
      <c r="E1240" s="40" t="s">
        <v>25</v>
      </c>
      <c r="F1240" s="39" t="s">
        <v>769</v>
      </c>
      <c r="G1240" s="39" t="s">
        <v>5</v>
      </c>
      <c r="H1240" s="41">
        <v>6579</v>
      </c>
      <c r="I1240" s="42"/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</row>
    <row r="1241" spans="1:20" s="22" customFormat="1" ht="25.5" customHeight="1">
      <c r="A1241" s="3"/>
      <c r="B1241" s="63" t="s">
        <v>684</v>
      </c>
      <c r="C1241" s="75"/>
      <c r="D1241" s="64" t="s">
        <v>16</v>
      </c>
      <c r="E1241" s="64" t="s">
        <v>25</v>
      </c>
      <c r="F1241" s="64" t="s">
        <v>770</v>
      </c>
      <c r="G1241" s="64" t="s">
        <v>2</v>
      </c>
      <c r="H1241" s="65">
        <f>H1242</f>
        <v>70463.7</v>
      </c>
      <c r="I1241" s="56"/>
      <c r="J1241" s="56"/>
      <c r="K1241" s="56"/>
      <c r="L1241" s="56"/>
      <c r="M1241" s="56"/>
      <c r="N1241" s="56"/>
      <c r="O1241" s="56"/>
      <c r="P1241" s="56"/>
      <c r="Q1241" s="56"/>
      <c r="R1241" s="56"/>
      <c r="S1241" s="56"/>
      <c r="T1241" s="56"/>
    </row>
    <row r="1242" spans="1:20" s="22" customFormat="1" ht="36" customHeight="1">
      <c r="A1242" s="57"/>
      <c r="B1242" s="58" t="s">
        <v>771</v>
      </c>
      <c r="C1242" s="59"/>
      <c r="D1242" s="60" t="s">
        <v>16</v>
      </c>
      <c r="E1242" s="60" t="s">
        <v>25</v>
      </c>
      <c r="F1242" s="60" t="s">
        <v>772</v>
      </c>
      <c r="G1242" s="60" t="s">
        <v>2</v>
      </c>
      <c r="H1242" s="61">
        <f>H1243</f>
        <v>70463.7</v>
      </c>
      <c r="I1242" s="62"/>
      <c r="J1242" s="62"/>
      <c r="K1242" s="62"/>
      <c r="L1242" s="62"/>
      <c r="M1242" s="62"/>
      <c r="N1242" s="62"/>
      <c r="O1242" s="62"/>
      <c r="P1242" s="62"/>
      <c r="Q1242" s="62"/>
      <c r="R1242" s="62"/>
      <c r="S1242" s="62"/>
      <c r="T1242" s="62"/>
    </row>
    <row r="1243" spans="1:20" s="22" customFormat="1" ht="24" customHeight="1">
      <c r="A1243" s="4"/>
      <c r="B1243" s="38" t="s">
        <v>31</v>
      </c>
      <c r="C1243" s="39"/>
      <c r="D1243" s="40" t="s">
        <v>16</v>
      </c>
      <c r="E1243" s="40" t="s">
        <v>25</v>
      </c>
      <c r="F1243" s="39" t="s">
        <v>773</v>
      </c>
      <c r="G1243" s="39" t="s">
        <v>2</v>
      </c>
      <c r="H1243" s="41">
        <f>SUM(H1244:H1246)</f>
        <v>70463.7</v>
      </c>
      <c r="I1243" s="42"/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</row>
    <row r="1244" spans="1:20" s="22" customFormat="1" ht="12" customHeight="1">
      <c r="A1244" s="44"/>
      <c r="B1244" s="38" t="s">
        <v>32</v>
      </c>
      <c r="C1244" s="45"/>
      <c r="D1244" s="40" t="s">
        <v>16</v>
      </c>
      <c r="E1244" s="40" t="s">
        <v>25</v>
      </c>
      <c r="F1244" s="39" t="s">
        <v>773</v>
      </c>
      <c r="G1244" s="39" t="s">
        <v>4</v>
      </c>
      <c r="H1244" s="106">
        <v>63251</v>
      </c>
      <c r="I1244" s="46"/>
      <c r="J1244" s="47"/>
      <c r="K1244" s="47"/>
      <c r="L1244" s="47"/>
      <c r="M1244" s="47"/>
      <c r="N1244" s="47"/>
      <c r="O1244" s="47"/>
      <c r="P1244" s="47"/>
      <c r="Q1244" s="47"/>
      <c r="R1244" s="47"/>
      <c r="S1244" s="47"/>
      <c r="T1244" s="47"/>
    </row>
    <row r="1245" spans="1:20" s="22" customFormat="1" ht="24" customHeight="1">
      <c r="A1245" s="44"/>
      <c r="B1245" s="38" t="s">
        <v>33</v>
      </c>
      <c r="C1245" s="45"/>
      <c r="D1245" s="40" t="s">
        <v>16</v>
      </c>
      <c r="E1245" s="40" t="s">
        <v>25</v>
      </c>
      <c r="F1245" s="39" t="s">
        <v>773</v>
      </c>
      <c r="G1245" s="39" t="s">
        <v>5</v>
      </c>
      <c r="H1245" s="106">
        <v>6598</v>
      </c>
      <c r="I1245" s="46"/>
      <c r="J1245" s="47"/>
      <c r="K1245" s="47"/>
      <c r="L1245" s="47"/>
      <c r="M1245" s="47"/>
      <c r="N1245" s="47"/>
      <c r="O1245" s="47"/>
      <c r="P1245" s="47"/>
      <c r="Q1245" s="47"/>
      <c r="R1245" s="47"/>
      <c r="S1245" s="47"/>
      <c r="T1245" s="47"/>
    </row>
    <row r="1246" spans="1:20" s="22" customFormat="1" ht="12" customHeight="1">
      <c r="A1246" s="44"/>
      <c r="B1246" s="38" t="s">
        <v>23</v>
      </c>
      <c r="C1246" s="45"/>
      <c r="D1246" s="40" t="s">
        <v>16</v>
      </c>
      <c r="E1246" s="40" t="s">
        <v>25</v>
      </c>
      <c r="F1246" s="39" t="s">
        <v>773</v>
      </c>
      <c r="G1246" s="39" t="s">
        <v>7</v>
      </c>
      <c r="H1246" s="106">
        <v>614.70000000000005</v>
      </c>
      <c r="I1246" s="46"/>
      <c r="J1246" s="47"/>
      <c r="K1246" s="47"/>
      <c r="L1246" s="47"/>
      <c r="M1246" s="47"/>
      <c r="N1246" s="47"/>
      <c r="O1246" s="47"/>
      <c r="P1246" s="47"/>
      <c r="Q1246" s="47"/>
      <c r="R1246" s="47"/>
      <c r="S1246" s="47"/>
      <c r="T1246" s="47"/>
    </row>
    <row r="1247" spans="1:20" s="22" customFormat="1" ht="14.25" customHeight="1">
      <c r="A1247" s="29"/>
      <c r="B1247" s="2" t="s">
        <v>920</v>
      </c>
      <c r="C1247" s="30"/>
      <c r="D1247" s="94" t="s">
        <v>52</v>
      </c>
      <c r="E1247" s="94" t="s">
        <v>17</v>
      </c>
      <c r="F1247" s="94" t="s">
        <v>18</v>
      </c>
      <c r="G1247" s="94" t="s">
        <v>2</v>
      </c>
      <c r="H1247" s="105">
        <f>H1248+H1253</f>
        <v>3728.4</v>
      </c>
      <c r="I1247" s="31"/>
      <c r="J1247" s="31"/>
      <c r="K1247" s="31"/>
      <c r="L1247" s="31"/>
      <c r="M1247" s="31"/>
      <c r="N1247" s="31"/>
      <c r="O1247" s="31"/>
      <c r="P1247" s="31"/>
      <c r="Q1247" s="31"/>
      <c r="R1247" s="31"/>
      <c r="S1247" s="31"/>
      <c r="T1247" s="31"/>
    </row>
    <row r="1248" spans="1:20" s="22" customFormat="1" ht="12.75" customHeight="1">
      <c r="A1248" s="32"/>
      <c r="B1248" s="33" t="s">
        <v>125</v>
      </c>
      <c r="C1248" s="34"/>
      <c r="D1248" s="35" t="s">
        <v>52</v>
      </c>
      <c r="E1248" s="35" t="s">
        <v>126</v>
      </c>
      <c r="F1248" s="35" t="s">
        <v>18</v>
      </c>
      <c r="G1248" s="35" t="s">
        <v>2</v>
      </c>
      <c r="H1248" s="36">
        <f>H1249</f>
        <v>3431.3</v>
      </c>
      <c r="I1248" s="37"/>
      <c r="J1248" s="37"/>
      <c r="K1248" s="37"/>
      <c r="L1248" s="37"/>
      <c r="M1248" s="37"/>
      <c r="N1248" s="37"/>
      <c r="O1248" s="37"/>
      <c r="P1248" s="37"/>
      <c r="Q1248" s="37"/>
      <c r="R1248" s="37"/>
      <c r="S1248" s="37"/>
      <c r="T1248" s="37"/>
    </row>
    <row r="1249" spans="1:20" s="22" customFormat="1" ht="38.25" customHeight="1">
      <c r="A1249" s="3"/>
      <c r="B1249" s="63" t="s">
        <v>759</v>
      </c>
      <c r="C1249" s="75"/>
      <c r="D1249" s="64" t="s">
        <v>52</v>
      </c>
      <c r="E1249" s="64" t="s">
        <v>126</v>
      </c>
      <c r="F1249" s="64" t="s">
        <v>760</v>
      </c>
      <c r="G1249" s="64" t="s">
        <v>2</v>
      </c>
      <c r="H1249" s="65">
        <f>H1250</f>
        <v>3431.3</v>
      </c>
      <c r="I1249" s="56"/>
      <c r="J1249" s="146"/>
      <c r="K1249" s="56"/>
      <c r="L1249" s="56"/>
      <c r="M1249" s="56"/>
      <c r="N1249" s="56"/>
      <c r="O1249" s="56"/>
      <c r="P1249" s="56"/>
      <c r="Q1249" s="56"/>
      <c r="R1249" s="56"/>
      <c r="S1249" s="56"/>
      <c r="T1249" s="56"/>
    </row>
    <row r="1250" spans="1:20" s="22" customFormat="1" ht="25.5" customHeight="1">
      <c r="A1250" s="3"/>
      <c r="B1250" s="63" t="s">
        <v>684</v>
      </c>
      <c r="C1250" s="75"/>
      <c r="D1250" s="64" t="s">
        <v>52</v>
      </c>
      <c r="E1250" s="64" t="s">
        <v>126</v>
      </c>
      <c r="F1250" s="64" t="s">
        <v>770</v>
      </c>
      <c r="G1250" s="64" t="s">
        <v>2</v>
      </c>
      <c r="H1250" s="65">
        <f>H1251</f>
        <v>3431.3</v>
      </c>
      <c r="I1250" s="56"/>
      <c r="J1250" s="56"/>
      <c r="K1250" s="56"/>
      <c r="L1250" s="56"/>
      <c r="M1250" s="56"/>
      <c r="N1250" s="56"/>
      <c r="O1250" s="56"/>
      <c r="P1250" s="56"/>
      <c r="Q1250" s="56"/>
      <c r="R1250" s="56"/>
      <c r="S1250" s="56"/>
      <c r="T1250" s="56"/>
    </row>
    <row r="1251" spans="1:20" s="22" customFormat="1" ht="36" customHeight="1">
      <c r="A1251" s="57"/>
      <c r="B1251" s="58" t="s">
        <v>771</v>
      </c>
      <c r="C1251" s="59"/>
      <c r="D1251" s="60" t="s">
        <v>52</v>
      </c>
      <c r="E1251" s="60" t="s">
        <v>126</v>
      </c>
      <c r="F1251" s="60" t="s">
        <v>772</v>
      </c>
      <c r="G1251" s="60" t="s">
        <v>2</v>
      </c>
      <c r="H1251" s="61">
        <f>H1252</f>
        <v>3431.3</v>
      </c>
      <c r="I1251" s="62"/>
      <c r="J1251" s="62"/>
      <c r="K1251" s="62"/>
      <c r="L1251" s="62"/>
      <c r="M1251" s="62"/>
      <c r="N1251" s="62"/>
      <c r="O1251" s="62"/>
      <c r="P1251" s="62"/>
      <c r="Q1251" s="62"/>
      <c r="R1251" s="62"/>
      <c r="S1251" s="62"/>
      <c r="T1251" s="62"/>
    </row>
    <row r="1252" spans="1:20" s="22" customFormat="1" ht="24" customHeight="1">
      <c r="A1252" s="4"/>
      <c r="B1252" s="38" t="s">
        <v>264</v>
      </c>
      <c r="C1252" s="39"/>
      <c r="D1252" s="40" t="s">
        <v>52</v>
      </c>
      <c r="E1252" s="40" t="s">
        <v>126</v>
      </c>
      <c r="F1252" s="39" t="s">
        <v>774</v>
      </c>
      <c r="G1252" s="39" t="s">
        <v>5</v>
      </c>
      <c r="H1252" s="41">
        <v>3431.3</v>
      </c>
      <c r="I1252" s="42"/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</row>
    <row r="1253" spans="1:20" s="22" customFormat="1" ht="12.75" customHeight="1">
      <c r="A1253" s="32"/>
      <c r="B1253" s="33" t="s">
        <v>137</v>
      </c>
      <c r="C1253" s="34"/>
      <c r="D1253" s="35" t="s">
        <v>52</v>
      </c>
      <c r="E1253" s="35" t="s">
        <v>138</v>
      </c>
      <c r="F1253" s="35" t="s">
        <v>18</v>
      </c>
      <c r="G1253" s="35" t="s">
        <v>2</v>
      </c>
      <c r="H1253" s="36">
        <f>H1254</f>
        <v>297.10000000000002</v>
      </c>
      <c r="I1253" s="37"/>
      <c r="J1253" s="37"/>
      <c r="K1253" s="37"/>
      <c r="L1253" s="37"/>
      <c r="M1253" s="37"/>
      <c r="N1253" s="37"/>
      <c r="O1253" s="37"/>
      <c r="P1253" s="37"/>
      <c r="Q1253" s="37"/>
      <c r="R1253" s="37"/>
      <c r="S1253" s="37"/>
      <c r="T1253" s="37"/>
    </row>
    <row r="1254" spans="1:20" s="22" customFormat="1" ht="38.25" customHeight="1">
      <c r="A1254" s="3"/>
      <c r="B1254" s="63" t="s">
        <v>759</v>
      </c>
      <c r="C1254" s="75"/>
      <c r="D1254" s="64" t="s">
        <v>52</v>
      </c>
      <c r="E1254" s="64" t="s">
        <v>138</v>
      </c>
      <c r="F1254" s="64" t="s">
        <v>760</v>
      </c>
      <c r="G1254" s="64" t="s">
        <v>2</v>
      </c>
      <c r="H1254" s="65">
        <f>H1255</f>
        <v>297.10000000000002</v>
      </c>
      <c r="I1254" s="56"/>
      <c r="J1254" s="56"/>
      <c r="K1254" s="56"/>
      <c r="L1254" s="56"/>
      <c r="M1254" s="56"/>
      <c r="N1254" s="56"/>
      <c r="O1254" s="56"/>
      <c r="P1254" s="56"/>
      <c r="Q1254" s="56"/>
      <c r="R1254" s="56"/>
      <c r="S1254" s="56"/>
      <c r="T1254" s="56"/>
    </row>
    <row r="1255" spans="1:20" s="22" customFormat="1" ht="38.25" customHeight="1">
      <c r="A1255" s="3"/>
      <c r="B1255" s="63" t="s">
        <v>761</v>
      </c>
      <c r="C1255" s="75"/>
      <c r="D1255" s="64" t="s">
        <v>52</v>
      </c>
      <c r="E1255" s="64" t="s">
        <v>138</v>
      </c>
      <c r="F1255" s="64" t="s">
        <v>762</v>
      </c>
      <c r="G1255" s="64" t="s">
        <v>2</v>
      </c>
      <c r="H1255" s="65">
        <f>H1256</f>
        <v>297.10000000000002</v>
      </c>
      <c r="I1255" s="56"/>
      <c r="J1255" s="56"/>
      <c r="K1255" s="56"/>
      <c r="L1255" s="56"/>
      <c r="M1255" s="56"/>
      <c r="N1255" s="56"/>
      <c r="O1255" s="56"/>
      <c r="P1255" s="56"/>
      <c r="Q1255" s="56"/>
      <c r="R1255" s="56"/>
      <c r="S1255" s="56"/>
      <c r="T1255" s="56"/>
    </row>
    <row r="1256" spans="1:20" s="22" customFormat="1" ht="36" customHeight="1">
      <c r="A1256" s="57"/>
      <c r="B1256" s="58" t="s">
        <v>775</v>
      </c>
      <c r="C1256" s="59"/>
      <c r="D1256" s="60" t="s">
        <v>52</v>
      </c>
      <c r="E1256" s="60" t="s">
        <v>138</v>
      </c>
      <c r="F1256" s="60" t="s">
        <v>776</v>
      </c>
      <c r="G1256" s="60" t="s">
        <v>2</v>
      </c>
      <c r="H1256" s="61">
        <f>H1257</f>
        <v>297.10000000000002</v>
      </c>
      <c r="I1256" s="62"/>
      <c r="J1256" s="62"/>
      <c r="K1256" s="62"/>
      <c r="L1256" s="62"/>
      <c r="M1256" s="62"/>
      <c r="N1256" s="62"/>
      <c r="O1256" s="62"/>
      <c r="P1256" s="62"/>
      <c r="Q1256" s="62"/>
      <c r="R1256" s="62"/>
      <c r="S1256" s="62"/>
      <c r="T1256" s="62"/>
    </row>
    <row r="1257" spans="1:20" s="22" customFormat="1" ht="36" customHeight="1">
      <c r="A1257" s="4"/>
      <c r="B1257" s="38" t="s">
        <v>768</v>
      </c>
      <c r="C1257" s="39"/>
      <c r="D1257" s="40" t="s">
        <v>52</v>
      </c>
      <c r="E1257" s="40" t="s">
        <v>138</v>
      </c>
      <c r="F1257" s="39" t="s">
        <v>777</v>
      </c>
      <c r="G1257" s="39" t="s">
        <v>5</v>
      </c>
      <c r="H1257" s="41">
        <v>297.10000000000002</v>
      </c>
      <c r="I1257" s="42"/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</row>
    <row r="1258" spans="1:20" s="22" customFormat="1" ht="14.25" customHeight="1">
      <c r="A1258" s="29"/>
      <c r="B1258" s="96" t="s">
        <v>699</v>
      </c>
      <c r="C1258" s="30"/>
      <c r="D1258" s="94" t="s">
        <v>117</v>
      </c>
      <c r="E1258" s="94" t="s">
        <v>17</v>
      </c>
      <c r="F1258" s="94" t="s">
        <v>18</v>
      </c>
      <c r="G1258" s="94" t="s">
        <v>2</v>
      </c>
      <c r="H1258" s="105">
        <f>H1259</f>
        <v>1908.4</v>
      </c>
      <c r="I1258" s="31"/>
      <c r="J1258" s="31"/>
      <c r="K1258" s="31"/>
      <c r="L1258" s="31"/>
      <c r="M1258" s="31"/>
      <c r="N1258" s="31"/>
      <c r="O1258" s="31"/>
      <c r="P1258" s="31"/>
      <c r="Q1258" s="31"/>
      <c r="R1258" s="31"/>
      <c r="S1258" s="31"/>
      <c r="T1258" s="31"/>
    </row>
    <row r="1259" spans="1:20" s="22" customFormat="1" ht="12.75" customHeight="1">
      <c r="A1259" s="32"/>
      <c r="B1259" s="33" t="s">
        <v>156</v>
      </c>
      <c r="C1259" s="34"/>
      <c r="D1259" s="35" t="s">
        <v>117</v>
      </c>
      <c r="E1259" s="35" t="s">
        <v>16</v>
      </c>
      <c r="F1259" s="35" t="s">
        <v>18</v>
      </c>
      <c r="G1259" s="35" t="s">
        <v>2</v>
      </c>
      <c r="H1259" s="36">
        <f>H1260</f>
        <v>1908.4</v>
      </c>
      <c r="I1259" s="37"/>
      <c r="J1259" s="37"/>
      <c r="K1259" s="37"/>
      <c r="L1259" s="37"/>
      <c r="M1259" s="37"/>
      <c r="N1259" s="37"/>
      <c r="O1259" s="37"/>
      <c r="P1259" s="37"/>
      <c r="Q1259" s="37"/>
      <c r="R1259" s="37"/>
      <c r="S1259" s="37"/>
      <c r="T1259" s="37"/>
    </row>
    <row r="1260" spans="1:20" s="22" customFormat="1" ht="25.5" customHeight="1">
      <c r="A1260" s="3"/>
      <c r="B1260" s="63" t="s">
        <v>270</v>
      </c>
      <c r="C1260" s="75"/>
      <c r="D1260" s="64" t="s">
        <v>117</v>
      </c>
      <c r="E1260" s="64" t="s">
        <v>16</v>
      </c>
      <c r="F1260" s="64" t="s">
        <v>271</v>
      </c>
      <c r="G1260" s="64" t="s">
        <v>2</v>
      </c>
      <c r="H1260" s="65">
        <f>H1261</f>
        <v>1908.4</v>
      </c>
      <c r="I1260" s="56"/>
      <c r="J1260" s="56"/>
      <c r="K1260" s="56"/>
      <c r="L1260" s="56"/>
      <c r="M1260" s="56"/>
      <c r="N1260" s="56"/>
      <c r="O1260" s="56"/>
      <c r="P1260" s="56"/>
      <c r="Q1260" s="56"/>
      <c r="R1260" s="56"/>
      <c r="S1260" s="56"/>
      <c r="T1260" s="56"/>
    </row>
    <row r="1261" spans="1:20" s="22" customFormat="1" ht="36" customHeight="1">
      <c r="A1261" s="4"/>
      <c r="B1261" s="38" t="s">
        <v>272</v>
      </c>
      <c r="C1261" s="39"/>
      <c r="D1261" s="40" t="s">
        <v>117</v>
      </c>
      <c r="E1261" s="40" t="s">
        <v>16</v>
      </c>
      <c r="F1261" s="39" t="s">
        <v>273</v>
      </c>
      <c r="G1261" s="39" t="s">
        <v>5</v>
      </c>
      <c r="H1261" s="41">
        <v>1908.4</v>
      </c>
      <c r="I1261" s="42"/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</row>
    <row r="1262" spans="1:20" s="22" customFormat="1" ht="14.25" customHeight="1">
      <c r="A1262" s="29"/>
      <c r="B1262" s="77" t="s">
        <v>173</v>
      </c>
      <c r="C1262" s="30"/>
      <c r="D1262" s="94" t="s">
        <v>174</v>
      </c>
      <c r="E1262" s="94" t="s">
        <v>17</v>
      </c>
      <c r="F1262" s="94" t="s">
        <v>18</v>
      </c>
      <c r="G1262" s="94" t="s">
        <v>2</v>
      </c>
      <c r="H1262" s="105">
        <f>H1263</f>
        <v>410</v>
      </c>
      <c r="I1262" s="31"/>
      <c r="J1262" s="31"/>
      <c r="K1262" s="31"/>
      <c r="L1262" s="31"/>
      <c r="M1262" s="31"/>
      <c r="N1262" s="31"/>
      <c r="O1262" s="31"/>
      <c r="P1262" s="31"/>
      <c r="Q1262" s="31"/>
      <c r="R1262" s="31"/>
      <c r="S1262" s="31"/>
      <c r="T1262" s="31"/>
    </row>
    <row r="1263" spans="1:20" s="22" customFormat="1" ht="12.75" customHeight="1">
      <c r="A1263" s="32"/>
      <c r="B1263" s="33" t="s">
        <v>368</v>
      </c>
      <c r="C1263" s="34"/>
      <c r="D1263" s="35" t="s">
        <v>174</v>
      </c>
      <c r="E1263" s="35" t="s">
        <v>16</v>
      </c>
      <c r="F1263" s="35" t="s">
        <v>18</v>
      </c>
      <c r="G1263" s="35" t="s">
        <v>2</v>
      </c>
      <c r="H1263" s="36">
        <f>H1264</f>
        <v>410</v>
      </c>
      <c r="I1263" s="37"/>
      <c r="J1263" s="37"/>
      <c r="K1263" s="37"/>
      <c r="L1263" s="37"/>
      <c r="M1263" s="37"/>
      <c r="N1263" s="37"/>
      <c r="O1263" s="37"/>
      <c r="P1263" s="37"/>
      <c r="Q1263" s="37"/>
      <c r="R1263" s="37"/>
      <c r="S1263" s="37"/>
      <c r="T1263" s="37"/>
    </row>
    <row r="1264" spans="1:20" s="22" customFormat="1" ht="25.5" customHeight="1">
      <c r="A1264" s="3"/>
      <c r="B1264" s="63" t="s">
        <v>361</v>
      </c>
      <c r="C1264" s="75"/>
      <c r="D1264" s="64" t="s">
        <v>174</v>
      </c>
      <c r="E1264" s="64" t="s">
        <v>16</v>
      </c>
      <c r="F1264" s="64" t="s">
        <v>362</v>
      </c>
      <c r="G1264" s="64" t="s">
        <v>2</v>
      </c>
      <c r="H1264" s="65">
        <f>H1265</f>
        <v>410</v>
      </c>
      <c r="I1264" s="56"/>
      <c r="J1264" s="56"/>
      <c r="K1264" s="56"/>
      <c r="L1264" s="56"/>
      <c r="M1264" s="56"/>
      <c r="N1264" s="56"/>
      <c r="O1264" s="56"/>
      <c r="P1264" s="56"/>
      <c r="Q1264" s="56"/>
      <c r="R1264" s="56"/>
      <c r="S1264" s="56"/>
      <c r="T1264" s="56"/>
    </row>
    <row r="1265" spans="1:21" s="22" customFormat="1" ht="35.25" customHeight="1">
      <c r="A1265" s="3"/>
      <c r="B1265" s="63" t="s">
        <v>737</v>
      </c>
      <c r="C1265" s="75"/>
      <c r="D1265" s="64" t="s">
        <v>174</v>
      </c>
      <c r="E1265" s="64" t="s">
        <v>16</v>
      </c>
      <c r="F1265" s="64" t="s">
        <v>738</v>
      </c>
      <c r="G1265" s="64" t="s">
        <v>2</v>
      </c>
      <c r="H1265" s="65">
        <f>H1266</f>
        <v>410</v>
      </c>
      <c r="I1265" s="56"/>
      <c r="J1265" s="56"/>
      <c r="K1265" s="56"/>
      <c r="L1265" s="56"/>
      <c r="M1265" s="56"/>
      <c r="N1265" s="56"/>
      <c r="O1265" s="56"/>
      <c r="P1265" s="56"/>
      <c r="Q1265" s="56"/>
      <c r="R1265" s="56"/>
      <c r="S1265" s="56"/>
      <c r="T1265" s="56"/>
    </row>
    <row r="1266" spans="1:21" s="22" customFormat="1" ht="36" customHeight="1">
      <c r="A1266" s="57"/>
      <c r="B1266" s="58" t="s">
        <v>739</v>
      </c>
      <c r="C1266" s="59"/>
      <c r="D1266" s="60" t="s">
        <v>174</v>
      </c>
      <c r="E1266" s="60" t="s">
        <v>16</v>
      </c>
      <c r="F1266" s="60" t="s">
        <v>740</v>
      </c>
      <c r="G1266" s="60" t="s">
        <v>2</v>
      </c>
      <c r="H1266" s="61">
        <f>H1267+H1268</f>
        <v>410</v>
      </c>
      <c r="I1266" s="62"/>
      <c r="J1266" s="62"/>
      <c r="K1266" s="62"/>
      <c r="L1266" s="62"/>
      <c r="M1266" s="62"/>
      <c r="N1266" s="62"/>
      <c r="O1266" s="62"/>
      <c r="P1266" s="62"/>
      <c r="Q1266" s="62"/>
      <c r="R1266" s="62"/>
      <c r="S1266" s="62"/>
      <c r="T1266" s="62"/>
    </row>
    <row r="1267" spans="1:21" s="22" customFormat="1" ht="24" customHeight="1">
      <c r="A1267" s="4"/>
      <c r="B1267" s="38" t="s">
        <v>33</v>
      </c>
      <c r="C1267" s="39"/>
      <c r="D1267" s="40" t="s">
        <v>174</v>
      </c>
      <c r="E1267" s="40" t="s">
        <v>16</v>
      </c>
      <c r="F1267" s="39" t="s">
        <v>778</v>
      </c>
      <c r="G1267" s="39" t="s">
        <v>5</v>
      </c>
      <c r="H1267" s="41">
        <v>246</v>
      </c>
      <c r="I1267" s="42"/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</row>
    <row r="1268" spans="1:21" s="22" customFormat="1" ht="14.25" customHeight="1" thickBot="1">
      <c r="A1268" s="4"/>
      <c r="B1268" s="38" t="s">
        <v>723</v>
      </c>
      <c r="C1268" s="39"/>
      <c r="D1268" s="40" t="s">
        <v>174</v>
      </c>
      <c r="E1268" s="40" t="s">
        <v>16</v>
      </c>
      <c r="F1268" s="39" t="s">
        <v>779</v>
      </c>
      <c r="G1268" s="39" t="s">
        <v>166</v>
      </c>
      <c r="H1268" s="41">
        <v>164</v>
      </c>
      <c r="I1268" s="42"/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</row>
    <row r="1269" spans="1:21" s="22" customFormat="1" ht="47.25" customHeight="1">
      <c r="A1269" s="23">
        <v>15</v>
      </c>
      <c r="B1269" s="24" t="s">
        <v>780</v>
      </c>
      <c r="C1269" s="25" t="s">
        <v>781</v>
      </c>
      <c r="D1269" s="26"/>
      <c r="E1269" s="26"/>
      <c r="F1269" s="26"/>
      <c r="G1269" s="26"/>
      <c r="H1269" s="27">
        <f>H1270+H1301</f>
        <v>106574.8</v>
      </c>
      <c r="I1269" s="28"/>
      <c r="J1269" s="89">
        <v>106574.8</v>
      </c>
      <c r="K1269" s="28"/>
      <c r="L1269" s="141"/>
      <c r="M1269" s="28"/>
      <c r="N1269" s="28"/>
      <c r="O1269" s="28"/>
      <c r="P1269" s="28"/>
      <c r="Q1269" s="28"/>
      <c r="R1269" s="28"/>
      <c r="S1269" s="28"/>
      <c r="T1269" s="28"/>
      <c r="U1269" s="28"/>
    </row>
    <row r="1270" spans="1:21" s="22" customFormat="1" ht="14.25" customHeight="1">
      <c r="A1270" s="29"/>
      <c r="B1270" s="2" t="s">
        <v>920</v>
      </c>
      <c r="C1270" s="30"/>
      <c r="D1270" s="94" t="s">
        <v>52</v>
      </c>
      <c r="E1270" s="94" t="s">
        <v>17</v>
      </c>
      <c r="F1270" s="94" t="s">
        <v>18</v>
      </c>
      <c r="G1270" s="94" t="s">
        <v>2</v>
      </c>
      <c r="H1270" s="105">
        <f>H1271+H1276</f>
        <v>105774.8</v>
      </c>
      <c r="I1270" s="31"/>
      <c r="J1270" s="31"/>
      <c r="K1270" s="31"/>
      <c r="L1270" s="31"/>
      <c r="M1270" s="31"/>
      <c r="N1270" s="31"/>
      <c r="O1270" s="31"/>
      <c r="P1270" s="31"/>
      <c r="Q1270" s="31"/>
      <c r="R1270" s="31"/>
      <c r="S1270" s="31"/>
      <c r="T1270" s="31"/>
      <c r="U1270" s="31"/>
    </row>
    <row r="1271" spans="1:21" s="22" customFormat="1" ht="12.75" customHeight="1">
      <c r="A1271" s="32"/>
      <c r="B1271" s="33" t="s">
        <v>125</v>
      </c>
      <c r="C1271" s="34"/>
      <c r="D1271" s="35" t="s">
        <v>52</v>
      </c>
      <c r="E1271" s="35" t="s">
        <v>126</v>
      </c>
      <c r="F1271" s="35" t="s">
        <v>18</v>
      </c>
      <c r="G1271" s="35" t="s">
        <v>2</v>
      </c>
      <c r="H1271" s="36">
        <f>H1272</f>
        <v>400</v>
      </c>
      <c r="I1271" s="37"/>
      <c r="J1271" s="37"/>
      <c r="K1271" s="37"/>
      <c r="L1271" s="37"/>
      <c r="M1271" s="37"/>
      <c r="N1271" s="37"/>
      <c r="O1271" s="37"/>
      <c r="P1271" s="37"/>
      <c r="Q1271" s="37"/>
      <c r="R1271" s="37"/>
      <c r="S1271" s="37"/>
      <c r="T1271" s="37"/>
      <c r="U1271" s="37"/>
    </row>
    <row r="1272" spans="1:21" s="22" customFormat="1" ht="38.25" customHeight="1">
      <c r="A1272" s="3"/>
      <c r="B1272" s="63" t="s">
        <v>782</v>
      </c>
      <c r="C1272" s="75"/>
      <c r="D1272" s="64" t="s">
        <v>52</v>
      </c>
      <c r="E1272" s="64" t="s">
        <v>126</v>
      </c>
      <c r="F1272" s="64" t="s">
        <v>783</v>
      </c>
      <c r="G1272" s="64" t="s">
        <v>2</v>
      </c>
      <c r="H1272" s="65">
        <f>H1273</f>
        <v>400</v>
      </c>
      <c r="I1272" s="56"/>
      <c r="J1272" s="56"/>
      <c r="K1272" s="56"/>
      <c r="L1272" s="56"/>
      <c r="M1272" s="56"/>
      <c r="N1272" s="56"/>
      <c r="O1272" s="56"/>
      <c r="P1272" s="56"/>
      <c r="Q1272" s="56"/>
      <c r="R1272" s="56"/>
      <c r="S1272" s="56"/>
      <c r="T1272" s="56"/>
      <c r="U1272" s="56"/>
    </row>
    <row r="1273" spans="1:21" s="22" customFormat="1" ht="25.5" customHeight="1">
      <c r="A1273" s="3"/>
      <c r="B1273" s="63" t="s">
        <v>684</v>
      </c>
      <c r="C1273" s="75"/>
      <c r="D1273" s="64" t="s">
        <v>52</v>
      </c>
      <c r="E1273" s="64" t="s">
        <v>126</v>
      </c>
      <c r="F1273" s="64" t="s">
        <v>784</v>
      </c>
      <c r="G1273" s="64" t="s">
        <v>2</v>
      </c>
      <c r="H1273" s="65">
        <f>H1274</f>
        <v>400</v>
      </c>
      <c r="I1273" s="56"/>
      <c r="J1273" s="56"/>
      <c r="K1273" s="56"/>
      <c r="L1273" s="56"/>
      <c r="M1273" s="56"/>
      <c r="N1273" s="56"/>
      <c r="O1273" s="56"/>
      <c r="P1273" s="56"/>
      <c r="Q1273" s="56"/>
      <c r="R1273" s="56"/>
      <c r="S1273" s="56"/>
      <c r="T1273" s="56"/>
      <c r="U1273" s="56"/>
    </row>
    <row r="1274" spans="1:21" s="22" customFormat="1" ht="36" customHeight="1">
      <c r="A1274" s="57"/>
      <c r="B1274" s="58" t="s">
        <v>785</v>
      </c>
      <c r="C1274" s="59"/>
      <c r="D1274" s="60" t="s">
        <v>52</v>
      </c>
      <c r="E1274" s="60" t="s">
        <v>126</v>
      </c>
      <c r="F1274" s="60" t="s">
        <v>786</v>
      </c>
      <c r="G1274" s="60" t="s">
        <v>2</v>
      </c>
      <c r="H1274" s="61">
        <f>H1275</f>
        <v>400</v>
      </c>
      <c r="I1274" s="62"/>
      <c r="J1274" s="62"/>
      <c r="K1274" s="62"/>
      <c r="L1274" s="62"/>
      <c r="M1274" s="62"/>
      <c r="N1274" s="62"/>
      <c r="O1274" s="62"/>
      <c r="P1274" s="62"/>
      <c r="Q1274" s="62"/>
      <c r="R1274" s="62"/>
      <c r="S1274" s="62"/>
      <c r="T1274" s="62"/>
      <c r="U1274" s="62"/>
    </row>
    <row r="1275" spans="1:21" s="22" customFormat="1" ht="24" customHeight="1">
      <c r="A1275" s="4"/>
      <c r="B1275" s="38" t="s">
        <v>133</v>
      </c>
      <c r="C1275" s="39"/>
      <c r="D1275" s="40" t="s">
        <v>52</v>
      </c>
      <c r="E1275" s="40" t="s">
        <v>126</v>
      </c>
      <c r="F1275" s="39" t="s">
        <v>787</v>
      </c>
      <c r="G1275" s="39" t="s">
        <v>5</v>
      </c>
      <c r="H1275" s="41">
        <v>400</v>
      </c>
      <c r="I1275" s="42"/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  <c r="U1275" s="43"/>
    </row>
    <row r="1276" spans="1:21" s="22" customFormat="1" ht="12.75" customHeight="1">
      <c r="A1276" s="32"/>
      <c r="B1276" s="33" t="s">
        <v>137</v>
      </c>
      <c r="C1276" s="34"/>
      <c r="D1276" s="35" t="s">
        <v>52</v>
      </c>
      <c r="E1276" s="35" t="s">
        <v>138</v>
      </c>
      <c r="F1276" s="35" t="s">
        <v>18</v>
      </c>
      <c r="G1276" s="35" t="s">
        <v>2</v>
      </c>
      <c r="H1276" s="36">
        <f>H1277</f>
        <v>105374.8</v>
      </c>
      <c r="I1276" s="37"/>
      <c r="J1276" s="37"/>
      <c r="K1276" s="37"/>
      <c r="L1276" s="37"/>
      <c r="M1276" s="37"/>
      <c r="N1276" s="37"/>
      <c r="O1276" s="37"/>
      <c r="P1276" s="37"/>
      <c r="Q1276" s="37"/>
      <c r="R1276" s="37"/>
      <c r="S1276" s="37"/>
      <c r="T1276" s="37"/>
      <c r="U1276" s="37"/>
    </row>
    <row r="1277" spans="1:21" s="22" customFormat="1" ht="38.25" customHeight="1">
      <c r="A1277" s="3"/>
      <c r="B1277" s="63" t="s">
        <v>782</v>
      </c>
      <c r="C1277" s="75"/>
      <c r="D1277" s="64" t="s">
        <v>52</v>
      </c>
      <c r="E1277" s="64" t="s">
        <v>138</v>
      </c>
      <c r="F1277" s="64" t="s">
        <v>783</v>
      </c>
      <c r="G1277" s="64" t="s">
        <v>2</v>
      </c>
      <c r="H1277" s="65">
        <f>H1278+H1283+H1288</f>
        <v>105374.8</v>
      </c>
      <c r="I1277" s="56"/>
      <c r="J1277" s="56"/>
      <c r="K1277" s="56"/>
      <c r="L1277" s="56"/>
      <c r="M1277" s="56"/>
      <c r="N1277" s="56"/>
      <c r="O1277" s="56"/>
      <c r="P1277" s="56"/>
      <c r="Q1277" s="56"/>
      <c r="R1277" s="56"/>
      <c r="S1277" s="56"/>
      <c r="T1277" s="56"/>
      <c r="U1277" s="56"/>
    </row>
    <row r="1278" spans="1:21" s="22" customFormat="1" ht="25.5" customHeight="1">
      <c r="A1278" s="3"/>
      <c r="B1278" s="63" t="s">
        <v>788</v>
      </c>
      <c r="C1278" s="75"/>
      <c r="D1278" s="64" t="s">
        <v>52</v>
      </c>
      <c r="E1278" s="64" t="s">
        <v>138</v>
      </c>
      <c r="F1278" s="64" t="s">
        <v>789</v>
      </c>
      <c r="G1278" s="64" t="s">
        <v>2</v>
      </c>
      <c r="H1278" s="65">
        <f>H1279+H1281</f>
        <v>15729.1</v>
      </c>
      <c r="I1278" s="56"/>
      <c r="J1278" s="56"/>
      <c r="K1278" s="56"/>
      <c r="L1278" s="56"/>
      <c r="M1278" s="56"/>
      <c r="N1278" s="56"/>
      <c r="O1278" s="56"/>
      <c r="P1278" s="56"/>
      <c r="Q1278" s="56"/>
      <c r="R1278" s="56"/>
      <c r="S1278" s="56"/>
      <c r="T1278" s="56"/>
      <c r="U1278" s="56"/>
    </row>
    <row r="1279" spans="1:21" s="22" customFormat="1" ht="24" customHeight="1">
      <c r="A1279" s="57"/>
      <c r="B1279" s="58" t="s">
        <v>790</v>
      </c>
      <c r="C1279" s="59"/>
      <c r="D1279" s="60" t="s">
        <v>52</v>
      </c>
      <c r="E1279" s="60" t="s">
        <v>138</v>
      </c>
      <c r="F1279" s="60" t="s">
        <v>791</v>
      </c>
      <c r="G1279" s="60" t="s">
        <v>2</v>
      </c>
      <c r="H1279" s="61">
        <f>H1280</f>
        <v>12000.1</v>
      </c>
      <c r="I1279" s="62"/>
      <c r="J1279" s="62"/>
      <c r="K1279" s="62"/>
      <c r="L1279" s="62"/>
      <c r="M1279" s="62"/>
      <c r="N1279" s="62"/>
      <c r="O1279" s="62"/>
      <c r="P1279" s="62"/>
      <c r="Q1279" s="62"/>
      <c r="R1279" s="62"/>
      <c r="S1279" s="62"/>
      <c r="T1279" s="62"/>
      <c r="U1279" s="62"/>
    </row>
    <row r="1280" spans="1:21" s="22" customFormat="1" ht="24" customHeight="1">
      <c r="A1280" s="4"/>
      <c r="B1280" s="38" t="s">
        <v>792</v>
      </c>
      <c r="C1280" s="39"/>
      <c r="D1280" s="40" t="s">
        <v>52</v>
      </c>
      <c r="E1280" s="40" t="s">
        <v>138</v>
      </c>
      <c r="F1280" s="39" t="s">
        <v>793</v>
      </c>
      <c r="G1280" s="39" t="s">
        <v>5</v>
      </c>
      <c r="H1280" s="41">
        <v>12000.1</v>
      </c>
      <c r="I1280" s="42"/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  <c r="U1280" s="43"/>
    </row>
    <row r="1281" spans="1:21" s="22" customFormat="1" ht="24" customHeight="1">
      <c r="A1281" s="57"/>
      <c r="B1281" s="58" t="s">
        <v>794</v>
      </c>
      <c r="C1281" s="59"/>
      <c r="D1281" s="60" t="s">
        <v>52</v>
      </c>
      <c r="E1281" s="60" t="s">
        <v>138</v>
      </c>
      <c r="F1281" s="60" t="s">
        <v>795</v>
      </c>
      <c r="G1281" s="60" t="s">
        <v>2</v>
      </c>
      <c r="H1281" s="61">
        <f>H1282</f>
        <v>3729</v>
      </c>
      <c r="I1281" s="62"/>
      <c r="J1281" s="62"/>
      <c r="K1281" s="62"/>
      <c r="L1281" s="62"/>
      <c r="M1281" s="62"/>
      <c r="N1281" s="62"/>
      <c r="O1281" s="62"/>
      <c r="P1281" s="62"/>
      <c r="Q1281" s="62"/>
      <c r="R1281" s="62"/>
      <c r="S1281" s="62"/>
      <c r="T1281" s="62"/>
      <c r="U1281" s="62"/>
    </row>
    <row r="1282" spans="1:21" s="22" customFormat="1" ht="24" customHeight="1">
      <c r="A1282" s="4"/>
      <c r="B1282" s="38" t="s">
        <v>796</v>
      </c>
      <c r="C1282" s="39"/>
      <c r="D1282" s="40" t="s">
        <v>52</v>
      </c>
      <c r="E1282" s="40" t="s">
        <v>138</v>
      </c>
      <c r="F1282" s="39" t="s">
        <v>797</v>
      </c>
      <c r="G1282" s="39" t="s">
        <v>5</v>
      </c>
      <c r="H1282" s="41">
        <v>3729</v>
      </c>
      <c r="I1282" s="42"/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  <c r="U1282" s="43"/>
    </row>
    <row r="1283" spans="1:21" s="22" customFormat="1" ht="25.5" customHeight="1">
      <c r="A1283" s="3"/>
      <c r="B1283" s="63" t="s">
        <v>798</v>
      </c>
      <c r="C1283" s="75"/>
      <c r="D1283" s="64" t="s">
        <v>52</v>
      </c>
      <c r="E1283" s="64" t="s">
        <v>138</v>
      </c>
      <c r="F1283" s="64" t="s">
        <v>799</v>
      </c>
      <c r="G1283" s="64" t="s">
        <v>2</v>
      </c>
      <c r="H1283" s="65">
        <f>H1284+H1286</f>
        <v>4687.7</v>
      </c>
      <c r="I1283" s="56"/>
      <c r="J1283" s="56"/>
      <c r="K1283" s="56"/>
      <c r="L1283" s="56"/>
      <c r="M1283" s="56"/>
      <c r="N1283" s="56"/>
      <c r="O1283" s="56"/>
      <c r="P1283" s="56"/>
      <c r="Q1283" s="56"/>
      <c r="R1283" s="56"/>
      <c r="S1283" s="56"/>
      <c r="T1283" s="56"/>
      <c r="U1283" s="56"/>
    </row>
    <row r="1284" spans="1:21" s="22" customFormat="1" ht="36" customHeight="1">
      <c r="A1284" s="57"/>
      <c r="B1284" s="58" t="s">
        <v>800</v>
      </c>
      <c r="C1284" s="59"/>
      <c r="D1284" s="60" t="s">
        <v>52</v>
      </c>
      <c r="E1284" s="60" t="s">
        <v>138</v>
      </c>
      <c r="F1284" s="60" t="s">
        <v>801</v>
      </c>
      <c r="G1284" s="60" t="s">
        <v>2</v>
      </c>
      <c r="H1284" s="61">
        <f>H1285</f>
        <v>3725.7</v>
      </c>
      <c r="I1284" s="62"/>
      <c r="J1284" s="62"/>
      <c r="K1284" s="62"/>
      <c r="L1284" s="62"/>
      <c r="M1284" s="62"/>
      <c r="N1284" s="62"/>
      <c r="O1284" s="62"/>
      <c r="P1284" s="62"/>
      <c r="Q1284" s="62"/>
      <c r="R1284" s="62"/>
      <c r="S1284" s="62"/>
      <c r="T1284" s="62"/>
      <c r="U1284" s="62"/>
    </row>
    <row r="1285" spans="1:21" s="22" customFormat="1" ht="24" customHeight="1">
      <c r="A1285" s="4"/>
      <c r="B1285" s="38" t="s">
        <v>792</v>
      </c>
      <c r="C1285" s="39"/>
      <c r="D1285" s="40" t="s">
        <v>52</v>
      </c>
      <c r="E1285" s="40" t="s">
        <v>138</v>
      </c>
      <c r="F1285" s="39" t="s">
        <v>802</v>
      </c>
      <c r="G1285" s="39" t="s">
        <v>5</v>
      </c>
      <c r="H1285" s="41">
        <v>3725.7</v>
      </c>
      <c r="I1285" s="42"/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  <c r="U1285" s="43"/>
    </row>
    <row r="1286" spans="1:21" s="22" customFormat="1" ht="36" customHeight="1">
      <c r="A1286" s="57"/>
      <c r="B1286" s="58" t="s">
        <v>803</v>
      </c>
      <c r="C1286" s="59"/>
      <c r="D1286" s="60" t="s">
        <v>52</v>
      </c>
      <c r="E1286" s="60" t="s">
        <v>138</v>
      </c>
      <c r="F1286" s="60" t="s">
        <v>804</v>
      </c>
      <c r="G1286" s="60" t="s">
        <v>2</v>
      </c>
      <c r="H1286" s="61">
        <f>H1287</f>
        <v>962</v>
      </c>
      <c r="I1286" s="62"/>
      <c r="J1286" s="62"/>
      <c r="K1286" s="62"/>
      <c r="L1286" s="62"/>
      <c r="M1286" s="62"/>
      <c r="N1286" s="62"/>
      <c r="O1286" s="62"/>
      <c r="P1286" s="62"/>
      <c r="Q1286" s="62"/>
      <c r="R1286" s="62"/>
      <c r="S1286" s="62"/>
      <c r="T1286" s="62"/>
      <c r="U1286" s="62"/>
    </row>
    <row r="1287" spans="1:21" s="22" customFormat="1" ht="24" customHeight="1">
      <c r="A1287" s="4"/>
      <c r="B1287" s="38" t="s">
        <v>792</v>
      </c>
      <c r="C1287" s="39"/>
      <c r="D1287" s="40" t="s">
        <v>52</v>
      </c>
      <c r="E1287" s="40" t="s">
        <v>138</v>
      </c>
      <c r="F1287" s="39" t="s">
        <v>805</v>
      </c>
      <c r="G1287" s="39" t="s">
        <v>5</v>
      </c>
      <c r="H1287" s="41">
        <v>962</v>
      </c>
      <c r="I1287" s="42"/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  <c r="U1287" s="43"/>
    </row>
    <row r="1288" spans="1:21" s="22" customFormat="1" ht="25.5" customHeight="1">
      <c r="A1288" s="3"/>
      <c r="B1288" s="63" t="s">
        <v>555</v>
      </c>
      <c r="C1288" s="75"/>
      <c r="D1288" s="64" t="s">
        <v>52</v>
      </c>
      <c r="E1288" s="64" t="s">
        <v>138</v>
      </c>
      <c r="F1288" s="64" t="s">
        <v>784</v>
      </c>
      <c r="G1288" s="64" t="s">
        <v>2</v>
      </c>
      <c r="H1288" s="65">
        <f>H1289</f>
        <v>84958</v>
      </c>
      <c r="I1288" s="56"/>
      <c r="J1288" s="56"/>
      <c r="K1288" s="56"/>
      <c r="L1288" s="56"/>
      <c r="M1288" s="56"/>
      <c r="N1288" s="56"/>
      <c r="O1288" s="56"/>
      <c r="P1288" s="56"/>
      <c r="Q1288" s="56"/>
      <c r="R1288" s="56"/>
      <c r="S1288" s="56"/>
      <c r="T1288" s="56"/>
      <c r="U1288" s="56"/>
    </row>
    <row r="1289" spans="1:21" s="22" customFormat="1" ht="36" customHeight="1">
      <c r="A1289" s="57"/>
      <c r="B1289" s="58" t="s">
        <v>785</v>
      </c>
      <c r="C1289" s="59"/>
      <c r="D1289" s="60" t="s">
        <v>52</v>
      </c>
      <c r="E1289" s="60" t="s">
        <v>138</v>
      </c>
      <c r="F1289" s="60" t="s">
        <v>786</v>
      </c>
      <c r="G1289" s="60" t="s">
        <v>2</v>
      </c>
      <c r="H1289" s="61">
        <f>H1290+H1297</f>
        <v>84958</v>
      </c>
      <c r="I1289" s="62"/>
      <c r="J1289" s="62"/>
      <c r="K1289" s="62"/>
      <c r="L1289" s="62"/>
      <c r="M1289" s="62"/>
      <c r="N1289" s="62"/>
      <c r="O1289" s="62"/>
      <c r="P1289" s="62"/>
      <c r="Q1289" s="62"/>
      <c r="R1289" s="62"/>
      <c r="S1289" s="62"/>
      <c r="T1289" s="62"/>
      <c r="U1289" s="62"/>
    </row>
    <row r="1290" spans="1:21" s="22" customFormat="1" ht="12" customHeight="1">
      <c r="A1290" s="57"/>
      <c r="B1290" s="147" t="s">
        <v>63</v>
      </c>
      <c r="C1290" s="72"/>
      <c r="D1290" s="50" t="s">
        <v>52</v>
      </c>
      <c r="E1290" s="50" t="s">
        <v>138</v>
      </c>
      <c r="F1290" s="50" t="s">
        <v>786</v>
      </c>
      <c r="G1290" s="50" t="s">
        <v>2</v>
      </c>
      <c r="H1290" s="74">
        <f>H1291+H1294</f>
        <v>84957.1</v>
      </c>
      <c r="I1290" s="62"/>
      <c r="J1290" s="62"/>
      <c r="K1290" s="62"/>
      <c r="L1290" s="62"/>
      <c r="M1290" s="62"/>
      <c r="N1290" s="62"/>
      <c r="O1290" s="62"/>
      <c r="P1290" s="62"/>
      <c r="Q1290" s="62"/>
      <c r="R1290" s="62"/>
      <c r="S1290" s="62"/>
      <c r="T1290" s="62"/>
      <c r="U1290" s="62"/>
    </row>
    <row r="1291" spans="1:21" s="22" customFormat="1" ht="24" customHeight="1">
      <c r="A1291" s="4"/>
      <c r="B1291" s="38" t="s">
        <v>65</v>
      </c>
      <c r="C1291" s="39"/>
      <c r="D1291" s="40" t="s">
        <v>52</v>
      </c>
      <c r="E1291" s="40" t="s">
        <v>138</v>
      </c>
      <c r="F1291" s="39" t="s">
        <v>806</v>
      </c>
      <c r="G1291" s="39" t="s">
        <v>2</v>
      </c>
      <c r="H1291" s="41">
        <f>H1292+H1293</f>
        <v>55463.5</v>
      </c>
      <c r="I1291" s="42"/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  <c r="U1291" s="43"/>
    </row>
    <row r="1292" spans="1:21" s="22" customFormat="1" ht="12" customHeight="1">
      <c r="A1292" s="44"/>
      <c r="B1292" s="38" t="s">
        <v>32</v>
      </c>
      <c r="C1292" s="45"/>
      <c r="D1292" s="40" t="s">
        <v>52</v>
      </c>
      <c r="E1292" s="40" t="s">
        <v>138</v>
      </c>
      <c r="F1292" s="39" t="s">
        <v>806</v>
      </c>
      <c r="G1292" s="39" t="s">
        <v>4</v>
      </c>
      <c r="H1292" s="41">
        <v>53791.5</v>
      </c>
      <c r="I1292" s="46"/>
      <c r="J1292" s="47"/>
      <c r="K1292" s="47"/>
      <c r="L1292" s="47"/>
      <c r="M1292" s="47"/>
      <c r="N1292" s="47"/>
      <c r="O1292" s="47"/>
      <c r="P1292" s="47"/>
      <c r="Q1292" s="47"/>
      <c r="R1292" s="47"/>
      <c r="S1292" s="47"/>
      <c r="T1292" s="47"/>
      <c r="U1292" s="47"/>
    </row>
    <row r="1293" spans="1:21" s="22" customFormat="1" ht="24" customHeight="1">
      <c r="A1293" s="44"/>
      <c r="B1293" s="38" t="s">
        <v>33</v>
      </c>
      <c r="C1293" s="45"/>
      <c r="D1293" s="40" t="s">
        <v>52</v>
      </c>
      <c r="E1293" s="40" t="s">
        <v>138</v>
      </c>
      <c r="F1293" s="39" t="s">
        <v>806</v>
      </c>
      <c r="G1293" s="39" t="s">
        <v>5</v>
      </c>
      <c r="H1293" s="41">
        <v>1672</v>
      </c>
      <c r="I1293" s="46"/>
      <c r="J1293" s="47"/>
      <c r="K1293" s="47"/>
      <c r="L1293" s="47"/>
      <c r="M1293" s="47"/>
      <c r="N1293" s="47"/>
      <c r="O1293" s="47"/>
      <c r="P1293" s="47"/>
      <c r="Q1293" s="47"/>
      <c r="R1293" s="47"/>
      <c r="S1293" s="47"/>
      <c r="T1293" s="47"/>
      <c r="U1293" s="47"/>
    </row>
    <row r="1294" spans="1:21" s="22" customFormat="1" ht="36" customHeight="1">
      <c r="A1294" s="4"/>
      <c r="B1294" s="38" t="s">
        <v>548</v>
      </c>
      <c r="C1294" s="39"/>
      <c r="D1294" s="40" t="s">
        <v>52</v>
      </c>
      <c r="E1294" s="40" t="s">
        <v>138</v>
      </c>
      <c r="F1294" s="39" t="s">
        <v>807</v>
      </c>
      <c r="G1294" s="39" t="s">
        <v>2</v>
      </c>
      <c r="H1294" s="41">
        <f>H1295</f>
        <v>29493.599999999999</v>
      </c>
      <c r="I1294" s="42"/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  <c r="U1294" s="43"/>
    </row>
    <row r="1295" spans="1:21" s="22" customFormat="1" ht="12" customHeight="1">
      <c r="A1295" s="4"/>
      <c r="B1295" s="63" t="s">
        <v>808</v>
      </c>
      <c r="C1295" s="75"/>
      <c r="D1295" s="64" t="s">
        <v>52</v>
      </c>
      <c r="E1295" s="64" t="s">
        <v>138</v>
      </c>
      <c r="F1295" s="45" t="s">
        <v>807</v>
      </c>
      <c r="G1295" s="45" t="s">
        <v>2</v>
      </c>
      <c r="H1295" s="65">
        <f>H1296</f>
        <v>29493.599999999999</v>
      </c>
      <c r="I1295" s="42"/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  <c r="U1295" s="43"/>
    </row>
    <row r="1296" spans="1:21" s="22" customFormat="1" ht="36" customHeight="1">
      <c r="A1296" s="44"/>
      <c r="B1296" s="38" t="s">
        <v>389</v>
      </c>
      <c r="C1296" s="45"/>
      <c r="D1296" s="40" t="s">
        <v>52</v>
      </c>
      <c r="E1296" s="40" t="s">
        <v>138</v>
      </c>
      <c r="F1296" s="39" t="s">
        <v>807</v>
      </c>
      <c r="G1296" s="39" t="s">
        <v>97</v>
      </c>
      <c r="H1296" s="41">
        <v>29493.599999999999</v>
      </c>
      <c r="I1296" s="46"/>
      <c r="J1296" s="47"/>
      <c r="K1296" s="47"/>
      <c r="L1296" s="47"/>
      <c r="M1296" s="47"/>
      <c r="N1296" s="47"/>
      <c r="O1296" s="47"/>
      <c r="P1296" s="47"/>
      <c r="Q1296" s="47"/>
      <c r="R1296" s="47"/>
      <c r="S1296" s="47"/>
      <c r="T1296" s="47"/>
      <c r="U1296" s="47"/>
    </row>
    <row r="1297" spans="1:21" s="22" customFormat="1" ht="12" customHeight="1">
      <c r="A1297" s="73"/>
      <c r="B1297" s="49" t="s">
        <v>53</v>
      </c>
      <c r="C1297" s="72"/>
      <c r="D1297" s="50" t="s">
        <v>52</v>
      </c>
      <c r="E1297" s="50" t="s">
        <v>138</v>
      </c>
      <c r="F1297" s="50" t="s">
        <v>786</v>
      </c>
      <c r="G1297" s="50" t="s">
        <v>2</v>
      </c>
      <c r="H1297" s="74">
        <f>H1298</f>
        <v>0.9</v>
      </c>
      <c r="I1297" s="153"/>
      <c r="J1297" s="154"/>
      <c r="K1297" s="154"/>
      <c r="L1297" s="154"/>
      <c r="M1297" s="154"/>
      <c r="N1297" s="154"/>
      <c r="O1297" s="154"/>
      <c r="P1297" s="154"/>
      <c r="Q1297" s="154"/>
      <c r="R1297" s="154"/>
      <c r="S1297" s="154"/>
      <c r="T1297" s="154"/>
      <c r="U1297" s="154"/>
    </row>
    <row r="1298" spans="1:21" s="22" customFormat="1" ht="96" customHeight="1">
      <c r="A1298" s="44"/>
      <c r="B1298" s="38" t="s">
        <v>809</v>
      </c>
      <c r="C1298" s="39"/>
      <c r="D1298" s="40" t="s">
        <v>52</v>
      </c>
      <c r="E1298" s="40" t="s">
        <v>138</v>
      </c>
      <c r="F1298" s="39" t="s">
        <v>810</v>
      </c>
      <c r="G1298" s="39" t="s">
        <v>2</v>
      </c>
      <c r="H1298" s="41">
        <f>H1299+H1300</f>
        <v>0.9</v>
      </c>
      <c r="I1298" s="46"/>
      <c r="J1298" s="47"/>
      <c r="K1298" s="47"/>
      <c r="L1298" s="47"/>
      <c r="M1298" s="47"/>
      <c r="N1298" s="47"/>
      <c r="O1298" s="47"/>
      <c r="P1298" s="47"/>
      <c r="Q1298" s="47"/>
      <c r="R1298" s="47"/>
      <c r="S1298" s="47"/>
      <c r="T1298" s="47"/>
      <c r="U1298" s="47"/>
    </row>
    <row r="1299" spans="1:21" s="22" customFormat="1" ht="12" customHeight="1">
      <c r="A1299" s="44"/>
      <c r="B1299" s="38" t="s">
        <v>32</v>
      </c>
      <c r="C1299" s="45"/>
      <c r="D1299" s="40" t="s">
        <v>52</v>
      </c>
      <c r="E1299" s="40" t="s">
        <v>138</v>
      </c>
      <c r="F1299" s="39" t="s">
        <v>810</v>
      </c>
      <c r="G1299" s="39" t="s">
        <v>4</v>
      </c>
      <c r="H1299" s="41">
        <v>0.8</v>
      </c>
      <c r="I1299" s="46"/>
      <c r="J1299" s="47"/>
      <c r="K1299" s="47"/>
      <c r="L1299" s="47"/>
      <c r="M1299" s="47"/>
      <c r="N1299" s="47"/>
      <c r="O1299" s="47"/>
      <c r="P1299" s="47"/>
      <c r="Q1299" s="47"/>
      <c r="R1299" s="47"/>
      <c r="S1299" s="47"/>
      <c r="T1299" s="47"/>
      <c r="U1299" s="47"/>
    </row>
    <row r="1300" spans="1:21" s="22" customFormat="1" ht="24" customHeight="1">
      <c r="A1300" s="44"/>
      <c r="B1300" s="38" t="s">
        <v>33</v>
      </c>
      <c r="C1300" s="45"/>
      <c r="D1300" s="40" t="s">
        <v>52</v>
      </c>
      <c r="E1300" s="40" t="s">
        <v>138</v>
      </c>
      <c r="F1300" s="39" t="s">
        <v>810</v>
      </c>
      <c r="G1300" s="39" t="s">
        <v>5</v>
      </c>
      <c r="H1300" s="41">
        <v>0.1</v>
      </c>
      <c r="I1300" s="46"/>
      <c r="J1300" s="47"/>
      <c r="K1300" s="47"/>
      <c r="L1300" s="47"/>
      <c r="M1300" s="47"/>
      <c r="N1300" s="47"/>
      <c r="O1300" s="47"/>
      <c r="P1300" s="47"/>
      <c r="Q1300" s="47"/>
      <c r="R1300" s="47"/>
      <c r="S1300" s="47"/>
      <c r="T1300" s="47"/>
      <c r="U1300" s="47"/>
    </row>
    <row r="1301" spans="1:21" s="22" customFormat="1" ht="14.25" customHeight="1">
      <c r="A1301" s="29"/>
      <c r="B1301" s="96" t="s">
        <v>699</v>
      </c>
      <c r="C1301" s="30"/>
      <c r="D1301" s="94" t="s">
        <v>117</v>
      </c>
      <c r="E1301" s="94" t="s">
        <v>17</v>
      </c>
      <c r="F1301" s="94" t="s">
        <v>18</v>
      </c>
      <c r="G1301" s="94" t="s">
        <v>2</v>
      </c>
      <c r="H1301" s="105">
        <f>H1302</f>
        <v>800</v>
      </c>
      <c r="I1301" s="31"/>
      <c r="J1301" s="31"/>
      <c r="K1301" s="31"/>
      <c r="L1301" s="31"/>
      <c r="M1301" s="31"/>
      <c r="N1301" s="31"/>
      <c r="O1301" s="31"/>
      <c r="P1301" s="31"/>
      <c r="Q1301" s="31"/>
      <c r="R1301" s="31"/>
      <c r="S1301" s="31"/>
      <c r="T1301" s="31"/>
      <c r="U1301" s="31"/>
    </row>
    <row r="1302" spans="1:21" s="22" customFormat="1" ht="25.5" customHeight="1">
      <c r="A1302" s="32"/>
      <c r="B1302" s="33" t="s">
        <v>715</v>
      </c>
      <c r="C1302" s="34"/>
      <c r="D1302" s="35" t="s">
        <v>117</v>
      </c>
      <c r="E1302" s="35" t="s">
        <v>117</v>
      </c>
      <c r="F1302" s="35" t="s">
        <v>18</v>
      </c>
      <c r="G1302" s="35" t="s">
        <v>2</v>
      </c>
      <c r="H1302" s="36">
        <f>H1303</f>
        <v>800</v>
      </c>
      <c r="I1302" s="37"/>
      <c r="J1302" s="37"/>
      <c r="K1302" s="37"/>
      <c r="L1302" s="37"/>
      <c r="M1302" s="37"/>
      <c r="N1302" s="37"/>
      <c r="O1302" s="37"/>
      <c r="P1302" s="37"/>
      <c r="Q1302" s="37"/>
      <c r="R1302" s="37"/>
      <c r="S1302" s="37"/>
      <c r="T1302" s="37"/>
      <c r="U1302" s="37"/>
    </row>
    <row r="1303" spans="1:21" s="22" customFormat="1" ht="25.5" customHeight="1">
      <c r="A1303" s="3"/>
      <c r="B1303" s="63" t="s">
        <v>250</v>
      </c>
      <c r="C1303" s="75"/>
      <c r="D1303" s="64" t="s">
        <v>117</v>
      </c>
      <c r="E1303" s="64" t="s">
        <v>117</v>
      </c>
      <c r="F1303" s="64" t="s">
        <v>251</v>
      </c>
      <c r="G1303" s="64" t="s">
        <v>2</v>
      </c>
      <c r="H1303" s="65">
        <f>H1304</f>
        <v>800</v>
      </c>
      <c r="I1303" s="56"/>
      <c r="J1303" s="56"/>
      <c r="K1303" s="56"/>
      <c r="L1303" s="56"/>
      <c r="M1303" s="56"/>
      <c r="N1303" s="56"/>
      <c r="O1303" s="56"/>
      <c r="P1303" s="56"/>
      <c r="Q1303" s="56"/>
      <c r="R1303" s="56"/>
      <c r="S1303" s="56"/>
      <c r="T1303" s="56"/>
      <c r="U1303" s="56"/>
    </row>
    <row r="1304" spans="1:21" s="22" customFormat="1" ht="48" customHeight="1" thickBot="1">
      <c r="A1304" s="44"/>
      <c r="B1304" s="38" t="s">
        <v>811</v>
      </c>
      <c r="C1304" s="45"/>
      <c r="D1304" s="40" t="s">
        <v>117</v>
      </c>
      <c r="E1304" s="40" t="s">
        <v>117</v>
      </c>
      <c r="F1304" s="39" t="s">
        <v>252</v>
      </c>
      <c r="G1304" s="39" t="s">
        <v>75</v>
      </c>
      <c r="H1304" s="41">
        <v>800</v>
      </c>
      <c r="I1304" s="46"/>
      <c r="J1304" s="47"/>
      <c r="K1304" s="47"/>
      <c r="L1304" s="47"/>
      <c r="M1304" s="47"/>
      <c r="N1304" s="47"/>
      <c r="O1304" s="47"/>
      <c r="P1304" s="47"/>
      <c r="Q1304" s="47"/>
      <c r="R1304" s="47"/>
      <c r="S1304" s="47"/>
      <c r="T1304" s="47"/>
      <c r="U1304" s="47"/>
    </row>
    <row r="1305" spans="1:21" s="22" customFormat="1" ht="47.25" customHeight="1">
      <c r="A1305" s="23">
        <v>16</v>
      </c>
      <c r="B1305" s="24" t="s">
        <v>812</v>
      </c>
      <c r="C1305" s="25" t="s">
        <v>813</v>
      </c>
      <c r="D1305" s="26"/>
      <c r="E1305" s="26"/>
      <c r="F1305" s="26"/>
      <c r="G1305" s="26"/>
      <c r="H1305" s="27">
        <f>H1306+H1316+H1371+H1390</f>
        <v>1929314.6</v>
      </c>
      <c r="I1305" s="27"/>
      <c r="J1305" s="28"/>
      <c r="K1305" s="28"/>
      <c r="L1305" s="28"/>
      <c r="M1305" s="28"/>
      <c r="N1305" s="28"/>
      <c r="O1305" s="28"/>
      <c r="P1305" s="28"/>
      <c r="Q1305" s="28"/>
      <c r="R1305" s="28"/>
      <c r="S1305" s="28"/>
      <c r="T1305" s="28"/>
      <c r="U1305" s="28"/>
    </row>
    <row r="1306" spans="1:21" s="22" customFormat="1" ht="14.25" customHeight="1">
      <c r="A1306" s="29"/>
      <c r="B1306" s="77" t="s">
        <v>47</v>
      </c>
      <c r="C1306" s="30"/>
      <c r="D1306" s="94" t="s">
        <v>16</v>
      </c>
      <c r="E1306" s="94" t="s">
        <v>17</v>
      </c>
      <c r="F1306" s="94" t="s">
        <v>18</v>
      </c>
      <c r="G1306" s="94" t="s">
        <v>2</v>
      </c>
      <c r="H1306" s="105">
        <f t="shared" ref="H1306:H1311" si="0">H1307</f>
        <v>7165.7000000000007</v>
      </c>
      <c r="I1306" s="31"/>
      <c r="J1306" s="31"/>
      <c r="K1306" s="31"/>
      <c r="L1306" s="31"/>
      <c r="M1306" s="31"/>
      <c r="N1306" s="31"/>
      <c r="O1306" s="31"/>
      <c r="P1306" s="31"/>
      <c r="Q1306" s="31"/>
      <c r="R1306" s="31"/>
      <c r="S1306" s="31"/>
      <c r="T1306" s="31"/>
      <c r="U1306" s="31"/>
    </row>
    <row r="1307" spans="1:21" s="22" customFormat="1" ht="12.75" customHeight="1">
      <c r="A1307" s="32"/>
      <c r="B1307" s="33" t="s">
        <v>24</v>
      </c>
      <c r="C1307" s="34"/>
      <c r="D1307" s="35" t="s">
        <v>16</v>
      </c>
      <c r="E1307" s="35" t="s">
        <v>25</v>
      </c>
      <c r="F1307" s="35" t="s">
        <v>18</v>
      </c>
      <c r="G1307" s="35" t="s">
        <v>2</v>
      </c>
      <c r="H1307" s="36">
        <f t="shared" si="0"/>
        <v>7165.7000000000007</v>
      </c>
      <c r="I1307" s="37"/>
      <c r="J1307" s="37"/>
      <c r="K1307" s="37"/>
      <c r="L1307" s="37"/>
      <c r="M1307" s="37"/>
      <c r="N1307" s="37"/>
      <c r="O1307" s="37"/>
      <c r="P1307" s="37"/>
      <c r="Q1307" s="37"/>
      <c r="R1307" s="37"/>
      <c r="S1307" s="37"/>
      <c r="T1307" s="37"/>
      <c r="U1307" s="37"/>
    </row>
    <row r="1308" spans="1:21" s="22" customFormat="1" ht="24" customHeight="1">
      <c r="A1308" s="3"/>
      <c r="B1308" s="63" t="s">
        <v>257</v>
      </c>
      <c r="C1308" s="75"/>
      <c r="D1308" s="64" t="s">
        <v>16</v>
      </c>
      <c r="E1308" s="64" t="s">
        <v>25</v>
      </c>
      <c r="F1308" s="64" t="s">
        <v>258</v>
      </c>
      <c r="G1308" s="64" t="s">
        <v>2</v>
      </c>
      <c r="H1308" s="65">
        <f t="shared" si="0"/>
        <v>7165.7000000000007</v>
      </c>
      <c r="I1308" s="56"/>
      <c r="J1308" s="56"/>
      <c r="K1308" s="56"/>
      <c r="L1308" s="56"/>
      <c r="M1308" s="56"/>
      <c r="N1308" s="56"/>
      <c r="O1308" s="56"/>
      <c r="P1308" s="56"/>
      <c r="Q1308" s="56"/>
      <c r="R1308" s="56"/>
      <c r="S1308" s="56"/>
      <c r="T1308" s="56"/>
      <c r="U1308" s="56"/>
    </row>
    <row r="1309" spans="1:21" s="22" customFormat="1" ht="24" customHeight="1">
      <c r="A1309" s="3"/>
      <c r="B1309" s="63" t="s">
        <v>546</v>
      </c>
      <c r="C1309" s="75"/>
      <c r="D1309" s="64" t="s">
        <v>16</v>
      </c>
      <c r="E1309" s="64" t="s">
        <v>25</v>
      </c>
      <c r="F1309" s="64" t="s">
        <v>814</v>
      </c>
      <c r="G1309" s="64" t="s">
        <v>2</v>
      </c>
      <c r="H1309" s="65">
        <f t="shared" si="0"/>
        <v>7165.7000000000007</v>
      </c>
      <c r="I1309" s="56"/>
      <c r="J1309" s="56"/>
      <c r="K1309" s="56"/>
      <c r="L1309" s="56"/>
      <c r="M1309" s="56"/>
      <c r="N1309" s="56"/>
      <c r="O1309" s="56"/>
      <c r="P1309" s="56"/>
      <c r="Q1309" s="56"/>
      <c r="R1309" s="56"/>
      <c r="S1309" s="56"/>
      <c r="T1309" s="56"/>
      <c r="U1309" s="56"/>
    </row>
    <row r="1310" spans="1:21" s="22" customFormat="1" ht="36" customHeight="1">
      <c r="A1310" s="57"/>
      <c r="B1310" s="58" t="s">
        <v>815</v>
      </c>
      <c r="C1310" s="59"/>
      <c r="D1310" s="60" t="s">
        <v>16</v>
      </c>
      <c r="E1310" s="60" t="s">
        <v>25</v>
      </c>
      <c r="F1310" s="60" t="s">
        <v>816</v>
      </c>
      <c r="G1310" s="60" t="s">
        <v>2</v>
      </c>
      <c r="H1310" s="61">
        <f t="shared" si="0"/>
        <v>7165.7000000000007</v>
      </c>
      <c r="I1310" s="62"/>
      <c r="J1310" s="62"/>
      <c r="K1310" s="62"/>
      <c r="L1310" s="62"/>
      <c r="M1310" s="62"/>
      <c r="N1310" s="62"/>
      <c r="O1310" s="62"/>
      <c r="P1310" s="62"/>
      <c r="Q1310" s="62"/>
      <c r="R1310" s="62"/>
      <c r="S1310" s="62"/>
      <c r="T1310" s="62"/>
      <c r="U1310" s="62"/>
    </row>
    <row r="1311" spans="1:21" s="22" customFormat="1" ht="36" customHeight="1">
      <c r="A1311" s="4"/>
      <c r="B1311" s="38" t="s">
        <v>515</v>
      </c>
      <c r="C1311" s="39"/>
      <c r="D1311" s="40" t="s">
        <v>16</v>
      </c>
      <c r="E1311" s="40" t="s">
        <v>25</v>
      </c>
      <c r="F1311" s="39" t="s">
        <v>817</v>
      </c>
      <c r="G1311" s="39" t="s">
        <v>2</v>
      </c>
      <c r="H1311" s="41">
        <f t="shared" si="0"/>
        <v>7165.7000000000007</v>
      </c>
      <c r="I1311" s="42"/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  <c r="U1311" s="43"/>
    </row>
    <row r="1312" spans="1:21" s="22" customFormat="1" ht="12" customHeight="1">
      <c r="A1312" s="4"/>
      <c r="B1312" s="38" t="s">
        <v>818</v>
      </c>
      <c r="C1312" s="39"/>
      <c r="D1312" s="40" t="s">
        <v>16</v>
      </c>
      <c r="E1312" s="40" t="s">
        <v>25</v>
      </c>
      <c r="F1312" s="40" t="s">
        <v>817</v>
      </c>
      <c r="G1312" s="40" t="s">
        <v>2</v>
      </c>
      <c r="H1312" s="41">
        <f>SUM(H1313:H1315)</f>
        <v>7165.7000000000007</v>
      </c>
      <c r="I1312" s="42"/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  <c r="U1312" s="43"/>
    </row>
    <row r="1313" spans="1:21" s="22" customFormat="1" ht="12" customHeight="1">
      <c r="A1313" s="44"/>
      <c r="B1313" s="38" t="s">
        <v>101</v>
      </c>
      <c r="C1313" s="45"/>
      <c r="D1313" s="40" t="s">
        <v>16</v>
      </c>
      <c r="E1313" s="40" t="s">
        <v>25</v>
      </c>
      <c r="F1313" s="39" t="s">
        <v>817</v>
      </c>
      <c r="G1313" s="39" t="s">
        <v>102</v>
      </c>
      <c r="H1313" s="106">
        <v>6694.1</v>
      </c>
      <c r="I1313" s="46"/>
      <c r="J1313" s="47"/>
      <c r="K1313" s="47"/>
      <c r="L1313" s="47"/>
      <c r="M1313" s="47"/>
      <c r="N1313" s="47"/>
      <c r="O1313" s="47"/>
      <c r="P1313" s="47"/>
      <c r="Q1313" s="47"/>
      <c r="R1313" s="47"/>
      <c r="S1313" s="47"/>
      <c r="T1313" s="47"/>
      <c r="U1313" s="47"/>
    </row>
    <row r="1314" spans="1:21" s="22" customFormat="1" ht="24" customHeight="1">
      <c r="A1314" s="44"/>
      <c r="B1314" s="70" t="s">
        <v>33</v>
      </c>
      <c r="C1314" s="45"/>
      <c r="D1314" s="40" t="s">
        <v>16</v>
      </c>
      <c r="E1314" s="40" t="s">
        <v>25</v>
      </c>
      <c r="F1314" s="39" t="s">
        <v>817</v>
      </c>
      <c r="G1314" s="39" t="s">
        <v>5</v>
      </c>
      <c r="H1314" s="106">
        <v>470.6</v>
      </c>
      <c r="I1314" s="46"/>
      <c r="J1314" s="47"/>
      <c r="K1314" s="47"/>
      <c r="L1314" s="47"/>
      <c r="M1314" s="47"/>
      <c r="N1314" s="47"/>
      <c r="O1314" s="47"/>
      <c r="P1314" s="47"/>
      <c r="Q1314" s="47"/>
      <c r="R1314" s="47"/>
      <c r="S1314" s="47"/>
      <c r="T1314" s="47"/>
      <c r="U1314" s="47"/>
    </row>
    <row r="1315" spans="1:21" s="22" customFormat="1" ht="12" customHeight="1">
      <c r="A1315" s="44"/>
      <c r="B1315" s="70" t="s">
        <v>23</v>
      </c>
      <c r="C1315" s="45"/>
      <c r="D1315" s="40" t="s">
        <v>16</v>
      </c>
      <c r="E1315" s="40" t="s">
        <v>25</v>
      </c>
      <c r="F1315" s="39" t="s">
        <v>817</v>
      </c>
      <c r="G1315" s="39" t="s">
        <v>7</v>
      </c>
      <c r="H1315" s="106">
        <v>1</v>
      </c>
      <c r="I1315" s="46"/>
      <c r="J1315" s="47"/>
      <c r="K1315" s="47"/>
      <c r="L1315" s="47"/>
      <c r="M1315" s="47"/>
      <c r="N1315" s="47"/>
      <c r="O1315" s="47"/>
      <c r="P1315" s="47"/>
      <c r="Q1315" s="47"/>
      <c r="R1315" s="47"/>
      <c r="S1315" s="47"/>
      <c r="T1315" s="47"/>
      <c r="U1315" s="47"/>
    </row>
    <row r="1316" spans="1:21" s="22" customFormat="1" ht="14.25" customHeight="1">
      <c r="A1316" s="29"/>
      <c r="B1316" s="2" t="s">
        <v>920</v>
      </c>
      <c r="C1316" s="30"/>
      <c r="D1316" s="94" t="s">
        <v>52</v>
      </c>
      <c r="E1316" s="94" t="s">
        <v>17</v>
      </c>
      <c r="F1316" s="94" t="s">
        <v>18</v>
      </c>
      <c r="G1316" s="94" t="s">
        <v>2</v>
      </c>
      <c r="H1316" s="105">
        <f>H1317+H1325+H1336+H1366</f>
        <v>1456196.1</v>
      </c>
      <c r="I1316" s="31"/>
      <c r="J1316" s="31"/>
      <c r="K1316" s="31"/>
      <c r="L1316" s="31"/>
      <c r="M1316" s="31"/>
      <c r="N1316" s="31"/>
      <c r="O1316" s="31"/>
      <c r="P1316" s="31"/>
      <c r="Q1316" s="31"/>
      <c r="R1316" s="31"/>
      <c r="S1316" s="31"/>
      <c r="T1316" s="31"/>
      <c r="U1316" s="31"/>
    </row>
    <row r="1317" spans="1:21" s="22" customFormat="1" ht="12.75" customHeight="1">
      <c r="A1317" s="32"/>
      <c r="B1317" s="33" t="s">
        <v>113</v>
      </c>
      <c r="C1317" s="34"/>
      <c r="D1317" s="35" t="s">
        <v>52</v>
      </c>
      <c r="E1317" s="35" t="s">
        <v>16</v>
      </c>
      <c r="F1317" s="35" t="s">
        <v>18</v>
      </c>
      <c r="G1317" s="35" t="s">
        <v>2</v>
      </c>
      <c r="H1317" s="36">
        <f>H1318</f>
        <v>40068.700000000004</v>
      </c>
      <c r="I1317" s="37"/>
      <c r="J1317" s="37"/>
      <c r="K1317" s="37"/>
      <c r="L1317" s="37"/>
      <c r="M1317" s="37"/>
      <c r="N1317" s="37"/>
      <c r="O1317" s="37"/>
      <c r="P1317" s="37"/>
      <c r="Q1317" s="37"/>
      <c r="R1317" s="37"/>
      <c r="S1317" s="37"/>
      <c r="T1317" s="37"/>
      <c r="U1317" s="37"/>
    </row>
    <row r="1318" spans="1:21" s="22" customFormat="1" ht="24" customHeight="1">
      <c r="A1318" s="3"/>
      <c r="B1318" s="63" t="s">
        <v>257</v>
      </c>
      <c r="C1318" s="69"/>
      <c r="D1318" s="68" t="s">
        <v>52</v>
      </c>
      <c r="E1318" s="68" t="s">
        <v>16</v>
      </c>
      <c r="F1318" s="68" t="s">
        <v>258</v>
      </c>
      <c r="G1318" s="68" t="s">
        <v>2</v>
      </c>
      <c r="H1318" s="161">
        <f>H1319</f>
        <v>40068.700000000004</v>
      </c>
      <c r="I1318" s="56"/>
      <c r="J1318" s="56"/>
      <c r="K1318" s="56"/>
      <c r="L1318" s="56"/>
      <c r="M1318" s="56"/>
      <c r="N1318" s="56"/>
      <c r="O1318" s="56"/>
      <c r="P1318" s="56"/>
      <c r="Q1318" s="56"/>
      <c r="R1318" s="56"/>
      <c r="S1318" s="56"/>
      <c r="T1318" s="56"/>
      <c r="U1318" s="56"/>
    </row>
    <row r="1319" spans="1:21" s="22" customFormat="1" ht="24" customHeight="1">
      <c r="A1319" s="3"/>
      <c r="B1319" s="63" t="s">
        <v>522</v>
      </c>
      <c r="C1319" s="69"/>
      <c r="D1319" s="68" t="s">
        <v>52</v>
      </c>
      <c r="E1319" s="68" t="s">
        <v>16</v>
      </c>
      <c r="F1319" s="68" t="s">
        <v>814</v>
      </c>
      <c r="G1319" s="68" t="s">
        <v>2</v>
      </c>
      <c r="H1319" s="161">
        <f>H1320</f>
        <v>40068.700000000004</v>
      </c>
      <c r="I1319" s="56"/>
      <c r="J1319" s="56"/>
      <c r="K1319" s="56"/>
      <c r="L1319" s="56"/>
      <c r="M1319" s="56"/>
      <c r="N1319" s="56"/>
      <c r="O1319" s="56"/>
      <c r="P1319" s="56"/>
      <c r="Q1319" s="56"/>
      <c r="R1319" s="56"/>
      <c r="S1319" s="56"/>
      <c r="T1319" s="56"/>
      <c r="U1319" s="56"/>
    </row>
    <row r="1320" spans="1:21" s="22" customFormat="1" ht="36" customHeight="1">
      <c r="A1320" s="57"/>
      <c r="B1320" s="58" t="s">
        <v>815</v>
      </c>
      <c r="C1320" s="155"/>
      <c r="D1320" s="156" t="s">
        <v>52</v>
      </c>
      <c r="E1320" s="156" t="s">
        <v>16</v>
      </c>
      <c r="F1320" s="156" t="s">
        <v>816</v>
      </c>
      <c r="G1320" s="156" t="s">
        <v>2</v>
      </c>
      <c r="H1320" s="178">
        <f>H1321</f>
        <v>40068.700000000004</v>
      </c>
      <c r="I1320" s="62"/>
      <c r="J1320" s="62"/>
      <c r="K1320" s="62"/>
      <c r="L1320" s="62"/>
      <c r="M1320" s="62"/>
      <c r="N1320" s="62"/>
      <c r="O1320" s="62"/>
      <c r="P1320" s="62"/>
      <c r="Q1320" s="62"/>
      <c r="R1320" s="62"/>
      <c r="S1320" s="62"/>
      <c r="T1320" s="62"/>
      <c r="U1320" s="62"/>
    </row>
    <row r="1321" spans="1:21" s="22" customFormat="1" ht="24" customHeight="1">
      <c r="A1321" s="4"/>
      <c r="B1321" s="38" t="s">
        <v>31</v>
      </c>
      <c r="C1321" s="67"/>
      <c r="D1321" s="71" t="s">
        <v>52</v>
      </c>
      <c r="E1321" s="71" t="s">
        <v>16</v>
      </c>
      <c r="F1321" s="67" t="s">
        <v>819</v>
      </c>
      <c r="G1321" s="67" t="s">
        <v>2</v>
      </c>
      <c r="H1321" s="106">
        <f>SUM(H1322:H1324)</f>
        <v>40068.700000000004</v>
      </c>
      <c r="I1321" s="42"/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  <c r="U1321" s="43"/>
    </row>
    <row r="1322" spans="1:21" s="22" customFormat="1" ht="12" customHeight="1">
      <c r="A1322" s="44"/>
      <c r="B1322" s="38" t="s">
        <v>32</v>
      </c>
      <c r="C1322" s="69"/>
      <c r="D1322" s="71" t="s">
        <v>52</v>
      </c>
      <c r="E1322" s="71" t="s">
        <v>16</v>
      </c>
      <c r="F1322" s="67" t="s">
        <v>819</v>
      </c>
      <c r="G1322" s="67" t="s">
        <v>4</v>
      </c>
      <c r="H1322" s="106">
        <v>37950.800000000003</v>
      </c>
      <c r="I1322" s="46"/>
      <c r="J1322" s="47"/>
      <c r="K1322" s="47"/>
      <c r="L1322" s="47"/>
      <c r="M1322" s="47"/>
      <c r="N1322" s="47"/>
      <c r="O1322" s="47"/>
      <c r="P1322" s="47"/>
      <c r="Q1322" s="47"/>
      <c r="R1322" s="47"/>
      <c r="S1322" s="47"/>
      <c r="T1322" s="47"/>
      <c r="U1322" s="47"/>
    </row>
    <row r="1323" spans="1:21" s="22" customFormat="1" ht="24" customHeight="1">
      <c r="A1323" s="44"/>
      <c r="B1323" s="70" t="s">
        <v>33</v>
      </c>
      <c r="C1323" s="69"/>
      <c r="D1323" s="71" t="s">
        <v>52</v>
      </c>
      <c r="E1323" s="71" t="s">
        <v>16</v>
      </c>
      <c r="F1323" s="67" t="s">
        <v>819</v>
      </c>
      <c r="G1323" s="67" t="s">
        <v>5</v>
      </c>
      <c r="H1323" s="106">
        <v>2065.4</v>
      </c>
      <c r="I1323" s="46"/>
      <c r="J1323" s="47"/>
      <c r="K1323" s="47"/>
      <c r="L1323" s="47"/>
      <c r="M1323" s="47"/>
      <c r="N1323" s="47"/>
      <c r="O1323" s="47"/>
      <c r="P1323" s="47"/>
      <c r="Q1323" s="47"/>
      <c r="R1323" s="47"/>
      <c r="S1323" s="47"/>
      <c r="T1323" s="47"/>
      <c r="U1323" s="47"/>
    </row>
    <row r="1324" spans="1:21" s="22" customFormat="1" ht="12" customHeight="1">
      <c r="A1324" s="44"/>
      <c r="B1324" s="70" t="s">
        <v>23</v>
      </c>
      <c r="C1324" s="69"/>
      <c r="D1324" s="71" t="s">
        <v>52</v>
      </c>
      <c r="E1324" s="71" t="s">
        <v>16</v>
      </c>
      <c r="F1324" s="67" t="s">
        <v>819</v>
      </c>
      <c r="G1324" s="67" t="s">
        <v>7</v>
      </c>
      <c r="H1324" s="106">
        <v>52.5</v>
      </c>
      <c r="I1324" s="46"/>
      <c r="J1324" s="47"/>
      <c r="K1324" s="47"/>
      <c r="L1324" s="47"/>
      <c r="M1324" s="47"/>
      <c r="N1324" s="47"/>
      <c r="O1324" s="47"/>
      <c r="P1324" s="47"/>
      <c r="Q1324" s="47"/>
      <c r="R1324" s="47"/>
      <c r="S1324" s="47"/>
      <c r="T1324" s="47"/>
      <c r="U1324" s="47"/>
    </row>
    <row r="1325" spans="1:21" s="22" customFormat="1" ht="12.75" customHeight="1">
      <c r="A1325" s="32"/>
      <c r="B1325" s="33" t="s">
        <v>116</v>
      </c>
      <c r="C1325" s="34"/>
      <c r="D1325" s="35" t="s">
        <v>52</v>
      </c>
      <c r="E1325" s="35" t="s">
        <v>117</v>
      </c>
      <c r="F1325" s="35" t="s">
        <v>18</v>
      </c>
      <c r="G1325" s="35" t="s">
        <v>2</v>
      </c>
      <c r="H1325" s="36">
        <f>H1326</f>
        <v>18809.099999999999</v>
      </c>
      <c r="I1325" s="37"/>
      <c r="J1325" s="37"/>
      <c r="K1325" s="37"/>
      <c r="L1325" s="37"/>
      <c r="M1325" s="37"/>
      <c r="N1325" s="37"/>
      <c r="O1325" s="37"/>
      <c r="P1325" s="37"/>
      <c r="Q1325" s="37"/>
      <c r="R1325" s="37"/>
      <c r="S1325" s="37"/>
      <c r="T1325" s="37"/>
      <c r="U1325" s="37"/>
    </row>
    <row r="1326" spans="1:21" s="22" customFormat="1" ht="25.5" customHeight="1">
      <c r="A1326" s="3"/>
      <c r="B1326" s="63" t="s">
        <v>707</v>
      </c>
      <c r="C1326" s="75"/>
      <c r="D1326" s="64" t="s">
        <v>52</v>
      </c>
      <c r="E1326" s="64" t="s">
        <v>117</v>
      </c>
      <c r="F1326" s="64" t="s">
        <v>708</v>
      </c>
      <c r="G1326" s="64" t="s">
        <v>2</v>
      </c>
      <c r="H1326" s="65">
        <f>H1327</f>
        <v>18809.099999999999</v>
      </c>
      <c r="I1326" s="56"/>
      <c r="J1326" s="56"/>
      <c r="K1326" s="56"/>
      <c r="L1326" s="56"/>
      <c r="M1326" s="56"/>
      <c r="N1326" s="56"/>
      <c r="O1326" s="56"/>
      <c r="P1326" s="56"/>
      <c r="Q1326" s="56"/>
      <c r="R1326" s="56"/>
      <c r="S1326" s="56"/>
      <c r="T1326" s="56"/>
      <c r="U1326" s="56"/>
    </row>
    <row r="1327" spans="1:21" s="22" customFormat="1" ht="48" customHeight="1">
      <c r="A1327" s="3"/>
      <c r="B1327" s="63" t="s">
        <v>820</v>
      </c>
      <c r="C1327" s="75"/>
      <c r="D1327" s="64" t="s">
        <v>52</v>
      </c>
      <c r="E1327" s="64" t="s">
        <v>117</v>
      </c>
      <c r="F1327" s="64" t="s">
        <v>710</v>
      </c>
      <c r="G1327" s="64" t="s">
        <v>2</v>
      </c>
      <c r="H1327" s="65">
        <f>H1328</f>
        <v>18809.099999999999</v>
      </c>
      <c r="I1327" s="56"/>
      <c r="J1327" s="56"/>
      <c r="K1327" s="56"/>
      <c r="L1327" s="56"/>
      <c r="M1327" s="56"/>
      <c r="N1327" s="56"/>
      <c r="O1327" s="56"/>
      <c r="P1327" s="56"/>
      <c r="Q1327" s="56"/>
      <c r="R1327" s="56"/>
      <c r="S1327" s="56"/>
      <c r="T1327" s="56"/>
      <c r="U1327" s="56"/>
    </row>
    <row r="1328" spans="1:21" s="22" customFormat="1" ht="24" customHeight="1">
      <c r="A1328" s="3"/>
      <c r="B1328" s="58" t="s">
        <v>821</v>
      </c>
      <c r="C1328" s="59"/>
      <c r="D1328" s="60" t="s">
        <v>52</v>
      </c>
      <c r="E1328" s="60" t="s">
        <v>117</v>
      </c>
      <c r="F1328" s="60" t="s">
        <v>822</v>
      </c>
      <c r="G1328" s="60" t="s">
        <v>2</v>
      </c>
      <c r="H1328" s="61">
        <f>H1329+H1334</f>
        <v>18809.099999999999</v>
      </c>
      <c r="I1328" s="56"/>
      <c r="J1328" s="56"/>
      <c r="K1328" s="56"/>
      <c r="L1328" s="56"/>
      <c r="M1328" s="56"/>
      <c r="N1328" s="56"/>
      <c r="O1328" s="56"/>
      <c r="P1328" s="56"/>
      <c r="Q1328" s="56"/>
      <c r="R1328" s="56"/>
      <c r="S1328" s="56"/>
      <c r="T1328" s="56"/>
      <c r="U1328" s="56"/>
    </row>
    <row r="1329" spans="1:21" s="22" customFormat="1" ht="12.75" customHeight="1">
      <c r="A1329" s="3"/>
      <c r="B1329" s="49" t="s">
        <v>53</v>
      </c>
      <c r="C1329" s="72"/>
      <c r="D1329" s="50" t="s">
        <v>52</v>
      </c>
      <c r="E1329" s="50" t="s">
        <v>117</v>
      </c>
      <c r="F1329" s="50" t="s">
        <v>822</v>
      </c>
      <c r="G1329" s="50" t="s">
        <v>2</v>
      </c>
      <c r="H1329" s="74">
        <f>H1330+H1332</f>
        <v>18709.199999999997</v>
      </c>
      <c r="I1329" s="56"/>
      <c r="J1329" s="56"/>
      <c r="K1329" s="56"/>
      <c r="L1329" s="56"/>
      <c r="M1329" s="56"/>
      <c r="N1329" s="56"/>
      <c r="O1329" s="56"/>
      <c r="P1329" s="56"/>
      <c r="Q1329" s="56"/>
      <c r="R1329" s="56"/>
      <c r="S1329" s="56"/>
      <c r="T1329" s="56"/>
      <c r="U1329" s="56"/>
    </row>
    <row r="1330" spans="1:21" s="22" customFormat="1" ht="48" customHeight="1">
      <c r="A1330" s="3"/>
      <c r="B1330" s="70" t="s">
        <v>823</v>
      </c>
      <c r="C1330" s="118"/>
      <c r="D1330" s="40" t="s">
        <v>52</v>
      </c>
      <c r="E1330" s="40" t="s">
        <v>117</v>
      </c>
      <c r="F1330" s="39" t="s">
        <v>824</v>
      </c>
      <c r="G1330" s="39" t="s">
        <v>2</v>
      </c>
      <c r="H1330" s="41">
        <v>18631.599999999999</v>
      </c>
      <c r="I1330" s="56"/>
      <c r="J1330" s="56"/>
      <c r="K1330" s="56"/>
      <c r="L1330" s="56"/>
      <c r="M1330" s="56"/>
      <c r="N1330" s="56"/>
      <c r="O1330" s="56"/>
      <c r="P1330" s="56"/>
      <c r="Q1330" s="56"/>
      <c r="R1330" s="56"/>
      <c r="S1330" s="56"/>
      <c r="T1330" s="56"/>
      <c r="U1330" s="56"/>
    </row>
    <row r="1331" spans="1:21" s="22" customFormat="1" ht="24" customHeight="1">
      <c r="A1331" s="3"/>
      <c r="B1331" s="38" t="s">
        <v>33</v>
      </c>
      <c r="C1331" s="118"/>
      <c r="D1331" s="40" t="s">
        <v>52</v>
      </c>
      <c r="E1331" s="40" t="s">
        <v>117</v>
      </c>
      <c r="F1331" s="39" t="s">
        <v>824</v>
      </c>
      <c r="G1331" s="39" t="s">
        <v>5</v>
      </c>
      <c r="H1331" s="41">
        <v>18631.599999999999</v>
      </c>
      <c r="I1331" s="56"/>
      <c r="J1331" s="56"/>
      <c r="K1331" s="56"/>
      <c r="L1331" s="56"/>
      <c r="M1331" s="56"/>
      <c r="N1331" s="56"/>
      <c r="O1331" s="56"/>
      <c r="P1331" s="56"/>
      <c r="Q1331" s="56"/>
      <c r="R1331" s="56"/>
      <c r="S1331" s="56"/>
      <c r="T1331" s="56"/>
      <c r="U1331" s="56"/>
    </row>
    <row r="1332" spans="1:21" s="22" customFormat="1" ht="60" customHeight="1">
      <c r="A1332" s="4"/>
      <c r="B1332" s="70" t="s">
        <v>825</v>
      </c>
      <c r="C1332" s="67"/>
      <c r="D1332" s="71" t="s">
        <v>52</v>
      </c>
      <c r="E1332" s="71" t="s">
        <v>117</v>
      </c>
      <c r="F1332" s="67" t="s">
        <v>826</v>
      </c>
      <c r="G1332" s="67" t="s">
        <v>2</v>
      </c>
      <c r="H1332" s="41">
        <f>H1333</f>
        <v>77.599999999999994</v>
      </c>
      <c r="I1332" s="42"/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  <c r="U1332" s="43"/>
    </row>
    <row r="1333" spans="1:21" s="22" customFormat="1" ht="12" customHeight="1">
      <c r="A1333" s="44"/>
      <c r="B1333" s="70" t="s">
        <v>629</v>
      </c>
      <c r="C1333" s="69"/>
      <c r="D1333" s="71" t="s">
        <v>52</v>
      </c>
      <c r="E1333" s="71" t="s">
        <v>117</v>
      </c>
      <c r="F1333" s="67" t="s">
        <v>826</v>
      </c>
      <c r="G1333" s="67" t="s">
        <v>4</v>
      </c>
      <c r="H1333" s="41">
        <v>77.599999999999994</v>
      </c>
      <c r="I1333" s="46"/>
      <c r="J1333" s="47"/>
      <c r="K1333" s="47"/>
      <c r="L1333" s="47"/>
      <c r="M1333" s="47"/>
      <c r="N1333" s="47"/>
      <c r="O1333" s="47"/>
      <c r="P1333" s="47"/>
      <c r="Q1333" s="47"/>
      <c r="R1333" s="47"/>
      <c r="S1333" s="47"/>
      <c r="T1333" s="47"/>
      <c r="U1333" s="47"/>
    </row>
    <row r="1334" spans="1:21" s="22" customFormat="1" ht="12" customHeight="1">
      <c r="A1334" s="44"/>
      <c r="B1334" s="157" t="s">
        <v>63</v>
      </c>
      <c r="C1334" s="72"/>
      <c r="D1334" s="158" t="s">
        <v>52</v>
      </c>
      <c r="E1334" s="158" t="s">
        <v>117</v>
      </c>
      <c r="F1334" s="158" t="s">
        <v>822</v>
      </c>
      <c r="G1334" s="158" t="s">
        <v>2</v>
      </c>
      <c r="H1334" s="74">
        <f>H1335</f>
        <v>99.9</v>
      </c>
      <c r="I1334" s="46"/>
      <c r="J1334" s="47"/>
      <c r="K1334" s="47"/>
      <c r="L1334" s="47"/>
      <c r="M1334" s="47"/>
      <c r="N1334" s="47"/>
      <c r="O1334" s="47"/>
      <c r="P1334" s="47"/>
      <c r="Q1334" s="47"/>
      <c r="R1334" s="47"/>
      <c r="S1334" s="47"/>
      <c r="T1334" s="47"/>
      <c r="U1334" s="47"/>
    </row>
    <row r="1335" spans="1:21" s="22" customFormat="1" ht="24" customHeight="1">
      <c r="A1335" s="44"/>
      <c r="B1335" s="70" t="s">
        <v>33</v>
      </c>
      <c r="C1335" s="67"/>
      <c r="D1335" s="71" t="s">
        <v>52</v>
      </c>
      <c r="E1335" s="71" t="s">
        <v>117</v>
      </c>
      <c r="F1335" s="67" t="s">
        <v>827</v>
      </c>
      <c r="G1335" s="67" t="s">
        <v>5</v>
      </c>
      <c r="H1335" s="41">
        <v>99.9</v>
      </c>
      <c r="I1335" s="46"/>
      <c r="J1335" s="47"/>
      <c r="K1335" s="47"/>
      <c r="L1335" s="47"/>
      <c r="M1335" s="47"/>
      <c r="N1335" s="47"/>
      <c r="O1335" s="47"/>
      <c r="P1335" s="47"/>
      <c r="Q1335" s="47"/>
      <c r="R1335" s="47"/>
      <c r="S1335" s="47"/>
      <c r="T1335" s="47"/>
      <c r="U1335" s="47"/>
    </row>
    <row r="1336" spans="1:21" s="22" customFormat="1" ht="12.75" customHeight="1">
      <c r="A1336" s="32"/>
      <c r="B1336" s="33" t="s">
        <v>255</v>
      </c>
      <c r="C1336" s="34"/>
      <c r="D1336" s="35" t="s">
        <v>52</v>
      </c>
      <c r="E1336" s="35" t="s">
        <v>256</v>
      </c>
      <c r="F1336" s="35" t="s">
        <v>18</v>
      </c>
      <c r="G1336" s="35" t="s">
        <v>2</v>
      </c>
      <c r="H1336" s="36">
        <f>H1337+H1342+H1354</f>
        <v>1396914.8</v>
      </c>
      <c r="I1336" s="37"/>
      <c r="J1336" s="159">
        <f>J1354</f>
        <v>0</v>
      </c>
      <c r="K1336" s="37"/>
      <c r="L1336" s="37"/>
      <c r="M1336" s="37"/>
      <c r="N1336" s="37"/>
      <c r="O1336" s="37"/>
      <c r="P1336" s="37"/>
      <c r="Q1336" s="37"/>
      <c r="R1336" s="37"/>
      <c r="S1336" s="37"/>
      <c r="T1336" s="37"/>
      <c r="U1336" s="37"/>
    </row>
    <row r="1337" spans="1:21" s="22" customFormat="1" ht="38.25" customHeight="1">
      <c r="A1337" s="32"/>
      <c r="B1337" s="63" t="s">
        <v>674</v>
      </c>
      <c r="C1337" s="45"/>
      <c r="D1337" s="64" t="s">
        <v>52</v>
      </c>
      <c r="E1337" s="64" t="s">
        <v>256</v>
      </c>
      <c r="F1337" s="64" t="s">
        <v>675</v>
      </c>
      <c r="G1337" s="64" t="s">
        <v>2</v>
      </c>
      <c r="H1337" s="65">
        <f>H1338</f>
        <v>35166.9</v>
      </c>
      <c r="I1337" s="37"/>
      <c r="J1337" s="37"/>
      <c r="K1337" s="37"/>
      <c r="L1337" s="37"/>
      <c r="M1337" s="37"/>
      <c r="N1337" s="37"/>
      <c r="O1337" s="37"/>
      <c r="P1337" s="37"/>
      <c r="Q1337" s="37"/>
      <c r="R1337" s="37"/>
      <c r="S1337" s="37"/>
      <c r="T1337" s="37"/>
      <c r="U1337" s="37"/>
    </row>
    <row r="1338" spans="1:21" s="22" customFormat="1" ht="25.5" customHeight="1">
      <c r="A1338" s="32"/>
      <c r="B1338" s="63" t="s">
        <v>676</v>
      </c>
      <c r="C1338" s="45"/>
      <c r="D1338" s="64" t="s">
        <v>52</v>
      </c>
      <c r="E1338" s="64" t="s">
        <v>256</v>
      </c>
      <c r="F1338" s="64" t="s">
        <v>677</v>
      </c>
      <c r="G1338" s="64" t="s">
        <v>2</v>
      </c>
      <c r="H1338" s="65">
        <f>H1339</f>
        <v>35166.9</v>
      </c>
      <c r="I1338" s="37"/>
      <c r="J1338" s="37"/>
      <c r="K1338" s="37"/>
      <c r="L1338" s="37"/>
      <c r="M1338" s="37"/>
      <c r="N1338" s="37"/>
      <c r="O1338" s="37"/>
      <c r="P1338" s="37"/>
      <c r="Q1338" s="37"/>
      <c r="R1338" s="37"/>
      <c r="S1338" s="37"/>
      <c r="T1338" s="37"/>
      <c r="U1338" s="37"/>
    </row>
    <row r="1339" spans="1:21" s="22" customFormat="1" ht="36" customHeight="1">
      <c r="A1339" s="32"/>
      <c r="B1339" s="58" t="s">
        <v>678</v>
      </c>
      <c r="C1339" s="95"/>
      <c r="D1339" s="60" t="s">
        <v>52</v>
      </c>
      <c r="E1339" s="60" t="s">
        <v>256</v>
      </c>
      <c r="F1339" s="60" t="s">
        <v>679</v>
      </c>
      <c r="G1339" s="60" t="s">
        <v>2</v>
      </c>
      <c r="H1339" s="61">
        <f>H1340+H1341</f>
        <v>35166.9</v>
      </c>
      <c r="I1339" s="37"/>
      <c r="J1339" s="37"/>
      <c r="K1339" s="37"/>
      <c r="L1339" s="37"/>
      <c r="M1339" s="37"/>
      <c r="N1339" s="37"/>
      <c r="O1339" s="37"/>
      <c r="P1339" s="37"/>
      <c r="Q1339" s="37"/>
      <c r="R1339" s="37"/>
      <c r="S1339" s="37"/>
      <c r="T1339" s="37"/>
      <c r="U1339" s="37"/>
    </row>
    <row r="1340" spans="1:21" s="22" customFormat="1" ht="24" customHeight="1">
      <c r="A1340" s="32"/>
      <c r="B1340" s="38" t="s">
        <v>33</v>
      </c>
      <c r="C1340" s="39"/>
      <c r="D1340" s="40" t="s">
        <v>52</v>
      </c>
      <c r="E1340" s="40" t="s">
        <v>256</v>
      </c>
      <c r="F1340" s="39" t="s">
        <v>680</v>
      </c>
      <c r="G1340" s="39" t="s">
        <v>5</v>
      </c>
      <c r="H1340" s="41">
        <v>30111.8</v>
      </c>
      <c r="I1340" s="37"/>
      <c r="J1340" s="37"/>
      <c r="K1340" s="37"/>
      <c r="L1340" s="37"/>
      <c r="M1340" s="37"/>
      <c r="N1340" s="37"/>
      <c r="O1340" s="37"/>
      <c r="P1340" s="37"/>
      <c r="Q1340" s="37"/>
      <c r="R1340" s="37"/>
      <c r="S1340" s="37"/>
      <c r="T1340" s="37"/>
      <c r="U1340" s="37"/>
    </row>
    <row r="1341" spans="1:21" s="22" customFormat="1" ht="12.75" customHeight="1">
      <c r="A1341" s="32"/>
      <c r="B1341" s="38" t="s">
        <v>23</v>
      </c>
      <c r="C1341" s="39"/>
      <c r="D1341" s="40" t="s">
        <v>52</v>
      </c>
      <c r="E1341" s="40" t="s">
        <v>256</v>
      </c>
      <c r="F1341" s="39" t="s">
        <v>680</v>
      </c>
      <c r="G1341" s="39" t="s">
        <v>7</v>
      </c>
      <c r="H1341" s="41">
        <v>5055.1000000000004</v>
      </c>
      <c r="I1341" s="37"/>
      <c r="J1341" s="37"/>
      <c r="K1341" s="37"/>
      <c r="L1341" s="37"/>
      <c r="M1341" s="37"/>
      <c r="N1341" s="37"/>
      <c r="O1341" s="37"/>
      <c r="P1341" s="37"/>
      <c r="Q1341" s="37"/>
      <c r="R1341" s="37"/>
      <c r="S1341" s="37"/>
      <c r="T1341" s="37"/>
      <c r="U1341" s="37"/>
    </row>
    <row r="1342" spans="1:21" s="22" customFormat="1" ht="24" customHeight="1">
      <c r="A1342" s="32"/>
      <c r="B1342" s="63" t="s">
        <v>257</v>
      </c>
      <c r="C1342" s="45"/>
      <c r="D1342" s="64" t="s">
        <v>52</v>
      </c>
      <c r="E1342" s="64" t="s">
        <v>256</v>
      </c>
      <c r="F1342" s="64" t="s">
        <v>258</v>
      </c>
      <c r="G1342" s="64" t="s">
        <v>2</v>
      </c>
      <c r="H1342" s="65">
        <f>H1343</f>
        <v>661610.9</v>
      </c>
      <c r="I1342" s="37"/>
      <c r="J1342" s="37"/>
      <c r="K1342" s="37"/>
      <c r="L1342" s="37"/>
      <c r="M1342" s="37"/>
      <c r="N1342" s="37"/>
      <c r="O1342" s="37"/>
      <c r="P1342" s="37"/>
      <c r="Q1342" s="37"/>
      <c r="R1342" s="37"/>
      <c r="S1342" s="37"/>
      <c r="T1342" s="37"/>
      <c r="U1342" s="37"/>
    </row>
    <row r="1343" spans="1:21" s="22" customFormat="1" ht="12.75" customHeight="1">
      <c r="A1343" s="32"/>
      <c r="B1343" s="63" t="s">
        <v>259</v>
      </c>
      <c r="C1343" s="45"/>
      <c r="D1343" s="64" t="s">
        <v>52</v>
      </c>
      <c r="E1343" s="64" t="s">
        <v>256</v>
      </c>
      <c r="F1343" s="64" t="s">
        <v>260</v>
      </c>
      <c r="G1343" s="64" t="s">
        <v>2</v>
      </c>
      <c r="H1343" s="65">
        <f>H1344</f>
        <v>661610.9</v>
      </c>
      <c r="I1343" s="37"/>
      <c r="J1343" s="37"/>
      <c r="K1343" s="37"/>
      <c r="L1343" s="37"/>
      <c r="M1343" s="37"/>
      <c r="N1343" s="37"/>
      <c r="O1343" s="37"/>
      <c r="P1343" s="37"/>
      <c r="Q1343" s="37"/>
      <c r="R1343" s="37"/>
      <c r="S1343" s="37"/>
      <c r="T1343" s="37"/>
      <c r="U1343" s="37"/>
    </row>
    <row r="1344" spans="1:21" s="22" customFormat="1" ht="24" customHeight="1">
      <c r="A1344" s="32"/>
      <c r="B1344" s="58" t="s">
        <v>261</v>
      </c>
      <c r="C1344" s="95"/>
      <c r="D1344" s="60" t="s">
        <v>52</v>
      </c>
      <c r="E1344" s="60" t="s">
        <v>256</v>
      </c>
      <c r="F1344" s="60" t="s">
        <v>262</v>
      </c>
      <c r="G1344" s="60" t="s">
        <v>2</v>
      </c>
      <c r="H1344" s="61">
        <f>H1345+H1346+H1347+H1348</f>
        <v>661610.9</v>
      </c>
      <c r="I1344" s="37"/>
      <c r="J1344" s="37"/>
      <c r="K1344" s="37"/>
      <c r="L1344" s="37"/>
      <c r="M1344" s="37"/>
      <c r="N1344" s="37"/>
      <c r="O1344" s="37"/>
      <c r="P1344" s="37"/>
      <c r="Q1344" s="37"/>
      <c r="R1344" s="37"/>
      <c r="S1344" s="37"/>
      <c r="T1344" s="37"/>
      <c r="U1344" s="37"/>
    </row>
    <row r="1345" spans="1:21" s="22" customFormat="1" ht="24" customHeight="1">
      <c r="A1345" s="32"/>
      <c r="B1345" s="38" t="s">
        <v>33</v>
      </c>
      <c r="C1345" s="39"/>
      <c r="D1345" s="40" t="s">
        <v>52</v>
      </c>
      <c r="E1345" s="40" t="s">
        <v>256</v>
      </c>
      <c r="F1345" s="39" t="s">
        <v>263</v>
      </c>
      <c r="G1345" s="39" t="s">
        <v>5</v>
      </c>
      <c r="H1345" s="41">
        <v>48679.3</v>
      </c>
      <c r="I1345" s="37"/>
      <c r="J1345" s="37"/>
      <c r="K1345" s="37"/>
      <c r="L1345" s="37"/>
      <c r="M1345" s="37"/>
      <c r="N1345" s="37"/>
      <c r="O1345" s="37"/>
      <c r="P1345" s="37"/>
      <c r="Q1345" s="37"/>
      <c r="R1345" s="37"/>
      <c r="S1345" s="37"/>
      <c r="T1345" s="37"/>
      <c r="U1345" s="37"/>
    </row>
    <row r="1346" spans="1:21" s="22" customFormat="1" ht="24" customHeight="1">
      <c r="A1346" s="32"/>
      <c r="B1346" s="160" t="s">
        <v>828</v>
      </c>
      <c r="C1346" s="39"/>
      <c r="D1346" s="40" t="s">
        <v>52</v>
      </c>
      <c r="E1346" s="40" t="s">
        <v>256</v>
      </c>
      <c r="F1346" s="39" t="s">
        <v>263</v>
      </c>
      <c r="G1346" s="39" t="s">
        <v>5</v>
      </c>
      <c r="H1346" s="41">
        <v>30000</v>
      </c>
      <c r="I1346" s="37"/>
      <c r="J1346" s="37"/>
      <c r="K1346" s="37"/>
      <c r="L1346" s="37"/>
      <c r="M1346" s="37"/>
      <c r="N1346" s="37"/>
      <c r="O1346" s="37"/>
      <c r="P1346" s="37"/>
      <c r="Q1346" s="37"/>
      <c r="R1346" s="37"/>
      <c r="S1346" s="37"/>
      <c r="T1346" s="37"/>
      <c r="U1346" s="37"/>
    </row>
    <row r="1347" spans="1:21" s="22" customFormat="1" ht="12.75" customHeight="1">
      <c r="A1347" s="32"/>
      <c r="B1347" s="38" t="s">
        <v>23</v>
      </c>
      <c r="C1347" s="39"/>
      <c r="D1347" s="40" t="s">
        <v>52</v>
      </c>
      <c r="E1347" s="40" t="s">
        <v>256</v>
      </c>
      <c r="F1347" s="39" t="s">
        <v>829</v>
      </c>
      <c r="G1347" s="39" t="s">
        <v>7</v>
      </c>
      <c r="H1347" s="41">
        <v>107.6</v>
      </c>
      <c r="I1347" s="37"/>
      <c r="J1347" s="37"/>
      <c r="K1347" s="37"/>
      <c r="L1347" s="37"/>
      <c r="M1347" s="37"/>
      <c r="N1347" s="37"/>
      <c r="O1347" s="37"/>
      <c r="P1347" s="37"/>
      <c r="Q1347" s="37"/>
      <c r="R1347" s="37"/>
      <c r="S1347" s="37"/>
      <c r="T1347" s="37"/>
      <c r="U1347" s="37"/>
    </row>
    <row r="1348" spans="1:21" s="22" customFormat="1" ht="36" customHeight="1">
      <c r="A1348" s="44"/>
      <c r="B1348" s="38" t="s">
        <v>830</v>
      </c>
      <c r="C1348" s="39"/>
      <c r="D1348" s="50" t="s">
        <v>52</v>
      </c>
      <c r="E1348" s="50" t="s">
        <v>256</v>
      </c>
      <c r="F1348" s="40" t="s">
        <v>262</v>
      </c>
      <c r="G1348" s="50" t="s">
        <v>2</v>
      </c>
      <c r="H1348" s="41">
        <f>H1349</f>
        <v>582824</v>
      </c>
      <c r="I1348" s="46"/>
      <c r="J1348" s="47"/>
      <c r="K1348" s="47"/>
      <c r="L1348" s="47"/>
      <c r="M1348" s="47"/>
      <c r="N1348" s="47"/>
      <c r="O1348" s="47"/>
      <c r="P1348" s="47"/>
      <c r="Q1348" s="47"/>
      <c r="R1348" s="47"/>
      <c r="S1348" s="47"/>
      <c r="T1348" s="47"/>
      <c r="U1348" s="47"/>
    </row>
    <row r="1349" spans="1:21" s="22" customFormat="1" ht="12" customHeight="1">
      <c r="A1349" s="44"/>
      <c r="B1349" s="66" t="s">
        <v>831</v>
      </c>
      <c r="C1349" s="69"/>
      <c r="D1349" s="68" t="s">
        <v>52</v>
      </c>
      <c r="E1349" s="68" t="s">
        <v>256</v>
      </c>
      <c r="F1349" s="68" t="s">
        <v>262</v>
      </c>
      <c r="G1349" s="68" t="s">
        <v>2</v>
      </c>
      <c r="H1349" s="161">
        <f>H1350</f>
        <v>582824</v>
      </c>
      <c r="I1349" s="46"/>
      <c r="J1349" s="47"/>
      <c r="K1349" s="47"/>
      <c r="L1349" s="47"/>
      <c r="M1349" s="47"/>
      <c r="N1349" s="47"/>
      <c r="O1349" s="47"/>
      <c r="P1349" s="47"/>
      <c r="Q1349" s="47"/>
      <c r="R1349" s="47"/>
      <c r="S1349" s="47"/>
      <c r="T1349" s="47"/>
      <c r="U1349" s="47"/>
    </row>
    <row r="1350" spans="1:21" s="22" customFormat="1" ht="36" customHeight="1">
      <c r="A1350" s="44"/>
      <c r="B1350" s="70" t="s">
        <v>389</v>
      </c>
      <c r="C1350" s="69"/>
      <c r="D1350" s="71" t="s">
        <v>52</v>
      </c>
      <c r="E1350" s="71" t="s">
        <v>256</v>
      </c>
      <c r="F1350" s="71" t="s">
        <v>262</v>
      </c>
      <c r="G1350" s="67" t="s">
        <v>2</v>
      </c>
      <c r="H1350" s="106">
        <f>SUM(H1351:H1352)</f>
        <v>582824</v>
      </c>
      <c r="I1350" s="46"/>
      <c r="J1350" s="47"/>
      <c r="K1350" s="47"/>
      <c r="L1350" s="47"/>
      <c r="M1350" s="47"/>
      <c r="N1350" s="47"/>
      <c r="O1350" s="47"/>
      <c r="P1350" s="47"/>
      <c r="Q1350" s="47"/>
      <c r="R1350" s="47"/>
      <c r="S1350" s="47"/>
      <c r="T1350" s="47"/>
      <c r="U1350" s="47"/>
    </row>
    <row r="1351" spans="1:21" s="22" customFormat="1" ht="12" customHeight="1">
      <c r="A1351" s="44"/>
      <c r="B1351" s="157" t="s">
        <v>832</v>
      </c>
      <c r="C1351" s="69"/>
      <c r="D1351" s="158" t="s">
        <v>52</v>
      </c>
      <c r="E1351" s="158" t="s">
        <v>256</v>
      </c>
      <c r="F1351" s="158" t="s">
        <v>833</v>
      </c>
      <c r="G1351" s="67" t="s">
        <v>97</v>
      </c>
      <c r="H1351" s="106">
        <v>524556.19999999995</v>
      </c>
      <c r="I1351" s="46"/>
      <c r="J1351" s="47"/>
      <c r="K1351" s="47"/>
      <c r="L1351" s="47"/>
      <c r="M1351" s="47"/>
      <c r="N1351" s="47"/>
      <c r="O1351" s="47"/>
      <c r="P1351" s="47"/>
      <c r="Q1351" s="47"/>
      <c r="R1351" s="47"/>
      <c r="S1351" s="47"/>
      <c r="T1351" s="47"/>
      <c r="U1351" s="47"/>
    </row>
    <row r="1352" spans="1:21" s="22" customFormat="1" ht="12" customHeight="1">
      <c r="A1352" s="44"/>
      <c r="B1352" s="157" t="s">
        <v>834</v>
      </c>
      <c r="C1352" s="69"/>
      <c r="D1352" s="158" t="s">
        <v>52</v>
      </c>
      <c r="E1352" s="158" t="s">
        <v>256</v>
      </c>
      <c r="F1352" s="158" t="s">
        <v>835</v>
      </c>
      <c r="G1352" s="169" t="s">
        <v>97</v>
      </c>
      <c r="H1352" s="162">
        <f>H1353</f>
        <v>58267.8</v>
      </c>
      <c r="I1352" s="46"/>
      <c r="J1352" s="47"/>
      <c r="K1352" s="47"/>
      <c r="L1352" s="47"/>
      <c r="M1352" s="47"/>
      <c r="N1352" s="47"/>
      <c r="O1352" s="47"/>
      <c r="P1352" s="47"/>
      <c r="Q1352" s="47"/>
      <c r="R1352" s="47"/>
      <c r="S1352" s="47"/>
      <c r="T1352" s="47"/>
      <c r="U1352" s="47"/>
    </row>
    <row r="1353" spans="1:21" s="22" customFormat="1" ht="24" customHeight="1">
      <c r="A1353" s="44"/>
      <c r="B1353" s="70" t="s">
        <v>836</v>
      </c>
      <c r="C1353" s="69"/>
      <c r="D1353" s="71" t="s">
        <v>52</v>
      </c>
      <c r="E1353" s="71" t="s">
        <v>256</v>
      </c>
      <c r="F1353" s="71" t="s">
        <v>835</v>
      </c>
      <c r="G1353" s="67" t="s">
        <v>97</v>
      </c>
      <c r="H1353" s="41">
        <v>58267.8</v>
      </c>
      <c r="I1353" s="46"/>
      <c r="J1353" s="47"/>
      <c r="K1353" s="47"/>
      <c r="L1353" s="47"/>
      <c r="M1353" s="47"/>
      <c r="N1353" s="47"/>
      <c r="O1353" s="47"/>
      <c r="P1353" s="47"/>
      <c r="Q1353" s="47"/>
      <c r="R1353" s="47"/>
      <c r="S1353" s="47"/>
      <c r="T1353" s="47"/>
      <c r="U1353" s="47"/>
    </row>
    <row r="1354" spans="1:21" s="22" customFormat="1" ht="25.5" customHeight="1">
      <c r="A1354" s="3"/>
      <c r="B1354" s="63" t="s">
        <v>837</v>
      </c>
      <c r="C1354" s="75"/>
      <c r="D1354" s="64" t="s">
        <v>52</v>
      </c>
      <c r="E1354" s="64" t="s">
        <v>256</v>
      </c>
      <c r="F1354" s="64" t="s">
        <v>838</v>
      </c>
      <c r="G1354" s="64" t="s">
        <v>2</v>
      </c>
      <c r="H1354" s="65">
        <f>H1355+H1361+H1362</f>
        <v>700137</v>
      </c>
      <c r="I1354" s="56"/>
      <c r="J1354" s="56"/>
      <c r="K1354" s="56"/>
      <c r="L1354" s="56"/>
      <c r="M1354" s="56"/>
      <c r="N1354" s="56"/>
      <c r="O1354" s="56"/>
      <c r="P1354" s="56"/>
      <c r="Q1354" s="56"/>
      <c r="R1354" s="56"/>
      <c r="S1354" s="56"/>
      <c r="T1354" s="56"/>
      <c r="U1354" s="56"/>
    </row>
    <row r="1355" spans="1:21" s="22" customFormat="1" ht="24" customHeight="1">
      <c r="A1355" s="4"/>
      <c r="B1355" s="63" t="s">
        <v>839</v>
      </c>
      <c r="C1355" s="45"/>
      <c r="D1355" s="64" t="s">
        <v>52</v>
      </c>
      <c r="E1355" s="64" t="s">
        <v>256</v>
      </c>
      <c r="F1355" s="45" t="s">
        <v>838</v>
      </c>
      <c r="G1355" s="45" t="s">
        <v>2</v>
      </c>
      <c r="H1355" s="65">
        <f>H1356+H1357+H1360</f>
        <v>661165.9</v>
      </c>
      <c r="I1355" s="42"/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  <c r="U1355" s="43"/>
    </row>
    <row r="1356" spans="1:21" s="22" customFormat="1" ht="24" customHeight="1">
      <c r="A1356" s="4"/>
      <c r="B1356" s="38" t="s">
        <v>33</v>
      </c>
      <c r="C1356" s="39"/>
      <c r="D1356" s="40" t="s">
        <v>52</v>
      </c>
      <c r="E1356" s="40" t="s">
        <v>256</v>
      </c>
      <c r="F1356" s="39" t="s">
        <v>840</v>
      </c>
      <c r="G1356" s="39" t="s">
        <v>5</v>
      </c>
      <c r="H1356" s="41">
        <v>32748.5</v>
      </c>
      <c r="I1356" s="42"/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  <c r="U1356" s="43"/>
    </row>
    <row r="1357" spans="1:21" s="22" customFormat="1" ht="24" customHeight="1">
      <c r="A1357" s="4"/>
      <c r="B1357" s="38" t="s">
        <v>841</v>
      </c>
      <c r="C1357" s="39"/>
      <c r="D1357" s="40" t="s">
        <v>52</v>
      </c>
      <c r="E1357" s="40" t="s">
        <v>256</v>
      </c>
      <c r="F1357" s="39" t="s">
        <v>842</v>
      </c>
      <c r="G1357" s="39" t="s">
        <v>5</v>
      </c>
      <c r="H1357" s="41">
        <f>H1358+H1359</f>
        <v>586615.4</v>
      </c>
      <c r="I1357" s="42"/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  <c r="U1357" s="43"/>
    </row>
    <row r="1358" spans="1:21" s="22" customFormat="1" ht="12" customHeight="1">
      <c r="A1358" s="57"/>
      <c r="B1358" s="49" t="s">
        <v>843</v>
      </c>
      <c r="C1358" s="59"/>
      <c r="D1358" s="50" t="s">
        <v>52</v>
      </c>
      <c r="E1358" s="50" t="s">
        <v>256</v>
      </c>
      <c r="F1358" s="50" t="s">
        <v>842</v>
      </c>
      <c r="G1358" s="50" t="s">
        <v>5</v>
      </c>
      <c r="H1358" s="74">
        <v>205315.4</v>
      </c>
      <c r="I1358" s="62"/>
      <c r="J1358" s="62"/>
      <c r="K1358" s="62"/>
      <c r="L1358" s="62"/>
      <c r="M1358" s="62"/>
      <c r="N1358" s="62"/>
      <c r="O1358" s="62"/>
      <c r="P1358" s="62"/>
      <c r="Q1358" s="62"/>
      <c r="R1358" s="62"/>
      <c r="S1358" s="62"/>
      <c r="T1358" s="62"/>
      <c r="U1358" s="62"/>
    </row>
    <row r="1359" spans="1:21" s="22" customFormat="1" ht="48" customHeight="1">
      <c r="A1359" s="4"/>
      <c r="B1359" s="49" t="s">
        <v>844</v>
      </c>
      <c r="C1359" s="39"/>
      <c r="D1359" s="50" t="s">
        <v>52</v>
      </c>
      <c r="E1359" s="50" t="s">
        <v>256</v>
      </c>
      <c r="F1359" s="50" t="s">
        <v>842</v>
      </c>
      <c r="G1359" s="50" t="s">
        <v>5</v>
      </c>
      <c r="H1359" s="74">
        <v>381300</v>
      </c>
      <c r="I1359" s="42"/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  <c r="U1359" s="43"/>
    </row>
    <row r="1360" spans="1:21" s="22" customFormat="1" ht="37.5" customHeight="1">
      <c r="A1360" s="4"/>
      <c r="B1360" s="38" t="s">
        <v>924</v>
      </c>
      <c r="C1360" s="39"/>
      <c r="D1360" s="40" t="s">
        <v>52</v>
      </c>
      <c r="E1360" s="40" t="s">
        <v>256</v>
      </c>
      <c r="F1360" s="39" t="s">
        <v>845</v>
      </c>
      <c r="G1360" s="39" t="s">
        <v>5</v>
      </c>
      <c r="H1360" s="41">
        <v>41802</v>
      </c>
      <c r="I1360" s="42">
        <f>H1356+H1358+H1360</f>
        <v>279865.90000000002</v>
      </c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  <c r="U1360" s="43"/>
    </row>
    <row r="1361" spans="1:21" s="22" customFormat="1" ht="12" customHeight="1">
      <c r="A1361" s="4"/>
      <c r="B1361" s="63" t="s">
        <v>846</v>
      </c>
      <c r="C1361" s="45"/>
      <c r="D1361" s="64" t="s">
        <v>52</v>
      </c>
      <c r="E1361" s="64" t="s">
        <v>256</v>
      </c>
      <c r="F1361" s="45" t="s">
        <v>847</v>
      </c>
      <c r="G1361" s="45" t="s">
        <v>5</v>
      </c>
      <c r="H1361" s="65">
        <v>7235</v>
      </c>
      <c r="I1361" s="42"/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  <c r="U1361" s="43"/>
    </row>
    <row r="1362" spans="1:21" s="22" customFormat="1" ht="36" customHeight="1">
      <c r="A1362" s="4"/>
      <c r="B1362" s="70" t="s">
        <v>515</v>
      </c>
      <c r="C1362" s="67"/>
      <c r="D1362" s="71" t="s">
        <v>52</v>
      </c>
      <c r="E1362" s="71" t="s">
        <v>256</v>
      </c>
      <c r="F1362" s="71" t="s">
        <v>848</v>
      </c>
      <c r="G1362" s="71" t="s">
        <v>2</v>
      </c>
      <c r="H1362" s="106">
        <f>H1363</f>
        <v>31736.1</v>
      </c>
      <c r="I1362" s="42"/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  <c r="U1362" s="43"/>
    </row>
    <row r="1363" spans="1:21" s="22" customFormat="1" ht="12" customHeight="1">
      <c r="A1363" s="4"/>
      <c r="B1363" s="66" t="s">
        <v>849</v>
      </c>
      <c r="C1363" s="69"/>
      <c r="D1363" s="68" t="s">
        <v>52</v>
      </c>
      <c r="E1363" s="68" t="s">
        <v>256</v>
      </c>
      <c r="F1363" s="68" t="s">
        <v>848</v>
      </c>
      <c r="G1363" s="68" t="s">
        <v>2</v>
      </c>
      <c r="H1363" s="161">
        <f>SUM(H1364:H1365)</f>
        <v>31736.1</v>
      </c>
      <c r="I1363" s="42"/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  <c r="U1363" s="43"/>
    </row>
    <row r="1364" spans="1:21" s="22" customFormat="1" ht="12" customHeight="1">
      <c r="A1364" s="44"/>
      <c r="B1364" s="70" t="s">
        <v>101</v>
      </c>
      <c r="C1364" s="67"/>
      <c r="D1364" s="71" t="s">
        <v>52</v>
      </c>
      <c r="E1364" s="71" t="s">
        <v>256</v>
      </c>
      <c r="F1364" s="67" t="s">
        <v>848</v>
      </c>
      <c r="G1364" s="67" t="s">
        <v>102</v>
      </c>
      <c r="H1364" s="106">
        <v>4781.6000000000004</v>
      </c>
      <c r="I1364" s="46"/>
      <c r="J1364" s="47"/>
      <c r="K1364" s="47"/>
      <c r="L1364" s="47"/>
      <c r="M1364" s="47"/>
      <c r="N1364" s="47"/>
      <c r="O1364" s="47"/>
      <c r="P1364" s="47"/>
      <c r="Q1364" s="47"/>
      <c r="R1364" s="47"/>
      <c r="S1364" s="47"/>
      <c r="T1364" s="47"/>
      <c r="U1364" s="47"/>
    </row>
    <row r="1365" spans="1:21" s="22" customFormat="1" ht="24" customHeight="1">
      <c r="A1365" s="44"/>
      <c r="B1365" s="70" t="s">
        <v>33</v>
      </c>
      <c r="C1365" s="67"/>
      <c r="D1365" s="71" t="s">
        <v>52</v>
      </c>
      <c r="E1365" s="71" t="s">
        <v>256</v>
      </c>
      <c r="F1365" s="67" t="s">
        <v>848</v>
      </c>
      <c r="G1365" s="67" t="s">
        <v>5</v>
      </c>
      <c r="H1365" s="106">
        <v>26954.5</v>
      </c>
      <c r="I1365" s="46"/>
      <c r="J1365" s="47"/>
      <c r="K1365" s="47"/>
      <c r="L1365" s="47"/>
      <c r="M1365" s="47"/>
      <c r="N1365" s="47"/>
      <c r="O1365" s="47"/>
      <c r="P1365" s="47"/>
      <c r="Q1365" s="47"/>
      <c r="R1365" s="47"/>
      <c r="S1365" s="47"/>
      <c r="T1365" s="47"/>
      <c r="U1365" s="47"/>
    </row>
    <row r="1366" spans="1:21" s="22" customFormat="1" ht="12.75" customHeight="1">
      <c r="A1366" s="32"/>
      <c r="B1366" s="33" t="s">
        <v>125</v>
      </c>
      <c r="C1366" s="34"/>
      <c r="D1366" s="35" t="s">
        <v>52</v>
      </c>
      <c r="E1366" s="35" t="s">
        <v>126</v>
      </c>
      <c r="F1366" s="35" t="s">
        <v>18</v>
      </c>
      <c r="G1366" s="35" t="s">
        <v>2</v>
      </c>
      <c r="H1366" s="36">
        <f>H1367</f>
        <v>403.5</v>
      </c>
      <c r="I1366" s="37"/>
      <c r="J1366" s="37"/>
      <c r="K1366" s="37"/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</row>
    <row r="1367" spans="1:21" s="22" customFormat="1" ht="25.5" customHeight="1">
      <c r="A1367" s="3"/>
      <c r="B1367" s="63" t="s">
        <v>257</v>
      </c>
      <c r="C1367" s="75"/>
      <c r="D1367" s="64" t="s">
        <v>52</v>
      </c>
      <c r="E1367" s="64" t="s">
        <v>126</v>
      </c>
      <c r="F1367" s="64" t="s">
        <v>258</v>
      </c>
      <c r="G1367" s="64" t="s">
        <v>2</v>
      </c>
      <c r="H1367" s="65">
        <f>H1368</f>
        <v>403.5</v>
      </c>
      <c r="I1367" s="56"/>
      <c r="J1367" s="56"/>
      <c r="K1367" s="56"/>
      <c r="L1367" s="56"/>
      <c r="M1367" s="56"/>
      <c r="N1367" s="56"/>
      <c r="O1367" s="56"/>
      <c r="P1367" s="56"/>
      <c r="Q1367" s="56"/>
      <c r="R1367" s="56"/>
      <c r="S1367" s="56"/>
      <c r="T1367" s="56"/>
      <c r="U1367" s="56"/>
    </row>
    <row r="1368" spans="1:21" s="22" customFormat="1" ht="25.5" customHeight="1">
      <c r="A1368" s="3"/>
      <c r="B1368" s="63" t="s">
        <v>546</v>
      </c>
      <c r="C1368" s="75"/>
      <c r="D1368" s="64" t="s">
        <v>52</v>
      </c>
      <c r="E1368" s="64" t="s">
        <v>126</v>
      </c>
      <c r="F1368" s="64" t="s">
        <v>814</v>
      </c>
      <c r="G1368" s="64" t="s">
        <v>2</v>
      </c>
      <c r="H1368" s="65">
        <f>H1369</f>
        <v>403.5</v>
      </c>
      <c r="I1368" s="56"/>
      <c r="J1368" s="56"/>
      <c r="K1368" s="56"/>
      <c r="L1368" s="56"/>
      <c r="M1368" s="56"/>
      <c r="N1368" s="56"/>
      <c r="O1368" s="56"/>
      <c r="P1368" s="56"/>
      <c r="Q1368" s="56"/>
      <c r="R1368" s="56"/>
      <c r="S1368" s="56"/>
      <c r="T1368" s="56"/>
      <c r="U1368" s="56"/>
    </row>
    <row r="1369" spans="1:21" s="22" customFormat="1" ht="36" customHeight="1">
      <c r="A1369" s="57"/>
      <c r="B1369" s="58" t="s">
        <v>850</v>
      </c>
      <c r="C1369" s="59"/>
      <c r="D1369" s="60" t="s">
        <v>52</v>
      </c>
      <c r="E1369" s="60" t="s">
        <v>126</v>
      </c>
      <c r="F1369" s="60" t="s">
        <v>816</v>
      </c>
      <c r="G1369" s="60" t="s">
        <v>2</v>
      </c>
      <c r="H1369" s="61">
        <f>H1370</f>
        <v>403.5</v>
      </c>
      <c r="I1369" s="62"/>
      <c r="J1369" s="62"/>
      <c r="K1369" s="62"/>
      <c r="L1369" s="62"/>
      <c r="M1369" s="62"/>
      <c r="N1369" s="62"/>
      <c r="O1369" s="62"/>
      <c r="P1369" s="62"/>
      <c r="Q1369" s="62"/>
      <c r="R1369" s="62"/>
      <c r="S1369" s="62"/>
      <c r="T1369" s="62"/>
      <c r="U1369" s="62"/>
    </row>
    <row r="1370" spans="1:21" s="22" customFormat="1" ht="24" customHeight="1">
      <c r="A1370" s="4"/>
      <c r="B1370" s="38" t="s">
        <v>264</v>
      </c>
      <c r="C1370" s="39"/>
      <c r="D1370" s="40" t="s">
        <v>52</v>
      </c>
      <c r="E1370" s="40" t="s">
        <v>126</v>
      </c>
      <c r="F1370" s="39" t="s">
        <v>851</v>
      </c>
      <c r="G1370" s="39" t="s">
        <v>5</v>
      </c>
      <c r="H1370" s="41">
        <v>403.5</v>
      </c>
      <c r="I1370" s="42"/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  <c r="U1370" s="43"/>
    </row>
    <row r="1371" spans="1:21" s="22" customFormat="1" ht="14.25" customHeight="1">
      <c r="A1371" s="29"/>
      <c r="B1371" s="96" t="s">
        <v>699</v>
      </c>
      <c r="C1371" s="30"/>
      <c r="D1371" s="94" t="s">
        <v>117</v>
      </c>
      <c r="E1371" s="94" t="s">
        <v>17</v>
      </c>
      <c r="F1371" s="94" t="s">
        <v>18</v>
      </c>
      <c r="G1371" s="94" t="s">
        <v>2</v>
      </c>
      <c r="H1371" s="105">
        <f>H1372</f>
        <v>371655.5</v>
      </c>
      <c r="I1371" s="31"/>
      <c r="J1371" s="31"/>
      <c r="K1371" s="31"/>
      <c r="L1371" s="31"/>
      <c r="M1371" s="31"/>
      <c r="N1371" s="31"/>
      <c r="O1371" s="31"/>
      <c r="P1371" s="31"/>
      <c r="Q1371" s="31"/>
      <c r="R1371" s="31"/>
      <c r="S1371" s="31"/>
      <c r="T1371" s="31"/>
      <c r="U1371" s="31"/>
    </row>
    <row r="1372" spans="1:21" s="22" customFormat="1" ht="12.75" customHeight="1">
      <c r="A1372" s="32"/>
      <c r="B1372" s="33" t="s">
        <v>275</v>
      </c>
      <c r="C1372" s="34"/>
      <c r="D1372" s="35" t="s">
        <v>117</v>
      </c>
      <c r="E1372" s="35" t="s">
        <v>19</v>
      </c>
      <c r="F1372" s="35" t="s">
        <v>18</v>
      </c>
      <c r="G1372" s="35" t="s">
        <v>2</v>
      </c>
      <c r="H1372" s="36">
        <f>H1373+H1377+H1381</f>
        <v>371655.5</v>
      </c>
      <c r="I1372" s="37"/>
      <c r="J1372" s="37"/>
      <c r="K1372" s="37"/>
      <c r="L1372" s="37"/>
      <c r="M1372" s="37"/>
      <c r="N1372" s="37"/>
      <c r="O1372" s="37"/>
      <c r="P1372" s="37"/>
      <c r="Q1372" s="37"/>
      <c r="R1372" s="37"/>
      <c r="S1372" s="37"/>
      <c r="T1372" s="37"/>
      <c r="U1372" s="37"/>
    </row>
    <row r="1373" spans="1:21" s="22" customFormat="1" ht="25.5" customHeight="1">
      <c r="A1373" s="3"/>
      <c r="B1373" s="63" t="s">
        <v>257</v>
      </c>
      <c r="C1373" s="75"/>
      <c r="D1373" s="64" t="s">
        <v>117</v>
      </c>
      <c r="E1373" s="64" t="s">
        <v>19</v>
      </c>
      <c r="F1373" s="64" t="s">
        <v>258</v>
      </c>
      <c r="G1373" s="64" t="s">
        <v>2</v>
      </c>
      <c r="H1373" s="65">
        <f>H1374</f>
        <v>229682.4</v>
      </c>
      <c r="I1373" s="56"/>
      <c r="J1373" s="56"/>
      <c r="K1373" s="56"/>
      <c r="L1373" s="56"/>
      <c r="M1373" s="56"/>
      <c r="N1373" s="56"/>
      <c r="O1373" s="56"/>
      <c r="P1373" s="56"/>
      <c r="Q1373" s="56"/>
      <c r="R1373" s="56"/>
      <c r="S1373" s="56"/>
      <c r="T1373" s="56"/>
      <c r="U1373" s="56"/>
    </row>
    <row r="1374" spans="1:21" s="22" customFormat="1" ht="12.75" customHeight="1">
      <c r="A1374" s="3"/>
      <c r="B1374" s="63" t="s">
        <v>852</v>
      </c>
      <c r="C1374" s="75"/>
      <c r="D1374" s="64" t="s">
        <v>117</v>
      </c>
      <c r="E1374" s="64" t="s">
        <v>19</v>
      </c>
      <c r="F1374" s="64" t="s">
        <v>853</v>
      </c>
      <c r="G1374" s="64" t="s">
        <v>2</v>
      </c>
      <c r="H1374" s="65">
        <f>H1375</f>
        <v>229682.4</v>
      </c>
      <c r="I1374" s="56"/>
      <c r="J1374" s="56"/>
      <c r="K1374" s="56"/>
      <c r="L1374" s="56"/>
      <c r="M1374" s="56"/>
      <c r="N1374" s="56"/>
      <c r="O1374" s="56"/>
      <c r="P1374" s="56"/>
      <c r="Q1374" s="56"/>
      <c r="R1374" s="56"/>
      <c r="S1374" s="56"/>
      <c r="T1374" s="56"/>
      <c r="U1374" s="56"/>
    </row>
    <row r="1375" spans="1:21" s="22" customFormat="1" ht="36" customHeight="1">
      <c r="A1375" s="57"/>
      <c r="B1375" s="58" t="s">
        <v>854</v>
      </c>
      <c r="C1375" s="59"/>
      <c r="D1375" s="60" t="s">
        <v>117</v>
      </c>
      <c r="E1375" s="60" t="s">
        <v>19</v>
      </c>
      <c r="F1375" s="60" t="s">
        <v>855</v>
      </c>
      <c r="G1375" s="60" t="s">
        <v>2</v>
      </c>
      <c r="H1375" s="61">
        <f>H1376</f>
        <v>229682.4</v>
      </c>
      <c r="I1375" s="62"/>
      <c r="J1375" s="62"/>
      <c r="K1375" s="62"/>
      <c r="L1375" s="62"/>
      <c r="M1375" s="62"/>
      <c r="N1375" s="62"/>
      <c r="O1375" s="62"/>
      <c r="P1375" s="62"/>
      <c r="Q1375" s="62"/>
      <c r="R1375" s="62"/>
      <c r="S1375" s="62"/>
      <c r="T1375" s="62"/>
      <c r="U1375" s="62"/>
    </row>
    <row r="1376" spans="1:21" s="22" customFormat="1" ht="24" customHeight="1">
      <c r="A1376" s="44"/>
      <c r="B1376" s="38" t="s">
        <v>33</v>
      </c>
      <c r="C1376" s="45"/>
      <c r="D1376" s="40" t="s">
        <v>117</v>
      </c>
      <c r="E1376" s="40" t="s">
        <v>19</v>
      </c>
      <c r="F1376" s="39" t="s">
        <v>856</v>
      </c>
      <c r="G1376" s="39" t="s">
        <v>5</v>
      </c>
      <c r="H1376" s="41">
        <f>179682.4+50000</f>
        <v>229682.4</v>
      </c>
      <c r="I1376" s="46"/>
      <c r="J1376" s="47"/>
      <c r="K1376" s="47"/>
      <c r="L1376" s="47"/>
      <c r="M1376" s="47"/>
      <c r="N1376" s="47"/>
      <c r="O1376" s="47"/>
      <c r="P1376" s="47"/>
      <c r="Q1376" s="47"/>
      <c r="R1376" s="47"/>
      <c r="S1376" s="47"/>
      <c r="T1376" s="47"/>
      <c r="U1376" s="47"/>
    </row>
    <row r="1377" spans="1:21" s="22" customFormat="1" ht="24" customHeight="1">
      <c r="A1377" s="44"/>
      <c r="B1377" s="63" t="s">
        <v>707</v>
      </c>
      <c r="C1377" s="45"/>
      <c r="D1377" s="64" t="s">
        <v>117</v>
      </c>
      <c r="E1377" s="64" t="s">
        <v>19</v>
      </c>
      <c r="F1377" s="64" t="s">
        <v>708</v>
      </c>
      <c r="G1377" s="64" t="s">
        <v>2</v>
      </c>
      <c r="H1377" s="65">
        <f>H1378</f>
        <v>8325.1</v>
      </c>
      <c r="I1377" s="46"/>
      <c r="J1377" s="47"/>
      <c r="K1377" s="47"/>
      <c r="L1377" s="47"/>
      <c r="M1377" s="47"/>
      <c r="N1377" s="47"/>
      <c r="O1377" s="47"/>
      <c r="P1377" s="47"/>
      <c r="Q1377" s="47"/>
      <c r="R1377" s="47"/>
      <c r="S1377" s="47"/>
      <c r="T1377" s="47"/>
      <c r="U1377" s="47"/>
    </row>
    <row r="1378" spans="1:21" s="22" customFormat="1" ht="48" customHeight="1">
      <c r="A1378" s="44"/>
      <c r="B1378" s="63" t="s">
        <v>820</v>
      </c>
      <c r="C1378" s="45"/>
      <c r="D1378" s="64" t="s">
        <v>117</v>
      </c>
      <c r="E1378" s="64" t="s">
        <v>19</v>
      </c>
      <c r="F1378" s="64" t="s">
        <v>710</v>
      </c>
      <c r="G1378" s="64" t="s">
        <v>2</v>
      </c>
      <c r="H1378" s="65">
        <f>H1379</f>
        <v>8325.1</v>
      </c>
      <c r="I1378" s="46"/>
      <c r="J1378" s="47"/>
      <c r="K1378" s="47"/>
      <c r="L1378" s="47"/>
      <c r="M1378" s="47"/>
      <c r="N1378" s="47"/>
      <c r="O1378" s="47"/>
      <c r="P1378" s="47"/>
      <c r="Q1378" s="47"/>
      <c r="R1378" s="47"/>
      <c r="S1378" s="47"/>
      <c r="T1378" s="47"/>
      <c r="U1378" s="47"/>
    </row>
    <row r="1379" spans="1:21" s="22" customFormat="1" ht="36" customHeight="1">
      <c r="A1379" s="44"/>
      <c r="B1379" s="58" t="s">
        <v>857</v>
      </c>
      <c r="C1379" s="95"/>
      <c r="D1379" s="60" t="s">
        <v>117</v>
      </c>
      <c r="E1379" s="60" t="s">
        <v>19</v>
      </c>
      <c r="F1379" s="60" t="s">
        <v>858</v>
      </c>
      <c r="G1379" s="60" t="s">
        <v>2</v>
      </c>
      <c r="H1379" s="61">
        <f>H1380</f>
        <v>8325.1</v>
      </c>
      <c r="I1379" s="46"/>
      <c r="J1379" s="47"/>
      <c r="K1379" s="47"/>
      <c r="L1379" s="47"/>
      <c r="M1379" s="47"/>
      <c r="N1379" s="47"/>
      <c r="O1379" s="47"/>
      <c r="P1379" s="47"/>
      <c r="Q1379" s="47"/>
      <c r="R1379" s="47"/>
      <c r="S1379" s="47"/>
      <c r="T1379" s="47"/>
      <c r="U1379" s="47"/>
    </row>
    <row r="1380" spans="1:21" s="22" customFormat="1" ht="12" customHeight="1">
      <c r="A1380" s="44"/>
      <c r="B1380" s="38" t="s">
        <v>23</v>
      </c>
      <c r="C1380" s="39"/>
      <c r="D1380" s="40" t="s">
        <v>117</v>
      </c>
      <c r="E1380" s="40" t="s">
        <v>19</v>
      </c>
      <c r="F1380" s="39" t="s">
        <v>859</v>
      </c>
      <c r="G1380" s="39" t="s">
        <v>7</v>
      </c>
      <c r="H1380" s="41">
        <v>8325.1</v>
      </c>
      <c r="I1380" s="46"/>
      <c r="J1380" s="47"/>
      <c r="K1380" s="47"/>
      <c r="L1380" s="47"/>
      <c r="M1380" s="47"/>
      <c r="N1380" s="47"/>
      <c r="O1380" s="47"/>
      <c r="P1380" s="47"/>
      <c r="Q1380" s="47"/>
      <c r="R1380" s="47"/>
      <c r="S1380" s="47"/>
      <c r="T1380" s="47"/>
      <c r="U1380" s="47"/>
    </row>
    <row r="1381" spans="1:21" s="22" customFormat="1" ht="24" customHeight="1">
      <c r="A1381" s="44"/>
      <c r="B1381" s="63" t="s">
        <v>276</v>
      </c>
      <c r="C1381" s="45"/>
      <c r="D1381" s="64" t="s">
        <v>117</v>
      </c>
      <c r="E1381" s="64" t="s">
        <v>19</v>
      </c>
      <c r="F1381" s="64" t="s">
        <v>277</v>
      </c>
      <c r="G1381" s="64" t="s">
        <v>2</v>
      </c>
      <c r="H1381" s="65">
        <f>H1382+H1387</f>
        <v>133648</v>
      </c>
      <c r="I1381" s="46"/>
      <c r="J1381" s="47"/>
      <c r="K1381" s="47"/>
      <c r="L1381" s="47"/>
      <c r="M1381" s="47"/>
      <c r="N1381" s="47"/>
      <c r="O1381" s="47"/>
      <c r="P1381" s="47"/>
      <c r="Q1381" s="47"/>
      <c r="R1381" s="47"/>
      <c r="S1381" s="47"/>
      <c r="T1381" s="47"/>
      <c r="U1381" s="47"/>
    </row>
    <row r="1382" spans="1:21" s="22" customFormat="1" ht="12" customHeight="1">
      <c r="A1382" s="44"/>
      <c r="B1382" s="63" t="s">
        <v>278</v>
      </c>
      <c r="C1382" s="45"/>
      <c r="D1382" s="64" t="s">
        <v>117</v>
      </c>
      <c r="E1382" s="64" t="s">
        <v>19</v>
      </c>
      <c r="F1382" s="64" t="s">
        <v>279</v>
      </c>
      <c r="G1382" s="64" t="s">
        <v>2</v>
      </c>
      <c r="H1382" s="65">
        <f>H1383</f>
        <v>13719.6</v>
      </c>
      <c r="I1382" s="46"/>
      <c r="J1382" s="47"/>
      <c r="K1382" s="47"/>
      <c r="L1382" s="47"/>
      <c r="M1382" s="47"/>
      <c r="N1382" s="47"/>
      <c r="O1382" s="47"/>
      <c r="P1382" s="47"/>
      <c r="Q1382" s="47"/>
      <c r="R1382" s="47"/>
      <c r="S1382" s="47"/>
      <c r="T1382" s="47"/>
      <c r="U1382" s="47"/>
    </row>
    <row r="1383" spans="1:21" s="22" customFormat="1" ht="48" customHeight="1">
      <c r="A1383" s="44"/>
      <c r="B1383" s="58" t="s">
        <v>860</v>
      </c>
      <c r="C1383" s="59"/>
      <c r="D1383" s="60" t="s">
        <v>117</v>
      </c>
      <c r="E1383" s="60" t="s">
        <v>19</v>
      </c>
      <c r="F1383" s="60" t="s">
        <v>861</v>
      </c>
      <c r="G1383" s="60" t="s">
        <v>2</v>
      </c>
      <c r="H1383" s="61">
        <f>H1384+H1385</f>
        <v>13719.6</v>
      </c>
      <c r="I1383" s="46"/>
      <c r="J1383" s="47"/>
      <c r="K1383" s="47"/>
      <c r="L1383" s="47"/>
      <c r="M1383" s="47"/>
      <c r="N1383" s="47"/>
      <c r="O1383" s="47"/>
      <c r="P1383" s="47"/>
      <c r="Q1383" s="47"/>
      <c r="R1383" s="47"/>
      <c r="S1383" s="47"/>
      <c r="T1383" s="47"/>
      <c r="U1383" s="47"/>
    </row>
    <row r="1384" spans="1:21" s="22" customFormat="1" ht="24" customHeight="1">
      <c r="A1384" s="44"/>
      <c r="B1384" s="38" t="s">
        <v>33</v>
      </c>
      <c r="C1384" s="39"/>
      <c r="D1384" s="40" t="s">
        <v>117</v>
      </c>
      <c r="E1384" s="40" t="s">
        <v>19</v>
      </c>
      <c r="F1384" s="39" t="s">
        <v>930</v>
      </c>
      <c r="G1384" s="39" t="s">
        <v>5</v>
      </c>
      <c r="H1384" s="41">
        <v>6098.5</v>
      </c>
      <c r="I1384" s="46"/>
      <c r="J1384" s="47"/>
      <c r="K1384" s="47"/>
      <c r="L1384" s="47"/>
      <c r="M1384" s="47"/>
      <c r="N1384" s="47"/>
      <c r="O1384" s="47"/>
      <c r="P1384" s="47"/>
      <c r="Q1384" s="47"/>
      <c r="R1384" s="47"/>
      <c r="S1384" s="47"/>
      <c r="T1384" s="47"/>
      <c r="U1384" s="47"/>
    </row>
    <row r="1385" spans="1:21" s="22" customFormat="1" ht="24" customHeight="1">
      <c r="A1385" s="44"/>
      <c r="B1385" s="38" t="s">
        <v>929</v>
      </c>
      <c r="C1385" s="39"/>
      <c r="D1385" s="40" t="s">
        <v>117</v>
      </c>
      <c r="E1385" s="40" t="s">
        <v>19</v>
      </c>
      <c r="F1385" s="39" t="s">
        <v>862</v>
      </c>
      <c r="G1385" s="39" t="s">
        <v>2</v>
      </c>
      <c r="H1385" s="41">
        <f>H1386</f>
        <v>7621.1</v>
      </c>
      <c r="I1385" s="46"/>
      <c r="J1385" s="47"/>
      <c r="K1385" s="47"/>
      <c r="L1385" s="47"/>
      <c r="M1385" s="47"/>
      <c r="N1385" s="47"/>
      <c r="O1385" s="47"/>
      <c r="P1385" s="47"/>
      <c r="Q1385" s="47"/>
      <c r="R1385" s="47"/>
      <c r="S1385" s="47"/>
      <c r="T1385" s="47"/>
      <c r="U1385" s="47"/>
    </row>
    <row r="1386" spans="1:21" s="22" customFormat="1" ht="24" customHeight="1">
      <c r="A1386" s="44"/>
      <c r="B1386" s="38" t="s">
        <v>33</v>
      </c>
      <c r="C1386" s="39"/>
      <c r="D1386" s="40" t="s">
        <v>117</v>
      </c>
      <c r="E1386" s="40" t="s">
        <v>19</v>
      </c>
      <c r="F1386" s="39" t="s">
        <v>862</v>
      </c>
      <c r="G1386" s="39" t="s">
        <v>5</v>
      </c>
      <c r="H1386" s="41">
        <v>7621.1</v>
      </c>
      <c r="I1386" s="46"/>
      <c r="J1386" s="47"/>
      <c r="K1386" s="47"/>
      <c r="L1386" s="47"/>
      <c r="M1386" s="47"/>
      <c r="N1386" s="47"/>
      <c r="O1386" s="47"/>
      <c r="P1386" s="47"/>
      <c r="Q1386" s="47"/>
      <c r="R1386" s="47"/>
      <c r="S1386" s="47"/>
      <c r="T1386" s="47"/>
      <c r="U1386" s="47"/>
    </row>
    <row r="1387" spans="1:21" s="22" customFormat="1" ht="12" customHeight="1">
      <c r="A1387" s="44"/>
      <c r="B1387" s="63" t="s">
        <v>863</v>
      </c>
      <c r="C1387" s="45"/>
      <c r="D1387" s="64" t="s">
        <v>117</v>
      </c>
      <c r="E1387" s="64" t="s">
        <v>19</v>
      </c>
      <c r="F1387" s="64" t="s">
        <v>864</v>
      </c>
      <c r="G1387" s="64" t="s">
        <v>2</v>
      </c>
      <c r="H1387" s="65">
        <f>H1388</f>
        <v>119928.4</v>
      </c>
      <c r="I1387" s="46"/>
      <c r="J1387" s="47"/>
      <c r="K1387" s="47"/>
      <c r="L1387" s="47"/>
      <c r="M1387" s="47"/>
      <c r="N1387" s="47"/>
      <c r="O1387" s="47"/>
      <c r="P1387" s="47"/>
      <c r="Q1387" s="47"/>
      <c r="R1387" s="47"/>
      <c r="S1387" s="47"/>
      <c r="T1387" s="47"/>
      <c r="U1387" s="47"/>
    </row>
    <row r="1388" spans="1:21" s="22" customFormat="1" ht="36" customHeight="1">
      <c r="A1388" s="44"/>
      <c r="B1388" s="58" t="s">
        <v>865</v>
      </c>
      <c r="C1388" s="95"/>
      <c r="D1388" s="60" t="s">
        <v>117</v>
      </c>
      <c r="E1388" s="60" t="s">
        <v>19</v>
      </c>
      <c r="F1388" s="60" t="s">
        <v>866</v>
      </c>
      <c r="G1388" s="60" t="s">
        <v>2</v>
      </c>
      <c r="H1388" s="61">
        <f>H1389</f>
        <v>119928.4</v>
      </c>
      <c r="I1388" s="46"/>
      <c r="J1388" s="47"/>
      <c r="K1388" s="47"/>
      <c r="L1388" s="47"/>
      <c r="M1388" s="47"/>
      <c r="N1388" s="47"/>
      <c r="O1388" s="47"/>
      <c r="P1388" s="47"/>
      <c r="Q1388" s="47"/>
      <c r="R1388" s="47"/>
      <c r="S1388" s="47"/>
      <c r="T1388" s="47"/>
      <c r="U1388" s="47"/>
    </row>
    <row r="1389" spans="1:21" s="22" customFormat="1" ht="24" customHeight="1">
      <c r="A1389" s="44"/>
      <c r="B1389" s="38" t="s">
        <v>33</v>
      </c>
      <c r="C1389" s="39"/>
      <c r="D1389" s="40" t="s">
        <v>117</v>
      </c>
      <c r="E1389" s="40" t="s">
        <v>19</v>
      </c>
      <c r="F1389" s="39" t="s">
        <v>867</v>
      </c>
      <c r="G1389" s="39" t="s">
        <v>5</v>
      </c>
      <c r="H1389" s="41">
        <v>119928.4</v>
      </c>
      <c r="I1389" s="46"/>
      <c r="J1389" s="47"/>
      <c r="K1389" s="47"/>
      <c r="L1389" s="47"/>
      <c r="M1389" s="47"/>
      <c r="N1389" s="47"/>
      <c r="O1389" s="47"/>
      <c r="P1389" s="47"/>
      <c r="Q1389" s="47"/>
      <c r="R1389" s="47"/>
      <c r="S1389" s="47"/>
      <c r="T1389" s="47"/>
      <c r="U1389" s="47"/>
    </row>
    <row r="1390" spans="1:21" s="22" customFormat="1" ht="14.25" customHeight="1">
      <c r="A1390" s="29"/>
      <c r="B1390" s="2" t="s">
        <v>921</v>
      </c>
      <c r="C1390" s="30"/>
      <c r="D1390" s="94" t="s">
        <v>41</v>
      </c>
      <c r="E1390" s="94" t="s">
        <v>17</v>
      </c>
      <c r="F1390" s="94" t="s">
        <v>18</v>
      </c>
      <c r="G1390" s="94" t="s">
        <v>2</v>
      </c>
      <c r="H1390" s="105">
        <f>H1391</f>
        <v>94297.3</v>
      </c>
      <c r="I1390" s="31"/>
      <c r="J1390" s="31"/>
      <c r="K1390" s="31"/>
      <c r="L1390" s="31"/>
      <c r="M1390" s="31"/>
      <c r="N1390" s="31"/>
      <c r="O1390" s="31"/>
      <c r="P1390" s="31"/>
      <c r="Q1390" s="31"/>
      <c r="R1390" s="31"/>
      <c r="S1390" s="31"/>
      <c r="T1390" s="31"/>
      <c r="U1390" s="31"/>
    </row>
    <row r="1391" spans="1:21" s="22" customFormat="1" ht="12.75" customHeight="1">
      <c r="A1391" s="32"/>
      <c r="B1391" s="33" t="s">
        <v>868</v>
      </c>
      <c r="C1391" s="34"/>
      <c r="D1391" s="35" t="s">
        <v>41</v>
      </c>
      <c r="E1391" s="35" t="s">
        <v>117</v>
      </c>
      <c r="F1391" s="35" t="s">
        <v>18</v>
      </c>
      <c r="G1391" s="35" t="s">
        <v>2</v>
      </c>
      <c r="H1391" s="36">
        <f>H1392</f>
        <v>94297.3</v>
      </c>
      <c r="I1391" s="37"/>
      <c r="J1391" s="37"/>
      <c r="K1391" s="37"/>
      <c r="L1391" s="37"/>
      <c r="M1391" s="37"/>
      <c r="N1391" s="37"/>
      <c r="O1391" s="37"/>
      <c r="P1391" s="37"/>
      <c r="Q1391" s="37"/>
      <c r="R1391" s="37"/>
      <c r="S1391" s="37"/>
      <c r="T1391" s="37"/>
      <c r="U1391" s="37"/>
    </row>
    <row r="1392" spans="1:21" s="22" customFormat="1" ht="24" customHeight="1">
      <c r="A1392" s="44"/>
      <c r="B1392" s="63" t="s">
        <v>707</v>
      </c>
      <c r="C1392" s="45"/>
      <c r="D1392" s="64" t="s">
        <v>41</v>
      </c>
      <c r="E1392" s="64" t="s">
        <v>117</v>
      </c>
      <c r="F1392" s="64" t="s">
        <v>708</v>
      </c>
      <c r="G1392" s="64" t="s">
        <v>2</v>
      </c>
      <c r="H1392" s="65">
        <f>H1393</f>
        <v>94297.3</v>
      </c>
      <c r="I1392" s="46"/>
      <c r="J1392" s="47"/>
      <c r="K1392" s="47"/>
      <c r="L1392" s="47"/>
      <c r="M1392" s="47"/>
      <c r="N1392" s="47"/>
      <c r="O1392" s="47"/>
      <c r="P1392" s="47"/>
      <c r="Q1392" s="47"/>
      <c r="R1392" s="47"/>
      <c r="S1392" s="47"/>
      <c r="T1392" s="47"/>
      <c r="U1392" s="47"/>
    </row>
    <row r="1393" spans="1:21" s="22" customFormat="1" ht="48" customHeight="1">
      <c r="A1393" s="44"/>
      <c r="B1393" s="63" t="s">
        <v>820</v>
      </c>
      <c r="C1393" s="45"/>
      <c r="D1393" s="64" t="s">
        <v>41</v>
      </c>
      <c r="E1393" s="64" t="s">
        <v>117</v>
      </c>
      <c r="F1393" s="64" t="s">
        <v>710</v>
      </c>
      <c r="G1393" s="64" t="s">
        <v>2</v>
      </c>
      <c r="H1393" s="65">
        <f>H1394</f>
        <v>94297.3</v>
      </c>
      <c r="I1393" s="46"/>
      <c r="J1393" s="47"/>
      <c r="K1393" s="47"/>
      <c r="L1393" s="47"/>
      <c r="M1393" s="47"/>
      <c r="N1393" s="47"/>
      <c r="O1393" s="47"/>
      <c r="P1393" s="47"/>
      <c r="Q1393" s="47"/>
      <c r="R1393" s="47"/>
      <c r="S1393" s="47"/>
      <c r="T1393" s="47"/>
      <c r="U1393" s="47"/>
    </row>
    <row r="1394" spans="1:21" s="22" customFormat="1" ht="36" customHeight="1">
      <c r="A1394" s="29"/>
      <c r="B1394" s="58" t="s">
        <v>869</v>
      </c>
      <c r="C1394" s="95"/>
      <c r="D1394" s="60" t="s">
        <v>41</v>
      </c>
      <c r="E1394" s="60" t="s">
        <v>117</v>
      </c>
      <c r="F1394" s="60" t="s">
        <v>870</v>
      </c>
      <c r="G1394" s="60" t="s">
        <v>2</v>
      </c>
      <c r="H1394" s="65">
        <f>H1395</f>
        <v>94297.3</v>
      </c>
      <c r="I1394" s="31"/>
      <c r="J1394" s="31"/>
      <c r="K1394" s="31"/>
      <c r="L1394" s="31"/>
      <c r="M1394" s="31"/>
      <c r="N1394" s="31"/>
      <c r="O1394" s="31"/>
      <c r="P1394" s="31"/>
      <c r="Q1394" s="31"/>
      <c r="R1394" s="31"/>
      <c r="S1394" s="31"/>
      <c r="T1394" s="31"/>
      <c r="U1394" s="31"/>
    </row>
    <row r="1395" spans="1:21" s="22" customFormat="1" ht="24" customHeight="1">
      <c r="A1395" s="29"/>
      <c r="B1395" s="38" t="s">
        <v>33</v>
      </c>
      <c r="C1395" s="95"/>
      <c r="D1395" s="40" t="s">
        <v>41</v>
      </c>
      <c r="E1395" s="40" t="s">
        <v>117</v>
      </c>
      <c r="F1395" s="39" t="s">
        <v>871</v>
      </c>
      <c r="G1395" s="40" t="s">
        <v>5</v>
      </c>
      <c r="H1395" s="41">
        <f>H1396+H1397+H1398</f>
        <v>94297.3</v>
      </c>
      <c r="I1395" s="31"/>
      <c r="J1395" s="31"/>
      <c r="K1395" s="31"/>
      <c r="L1395" s="31"/>
      <c r="M1395" s="31"/>
      <c r="N1395" s="31"/>
      <c r="O1395" s="31"/>
      <c r="P1395" s="31"/>
      <c r="Q1395" s="31"/>
      <c r="R1395" s="31"/>
      <c r="S1395" s="31"/>
      <c r="T1395" s="31"/>
      <c r="U1395" s="31"/>
    </row>
    <row r="1396" spans="1:21" s="22" customFormat="1" ht="14.25" customHeight="1">
      <c r="A1396" s="29"/>
      <c r="B1396" s="49" t="s">
        <v>63</v>
      </c>
      <c r="C1396" s="51"/>
      <c r="D1396" s="50" t="s">
        <v>41</v>
      </c>
      <c r="E1396" s="50" t="s">
        <v>117</v>
      </c>
      <c r="F1396" s="51" t="s">
        <v>871</v>
      </c>
      <c r="G1396" s="50" t="s">
        <v>5</v>
      </c>
      <c r="H1396" s="74">
        <v>3916.5</v>
      </c>
      <c r="I1396" s="31"/>
      <c r="J1396" s="31"/>
      <c r="K1396" s="31"/>
      <c r="L1396" s="31"/>
      <c r="M1396" s="31"/>
      <c r="N1396" s="31"/>
      <c r="O1396" s="31"/>
      <c r="P1396" s="31"/>
      <c r="Q1396" s="31"/>
      <c r="R1396" s="31"/>
      <c r="S1396" s="31"/>
      <c r="T1396" s="31"/>
      <c r="U1396" s="31"/>
    </row>
    <row r="1397" spans="1:21" s="22" customFormat="1" ht="14.25" customHeight="1">
      <c r="A1397" s="29"/>
      <c r="B1397" s="49" t="s">
        <v>53</v>
      </c>
      <c r="C1397" s="51"/>
      <c r="D1397" s="50" t="s">
        <v>41</v>
      </c>
      <c r="E1397" s="50" t="s">
        <v>117</v>
      </c>
      <c r="F1397" s="51" t="s">
        <v>871</v>
      </c>
      <c r="G1397" s="50" t="s">
        <v>5</v>
      </c>
      <c r="H1397" s="74">
        <v>11749.5</v>
      </c>
      <c r="I1397" s="31"/>
      <c r="J1397" s="31"/>
      <c r="K1397" s="31"/>
      <c r="L1397" s="31"/>
      <c r="M1397" s="31"/>
      <c r="N1397" s="31"/>
      <c r="O1397" s="31"/>
      <c r="P1397" s="31"/>
      <c r="Q1397" s="31"/>
      <c r="R1397" s="31"/>
      <c r="S1397" s="31"/>
      <c r="T1397" s="31"/>
      <c r="U1397" s="31"/>
    </row>
    <row r="1398" spans="1:21" s="22" customFormat="1" ht="14.25" customHeight="1" thickBot="1">
      <c r="A1398" s="29"/>
      <c r="B1398" s="49" t="s">
        <v>231</v>
      </c>
      <c r="C1398" s="51"/>
      <c r="D1398" s="50" t="s">
        <v>41</v>
      </c>
      <c r="E1398" s="50" t="s">
        <v>117</v>
      </c>
      <c r="F1398" s="51" t="s">
        <v>871</v>
      </c>
      <c r="G1398" s="50" t="s">
        <v>5</v>
      </c>
      <c r="H1398" s="74">
        <v>78631.3</v>
      </c>
      <c r="I1398" s="31"/>
      <c r="J1398" s="31"/>
      <c r="K1398" s="31"/>
      <c r="L1398" s="31"/>
      <c r="M1398" s="31"/>
      <c r="N1398" s="31"/>
      <c r="O1398" s="31"/>
      <c r="P1398" s="31"/>
      <c r="Q1398" s="31"/>
      <c r="R1398" s="31"/>
      <c r="S1398" s="31"/>
      <c r="T1398" s="31"/>
      <c r="U1398" s="31"/>
    </row>
    <row r="1399" spans="1:21" s="22" customFormat="1" ht="31.5" customHeight="1">
      <c r="A1399" s="23">
        <v>17</v>
      </c>
      <c r="B1399" s="24" t="s">
        <v>872</v>
      </c>
      <c r="C1399" s="25" t="s">
        <v>873</v>
      </c>
      <c r="D1399" s="26"/>
      <c r="E1399" s="26"/>
      <c r="F1399" s="26"/>
      <c r="G1399" s="26"/>
      <c r="H1399" s="27">
        <f>H1400+H1428+H1440</f>
        <v>1287362.3</v>
      </c>
      <c r="I1399" s="28"/>
      <c r="J1399" s="28"/>
      <c r="K1399" s="28"/>
      <c r="L1399" s="28"/>
      <c r="M1399" s="28"/>
      <c r="N1399" s="28"/>
      <c r="O1399" s="28"/>
      <c r="P1399" s="28"/>
      <c r="Q1399" s="28"/>
      <c r="R1399" s="28"/>
      <c r="S1399" s="28"/>
      <c r="T1399" s="28"/>
      <c r="U1399" s="28"/>
    </row>
    <row r="1400" spans="1:21" s="22" customFormat="1" ht="14.25" customHeight="1">
      <c r="A1400" s="29"/>
      <c r="B1400" s="2" t="s">
        <v>47</v>
      </c>
      <c r="C1400" s="30"/>
      <c r="D1400" s="94" t="s">
        <v>16</v>
      </c>
      <c r="E1400" s="94" t="s">
        <v>17</v>
      </c>
      <c r="F1400" s="94" t="s">
        <v>18</v>
      </c>
      <c r="G1400" s="94" t="s">
        <v>2</v>
      </c>
      <c r="H1400" s="105">
        <f>H1401+H1408+H1411</f>
        <v>840368.8</v>
      </c>
      <c r="I1400" s="31"/>
      <c r="J1400" s="31"/>
      <c r="K1400" s="31"/>
      <c r="L1400" s="31"/>
      <c r="M1400" s="31"/>
      <c r="N1400" s="31"/>
      <c r="O1400" s="31"/>
      <c r="P1400" s="31"/>
      <c r="Q1400" s="31"/>
      <c r="R1400" s="31"/>
      <c r="S1400" s="31"/>
      <c r="T1400" s="31"/>
      <c r="U1400" s="31"/>
    </row>
    <row r="1401" spans="1:21" s="22" customFormat="1" ht="38.25" customHeight="1">
      <c r="A1401" s="32"/>
      <c r="B1401" s="33" t="s">
        <v>40</v>
      </c>
      <c r="C1401" s="34"/>
      <c r="D1401" s="35" t="s">
        <v>16</v>
      </c>
      <c r="E1401" s="35" t="s">
        <v>41</v>
      </c>
      <c r="F1401" s="35" t="s">
        <v>18</v>
      </c>
      <c r="G1401" s="35" t="s">
        <v>2</v>
      </c>
      <c r="H1401" s="36">
        <f>H1402</f>
        <v>87976.3</v>
      </c>
      <c r="I1401" s="37"/>
      <c r="J1401" s="37"/>
      <c r="K1401" s="37"/>
      <c r="L1401" s="37"/>
      <c r="M1401" s="37"/>
      <c r="N1401" s="37"/>
      <c r="O1401" s="37"/>
      <c r="P1401" s="37"/>
      <c r="Q1401" s="37"/>
      <c r="R1401" s="37"/>
      <c r="S1401" s="37"/>
      <c r="T1401" s="37"/>
      <c r="U1401" s="37"/>
    </row>
    <row r="1402" spans="1:21" s="22" customFormat="1" ht="25.5" customHeight="1">
      <c r="A1402" s="3"/>
      <c r="B1402" s="63" t="s">
        <v>874</v>
      </c>
      <c r="C1402" s="75"/>
      <c r="D1402" s="64" t="s">
        <v>16</v>
      </c>
      <c r="E1402" s="64" t="s">
        <v>41</v>
      </c>
      <c r="F1402" s="64" t="s">
        <v>875</v>
      </c>
      <c r="G1402" s="64" t="s">
        <v>2</v>
      </c>
      <c r="H1402" s="65">
        <f>H1403</f>
        <v>87976.3</v>
      </c>
      <c r="I1402" s="56"/>
      <c r="J1402" s="56"/>
      <c r="K1402" s="56"/>
      <c r="L1402" s="56"/>
      <c r="M1402" s="56"/>
      <c r="N1402" s="56"/>
      <c r="O1402" s="56"/>
      <c r="P1402" s="56"/>
      <c r="Q1402" s="56"/>
      <c r="R1402" s="56"/>
      <c r="S1402" s="56"/>
      <c r="T1402" s="56"/>
      <c r="U1402" s="56"/>
    </row>
    <row r="1403" spans="1:21" s="22" customFormat="1" ht="25.5" customHeight="1">
      <c r="A1403" s="3"/>
      <c r="B1403" s="63" t="s">
        <v>555</v>
      </c>
      <c r="C1403" s="75"/>
      <c r="D1403" s="64" t="s">
        <v>16</v>
      </c>
      <c r="E1403" s="64" t="s">
        <v>41</v>
      </c>
      <c r="F1403" s="64" t="s">
        <v>876</v>
      </c>
      <c r="G1403" s="64" t="s">
        <v>2</v>
      </c>
      <c r="H1403" s="65">
        <f>H1404</f>
        <v>87976.3</v>
      </c>
      <c r="I1403" s="56"/>
      <c r="J1403" s="56"/>
      <c r="K1403" s="56"/>
      <c r="L1403" s="56"/>
      <c r="M1403" s="56"/>
      <c r="N1403" s="56"/>
      <c r="O1403" s="56"/>
      <c r="P1403" s="56"/>
      <c r="Q1403" s="56"/>
      <c r="R1403" s="56"/>
      <c r="S1403" s="56"/>
      <c r="T1403" s="56"/>
      <c r="U1403" s="56"/>
    </row>
    <row r="1404" spans="1:21" s="22" customFormat="1" ht="36" customHeight="1">
      <c r="A1404" s="57"/>
      <c r="B1404" s="58" t="s">
        <v>877</v>
      </c>
      <c r="C1404" s="59"/>
      <c r="D1404" s="60" t="s">
        <v>16</v>
      </c>
      <c r="E1404" s="60" t="s">
        <v>41</v>
      </c>
      <c r="F1404" s="60" t="s">
        <v>878</v>
      </c>
      <c r="G1404" s="60" t="s">
        <v>2</v>
      </c>
      <c r="H1404" s="61">
        <f>H1405</f>
        <v>87976.3</v>
      </c>
      <c r="I1404" s="62"/>
      <c r="J1404" s="62"/>
      <c r="K1404" s="62"/>
      <c r="L1404" s="62"/>
      <c r="M1404" s="62"/>
      <c r="N1404" s="62"/>
      <c r="O1404" s="62"/>
      <c r="P1404" s="62"/>
      <c r="Q1404" s="62"/>
      <c r="R1404" s="62"/>
      <c r="S1404" s="62"/>
      <c r="T1404" s="62"/>
      <c r="U1404" s="62"/>
    </row>
    <row r="1405" spans="1:21" s="22" customFormat="1" ht="24" customHeight="1">
      <c r="A1405" s="4"/>
      <c r="B1405" s="38" t="s">
        <v>65</v>
      </c>
      <c r="C1405" s="39"/>
      <c r="D1405" s="40" t="s">
        <v>16</v>
      </c>
      <c r="E1405" s="40" t="s">
        <v>41</v>
      </c>
      <c r="F1405" s="39" t="s">
        <v>879</v>
      </c>
      <c r="G1405" s="39" t="s">
        <v>2</v>
      </c>
      <c r="H1405" s="41">
        <f>H1406+H1407</f>
        <v>87976.3</v>
      </c>
      <c r="I1405" s="42"/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  <c r="U1405" s="43"/>
    </row>
    <row r="1406" spans="1:21" s="22" customFormat="1" ht="12" customHeight="1">
      <c r="A1406" s="44"/>
      <c r="B1406" s="38" t="s">
        <v>32</v>
      </c>
      <c r="C1406" s="45"/>
      <c r="D1406" s="40" t="s">
        <v>16</v>
      </c>
      <c r="E1406" s="40" t="s">
        <v>41</v>
      </c>
      <c r="F1406" s="39" t="s">
        <v>879</v>
      </c>
      <c r="G1406" s="39" t="s">
        <v>4</v>
      </c>
      <c r="H1406" s="41">
        <v>81499.3</v>
      </c>
      <c r="I1406" s="46"/>
      <c r="J1406" s="47"/>
      <c r="K1406" s="47"/>
      <c r="L1406" s="47"/>
      <c r="M1406" s="47"/>
      <c r="N1406" s="47"/>
      <c r="O1406" s="47"/>
      <c r="P1406" s="47"/>
      <c r="Q1406" s="47"/>
      <c r="R1406" s="47"/>
      <c r="S1406" s="47"/>
      <c r="T1406" s="47"/>
      <c r="U1406" s="47"/>
    </row>
    <row r="1407" spans="1:21" s="22" customFormat="1" ht="24" customHeight="1">
      <c r="A1407" s="44"/>
      <c r="B1407" s="38" t="s">
        <v>33</v>
      </c>
      <c r="C1407" s="45"/>
      <c r="D1407" s="40" t="s">
        <v>16</v>
      </c>
      <c r="E1407" s="40" t="s">
        <v>41</v>
      </c>
      <c r="F1407" s="39" t="s">
        <v>879</v>
      </c>
      <c r="G1407" s="39" t="s">
        <v>5</v>
      </c>
      <c r="H1407" s="41">
        <v>6477</v>
      </c>
      <c r="I1407" s="46"/>
      <c r="J1407" s="47"/>
      <c r="K1407" s="47"/>
      <c r="L1407" s="47"/>
      <c r="M1407" s="47"/>
      <c r="N1407" s="47"/>
      <c r="O1407" s="47"/>
      <c r="P1407" s="47"/>
      <c r="Q1407" s="47"/>
      <c r="R1407" s="47"/>
      <c r="S1407" s="47"/>
      <c r="T1407" s="47"/>
      <c r="U1407" s="47"/>
    </row>
    <row r="1408" spans="1:21" s="22" customFormat="1" ht="12.75" customHeight="1">
      <c r="A1408" s="32"/>
      <c r="B1408" s="33" t="s">
        <v>880</v>
      </c>
      <c r="C1408" s="34"/>
      <c r="D1408" s="35" t="s">
        <v>16</v>
      </c>
      <c r="E1408" s="35" t="s">
        <v>320</v>
      </c>
      <c r="F1408" s="35" t="s">
        <v>18</v>
      </c>
      <c r="G1408" s="35" t="s">
        <v>2</v>
      </c>
      <c r="H1408" s="36">
        <f>H1409+H1410</f>
        <v>359006.1</v>
      </c>
      <c r="I1408" s="37"/>
      <c r="J1408" s="37"/>
      <c r="K1408" s="37"/>
      <c r="L1408" s="37"/>
      <c r="M1408" s="37"/>
      <c r="N1408" s="37"/>
      <c r="O1408" s="37"/>
      <c r="P1408" s="37"/>
      <c r="Q1408" s="37"/>
      <c r="R1408" s="37"/>
      <c r="S1408" s="37"/>
      <c r="T1408" s="37"/>
      <c r="U1408" s="37"/>
    </row>
    <row r="1409" spans="1:21" s="22" customFormat="1" ht="24" customHeight="1">
      <c r="A1409" s="4"/>
      <c r="B1409" s="38" t="s">
        <v>881</v>
      </c>
      <c r="C1409" s="39"/>
      <c r="D1409" s="40" t="s">
        <v>16</v>
      </c>
      <c r="E1409" s="40" t="s">
        <v>320</v>
      </c>
      <c r="F1409" s="39" t="s">
        <v>882</v>
      </c>
      <c r="G1409" s="39" t="s">
        <v>883</v>
      </c>
      <c r="H1409" s="41">
        <v>297570.09999999998</v>
      </c>
      <c r="I1409" s="42"/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  <c r="U1409" s="43"/>
    </row>
    <row r="1410" spans="1:21" s="22" customFormat="1" ht="24" customHeight="1">
      <c r="A1410" s="4"/>
      <c r="B1410" s="38" t="s">
        <v>884</v>
      </c>
      <c r="C1410" s="39"/>
      <c r="D1410" s="40" t="s">
        <v>16</v>
      </c>
      <c r="E1410" s="40" t="s">
        <v>320</v>
      </c>
      <c r="F1410" s="39" t="s">
        <v>885</v>
      </c>
      <c r="G1410" s="39" t="s">
        <v>883</v>
      </c>
      <c r="H1410" s="41">
        <v>61436</v>
      </c>
      <c r="I1410" s="42"/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</row>
    <row r="1411" spans="1:21" s="22" customFormat="1" ht="12.75" customHeight="1">
      <c r="A1411" s="32"/>
      <c r="B1411" s="33" t="s">
        <v>24</v>
      </c>
      <c r="C1411" s="34"/>
      <c r="D1411" s="35" t="s">
        <v>16</v>
      </c>
      <c r="E1411" s="35" t="s">
        <v>25</v>
      </c>
      <c r="F1411" s="35" t="s">
        <v>18</v>
      </c>
      <c r="G1411" s="35" t="s">
        <v>2</v>
      </c>
      <c r="H1411" s="36">
        <f>H1412+H1426+H1427</f>
        <v>393386.4</v>
      </c>
      <c r="I1411" s="37"/>
      <c r="J1411" s="37"/>
      <c r="K1411" s="37"/>
      <c r="L1411" s="37"/>
      <c r="M1411" s="37"/>
      <c r="N1411" s="37"/>
      <c r="O1411" s="37"/>
      <c r="P1411" s="37"/>
      <c r="Q1411" s="37"/>
      <c r="R1411" s="37"/>
      <c r="S1411" s="37"/>
      <c r="T1411" s="37"/>
      <c r="U1411" s="37"/>
    </row>
    <row r="1412" spans="1:21" s="22" customFormat="1" ht="25.5" customHeight="1">
      <c r="A1412" s="3"/>
      <c r="B1412" s="63" t="s">
        <v>874</v>
      </c>
      <c r="C1412" s="75"/>
      <c r="D1412" s="64" t="s">
        <v>16</v>
      </c>
      <c r="E1412" s="64" t="s">
        <v>25</v>
      </c>
      <c r="F1412" s="64" t="s">
        <v>875</v>
      </c>
      <c r="G1412" s="64" t="s">
        <v>2</v>
      </c>
      <c r="H1412" s="65">
        <f>H1413+H1416</f>
        <v>22764.1</v>
      </c>
      <c r="I1412" s="56"/>
      <c r="J1412" s="56"/>
      <c r="K1412" s="56"/>
      <c r="L1412" s="56"/>
      <c r="M1412" s="56"/>
      <c r="N1412" s="56"/>
      <c r="O1412" s="56"/>
      <c r="P1412" s="56"/>
      <c r="Q1412" s="56"/>
      <c r="R1412" s="56"/>
      <c r="S1412" s="56"/>
      <c r="T1412" s="56"/>
      <c r="U1412" s="56"/>
    </row>
    <row r="1413" spans="1:21" s="22" customFormat="1" ht="14.25" customHeight="1">
      <c r="A1413" s="3"/>
      <c r="B1413" s="63" t="s">
        <v>886</v>
      </c>
      <c r="C1413" s="75"/>
      <c r="D1413" s="64" t="s">
        <v>16</v>
      </c>
      <c r="E1413" s="64" t="s">
        <v>25</v>
      </c>
      <c r="F1413" s="64" t="s">
        <v>887</v>
      </c>
      <c r="G1413" s="64" t="s">
        <v>2</v>
      </c>
      <c r="H1413" s="65">
        <f>H1414</f>
        <v>5542.5</v>
      </c>
      <c r="I1413" s="56"/>
      <c r="J1413" s="56"/>
      <c r="K1413" s="56"/>
      <c r="L1413" s="56"/>
      <c r="M1413" s="56"/>
      <c r="N1413" s="56"/>
      <c r="O1413" s="56"/>
      <c r="P1413" s="56"/>
      <c r="Q1413" s="56"/>
      <c r="R1413" s="56"/>
      <c r="S1413" s="56"/>
      <c r="T1413" s="56"/>
      <c r="U1413" s="56"/>
    </row>
    <row r="1414" spans="1:21" s="22" customFormat="1" ht="24" customHeight="1">
      <c r="A1414" s="57"/>
      <c r="B1414" s="58" t="s">
        <v>888</v>
      </c>
      <c r="C1414" s="59"/>
      <c r="D1414" s="60" t="s">
        <v>16</v>
      </c>
      <c r="E1414" s="60" t="s">
        <v>25</v>
      </c>
      <c r="F1414" s="60" t="s">
        <v>889</v>
      </c>
      <c r="G1414" s="60" t="s">
        <v>2</v>
      </c>
      <c r="H1414" s="61">
        <f>H1415</f>
        <v>5542.5</v>
      </c>
      <c r="I1414" s="62"/>
      <c r="J1414" s="62"/>
      <c r="K1414" s="62"/>
      <c r="L1414" s="62"/>
      <c r="M1414" s="62"/>
      <c r="N1414" s="62"/>
      <c r="O1414" s="62"/>
      <c r="P1414" s="62"/>
      <c r="Q1414" s="62"/>
      <c r="R1414" s="62"/>
      <c r="S1414" s="62"/>
      <c r="T1414" s="62"/>
      <c r="U1414" s="62"/>
    </row>
    <row r="1415" spans="1:21" s="22" customFormat="1" ht="24" customHeight="1">
      <c r="A1415" s="44"/>
      <c r="B1415" s="38" t="s">
        <v>33</v>
      </c>
      <c r="C1415" s="45"/>
      <c r="D1415" s="40" t="s">
        <v>16</v>
      </c>
      <c r="E1415" s="40" t="s">
        <v>25</v>
      </c>
      <c r="F1415" s="39" t="s">
        <v>890</v>
      </c>
      <c r="G1415" s="39" t="s">
        <v>5</v>
      </c>
      <c r="H1415" s="41">
        <v>5542.5</v>
      </c>
      <c r="I1415" s="46"/>
      <c r="J1415" s="47"/>
      <c r="K1415" s="47"/>
      <c r="L1415" s="47"/>
      <c r="M1415" s="47"/>
      <c r="N1415" s="47"/>
      <c r="O1415" s="47"/>
      <c r="P1415" s="47"/>
      <c r="Q1415" s="47"/>
      <c r="R1415" s="47"/>
      <c r="S1415" s="47"/>
      <c r="T1415" s="47"/>
      <c r="U1415" s="47"/>
    </row>
    <row r="1416" spans="1:21" s="22" customFormat="1" ht="25.5" customHeight="1">
      <c r="A1416" s="3"/>
      <c r="B1416" s="63" t="s">
        <v>684</v>
      </c>
      <c r="C1416" s="75"/>
      <c r="D1416" s="64" t="s">
        <v>16</v>
      </c>
      <c r="E1416" s="64" t="s">
        <v>25</v>
      </c>
      <c r="F1416" s="64" t="s">
        <v>876</v>
      </c>
      <c r="G1416" s="64" t="s">
        <v>2</v>
      </c>
      <c r="H1416" s="65">
        <f>H1417</f>
        <v>17221.599999999999</v>
      </c>
      <c r="I1416" s="56"/>
      <c r="J1416" s="56"/>
      <c r="K1416" s="56"/>
      <c r="L1416" s="56"/>
      <c r="M1416" s="56"/>
      <c r="N1416" s="56"/>
      <c r="O1416" s="56"/>
      <c r="P1416" s="56"/>
      <c r="Q1416" s="56"/>
      <c r="R1416" s="56"/>
      <c r="S1416" s="56"/>
      <c r="T1416" s="56"/>
      <c r="U1416" s="56"/>
    </row>
    <row r="1417" spans="1:21" s="22" customFormat="1" ht="36" customHeight="1">
      <c r="A1417" s="57"/>
      <c r="B1417" s="58" t="s">
        <v>891</v>
      </c>
      <c r="C1417" s="59"/>
      <c r="D1417" s="60" t="s">
        <v>16</v>
      </c>
      <c r="E1417" s="60" t="s">
        <v>25</v>
      </c>
      <c r="F1417" s="60" t="s">
        <v>878</v>
      </c>
      <c r="G1417" s="60" t="s">
        <v>2</v>
      </c>
      <c r="H1417" s="61">
        <f>H1418+H1419</f>
        <v>17221.599999999999</v>
      </c>
      <c r="I1417" s="62"/>
      <c r="J1417" s="62"/>
      <c r="K1417" s="62"/>
      <c r="L1417" s="62"/>
      <c r="M1417" s="62"/>
      <c r="N1417" s="62"/>
      <c r="O1417" s="62"/>
      <c r="P1417" s="62"/>
      <c r="Q1417" s="62"/>
      <c r="R1417" s="62"/>
      <c r="S1417" s="62"/>
      <c r="T1417" s="62"/>
      <c r="U1417" s="62"/>
    </row>
    <row r="1418" spans="1:21" s="22" customFormat="1" ht="24" customHeight="1">
      <c r="A1418" s="44"/>
      <c r="B1418" s="38" t="s">
        <v>892</v>
      </c>
      <c r="C1418" s="45"/>
      <c r="D1418" s="40" t="s">
        <v>16</v>
      </c>
      <c r="E1418" s="40" t="s">
        <v>25</v>
      </c>
      <c r="F1418" s="39" t="s">
        <v>893</v>
      </c>
      <c r="G1418" s="39" t="s">
        <v>7</v>
      </c>
      <c r="H1418" s="106">
        <v>45</v>
      </c>
      <c r="I1418" s="46"/>
      <c r="J1418" s="47"/>
      <c r="K1418" s="47"/>
      <c r="L1418" s="47"/>
      <c r="M1418" s="47"/>
      <c r="N1418" s="47"/>
      <c r="O1418" s="47"/>
      <c r="P1418" s="47"/>
      <c r="Q1418" s="47"/>
      <c r="R1418" s="47"/>
      <c r="S1418" s="47"/>
      <c r="T1418" s="47"/>
      <c r="U1418" s="47"/>
    </row>
    <row r="1419" spans="1:21" s="152" customFormat="1" ht="12" customHeight="1">
      <c r="A1419" s="44"/>
      <c r="B1419" s="63" t="s">
        <v>894</v>
      </c>
      <c r="C1419" s="45"/>
      <c r="D1419" s="64" t="s">
        <v>16</v>
      </c>
      <c r="E1419" s="64" t="s">
        <v>25</v>
      </c>
      <c r="F1419" s="45" t="s">
        <v>878</v>
      </c>
      <c r="G1419" s="45" t="s">
        <v>2</v>
      </c>
      <c r="H1419" s="161">
        <f>H1420+H1423</f>
        <v>17176.599999999999</v>
      </c>
      <c r="I1419" s="46"/>
      <c r="J1419" s="47"/>
      <c r="K1419" s="47"/>
      <c r="L1419" s="47"/>
      <c r="M1419" s="47"/>
      <c r="N1419" s="47"/>
      <c r="O1419" s="47"/>
      <c r="P1419" s="47"/>
      <c r="Q1419" s="47"/>
      <c r="R1419" s="47"/>
      <c r="S1419" s="47"/>
      <c r="T1419" s="47"/>
      <c r="U1419" s="47"/>
    </row>
    <row r="1420" spans="1:21" s="22" customFormat="1" ht="12" customHeight="1">
      <c r="A1420" s="4"/>
      <c r="B1420" s="49" t="s">
        <v>895</v>
      </c>
      <c r="C1420" s="39"/>
      <c r="D1420" s="50" t="s">
        <v>16</v>
      </c>
      <c r="E1420" s="50" t="s">
        <v>25</v>
      </c>
      <c r="F1420" s="51" t="s">
        <v>878</v>
      </c>
      <c r="G1420" s="51" t="s">
        <v>2</v>
      </c>
      <c r="H1420" s="162">
        <f>H1421</f>
        <v>13973.9</v>
      </c>
      <c r="I1420" s="42"/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</row>
    <row r="1421" spans="1:21" s="22" customFormat="1" ht="36" customHeight="1">
      <c r="A1421" s="4"/>
      <c r="B1421" s="38" t="s">
        <v>515</v>
      </c>
      <c r="C1421" s="39"/>
      <c r="D1421" s="40" t="s">
        <v>16</v>
      </c>
      <c r="E1421" s="40" t="s">
        <v>25</v>
      </c>
      <c r="F1421" s="39" t="s">
        <v>896</v>
      </c>
      <c r="G1421" s="39" t="s">
        <v>2</v>
      </c>
      <c r="H1421" s="106">
        <f>H1422</f>
        <v>13973.9</v>
      </c>
      <c r="I1421" s="42"/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</row>
    <row r="1422" spans="1:21" s="22" customFormat="1" ht="36" customHeight="1">
      <c r="A1422" s="44"/>
      <c r="B1422" s="38" t="s">
        <v>897</v>
      </c>
      <c r="C1422" s="45"/>
      <c r="D1422" s="40" t="s">
        <v>16</v>
      </c>
      <c r="E1422" s="40" t="s">
        <v>25</v>
      </c>
      <c r="F1422" s="39" t="s">
        <v>896</v>
      </c>
      <c r="G1422" s="39" t="s">
        <v>97</v>
      </c>
      <c r="H1422" s="106">
        <v>13973.9</v>
      </c>
      <c r="I1422" s="46"/>
      <c r="J1422" s="47"/>
      <c r="K1422" s="47"/>
      <c r="L1422" s="47"/>
      <c r="M1422" s="47"/>
      <c r="N1422" s="47"/>
      <c r="O1422" s="47"/>
      <c r="P1422" s="47"/>
      <c r="Q1422" s="47"/>
      <c r="R1422" s="47"/>
      <c r="S1422" s="47"/>
      <c r="T1422" s="47"/>
      <c r="U1422" s="47"/>
    </row>
    <row r="1423" spans="1:21" s="22" customFormat="1" ht="12" customHeight="1">
      <c r="A1423" s="44"/>
      <c r="B1423" s="49" t="s">
        <v>898</v>
      </c>
      <c r="C1423" s="95"/>
      <c r="D1423" s="50" t="s">
        <v>16</v>
      </c>
      <c r="E1423" s="50" t="s">
        <v>25</v>
      </c>
      <c r="F1423" s="51" t="s">
        <v>878</v>
      </c>
      <c r="G1423" s="51" t="s">
        <v>2</v>
      </c>
      <c r="H1423" s="162">
        <f>H1424</f>
        <v>3202.7</v>
      </c>
      <c r="I1423" s="46"/>
      <c r="J1423" s="47"/>
      <c r="K1423" s="47"/>
      <c r="L1423" s="47"/>
      <c r="M1423" s="47"/>
      <c r="N1423" s="47"/>
      <c r="O1423" s="47"/>
      <c r="P1423" s="47"/>
      <c r="Q1423" s="47"/>
      <c r="R1423" s="47"/>
      <c r="S1423" s="47"/>
      <c r="T1423" s="47"/>
      <c r="U1423" s="47"/>
    </row>
    <row r="1424" spans="1:21" s="22" customFormat="1" ht="36" customHeight="1">
      <c r="A1424" s="44"/>
      <c r="B1424" s="38" t="s">
        <v>899</v>
      </c>
      <c r="C1424" s="45"/>
      <c r="D1424" s="40" t="s">
        <v>16</v>
      </c>
      <c r="E1424" s="40" t="s">
        <v>25</v>
      </c>
      <c r="F1424" s="39" t="s">
        <v>900</v>
      </c>
      <c r="G1424" s="39" t="s">
        <v>2</v>
      </c>
      <c r="H1424" s="106">
        <f>H1425</f>
        <v>3202.7</v>
      </c>
      <c r="I1424" s="46"/>
      <c r="J1424" s="47"/>
      <c r="K1424" s="47"/>
      <c r="L1424" s="47"/>
      <c r="M1424" s="47"/>
      <c r="N1424" s="47"/>
      <c r="O1424" s="47"/>
      <c r="P1424" s="47"/>
      <c r="Q1424" s="47"/>
      <c r="R1424" s="47"/>
      <c r="S1424" s="47"/>
      <c r="T1424" s="47"/>
      <c r="U1424" s="47"/>
    </row>
    <row r="1425" spans="1:21" s="22" customFormat="1" ht="36" customHeight="1">
      <c r="A1425" s="44"/>
      <c r="B1425" s="38" t="s">
        <v>389</v>
      </c>
      <c r="C1425" s="39"/>
      <c r="D1425" s="40" t="s">
        <v>16</v>
      </c>
      <c r="E1425" s="40" t="s">
        <v>25</v>
      </c>
      <c r="F1425" s="40" t="s">
        <v>900</v>
      </c>
      <c r="G1425" s="40" t="s">
        <v>97</v>
      </c>
      <c r="H1425" s="106">
        <v>3202.7</v>
      </c>
      <c r="I1425" s="46"/>
      <c r="J1425" s="47"/>
      <c r="K1425" s="47"/>
      <c r="L1425" s="47"/>
      <c r="M1425" s="47"/>
      <c r="N1425" s="47"/>
      <c r="O1425" s="47"/>
      <c r="P1425" s="47"/>
      <c r="Q1425" s="47"/>
      <c r="R1425" s="47"/>
      <c r="S1425" s="47"/>
      <c r="T1425" s="47"/>
      <c r="U1425" s="47"/>
    </row>
    <row r="1426" spans="1:21" s="22" customFormat="1" ht="63.75" customHeight="1">
      <c r="A1426" s="3"/>
      <c r="B1426" s="52" t="s">
        <v>901</v>
      </c>
      <c r="C1426" s="53"/>
      <c r="D1426" s="54" t="s">
        <v>16</v>
      </c>
      <c r="E1426" s="54" t="s">
        <v>25</v>
      </c>
      <c r="F1426" s="54" t="s">
        <v>902</v>
      </c>
      <c r="G1426" s="54" t="s">
        <v>903</v>
      </c>
      <c r="H1426" s="55">
        <v>218759</v>
      </c>
      <c r="I1426" s="56"/>
      <c r="J1426" s="56"/>
      <c r="K1426" s="56"/>
      <c r="L1426" s="56"/>
      <c r="M1426" s="56"/>
      <c r="N1426" s="56"/>
      <c r="O1426" s="56"/>
      <c r="P1426" s="56"/>
      <c r="Q1426" s="56"/>
      <c r="R1426" s="56"/>
      <c r="S1426" s="56"/>
      <c r="T1426" s="56"/>
      <c r="U1426" s="56"/>
    </row>
    <row r="1427" spans="1:21" s="152" customFormat="1" ht="12" customHeight="1">
      <c r="A1427" s="44"/>
      <c r="B1427" s="63" t="s">
        <v>904</v>
      </c>
      <c r="C1427" s="45"/>
      <c r="D1427" s="64" t="s">
        <v>16</v>
      </c>
      <c r="E1427" s="64" t="s">
        <v>25</v>
      </c>
      <c r="F1427" s="45" t="s">
        <v>254</v>
      </c>
      <c r="G1427" s="45" t="s">
        <v>905</v>
      </c>
      <c r="H1427" s="65">
        <f>205471.4-50000-3608.1</f>
        <v>151863.29999999999</v>
      </c>
      <c r="I1427" s="46"/>
      <c r="J1427" s="47"/>
      <c r="K1427" s="47"/>
      <c r="L1427" s="47"/>
      <c r="M1427" s="47"/>
      <c r="N1427" s="47"/>
      <c r="O1427" s="47"/>
      <c r="P1427" s="47"/>
      <c r="Q1427" s="47"/>
      <c r="R1427" s="47"/>
      <c r="S1427" s="47"/>
      <c r="T1427" s="47"/>
      <c r="U1427" s="47"/>
    </row>
    <row r="1428" spans="1:21" s="22" customFormat="1" ht="14.25" customHeight="1">
      <c r="A1428" s="29"/>
      <c r="B1428" s="2" t="s">
        <v>920</v>
      </c>
      <c r="C1428" s="30"/>
      <c r="D1428" s="94" t="s">
        <v>52</v>
      </c>
      <c r="E1428" s="94" t="s">
        <v>17</v>
      </c>
      <c r="F1428" s="94" t="s">
        <v>18</v>
      </c>
      <c r="G1428" s="94" t="s">
        <v>2</v>
      </c>
      <c r="H1428" s="105">
        <f>H1429</f>
        <v>26602.3</v>
      </c>
      <c r="I1428" s="31"/>
      <c r="J1428" s="31"/>
      <c r="K1428" s="31"/>
      <c r="L1428" s="31"/>
      <c r="M1428" s="31"/>
      <c r="N1428" s="31"/>
      <c r="O1428" s="31"/>
      <c r="P1428" s="31"/>
      <c r="Q1428" s="31"/>
      <c r="R1428" s="31"/>
      <c r="S1428" s="31"/>
      <c r="T1428" s="31"/>
      <c r="U1428" s="31"/>
    </row>
    <row r="1429" spans="1:21" s="22" customFormat="1" ht="12.75" customHeight="1">
      <c r="A1429" s="32"/>
      <c r="B1429" s="33" t="s">
        <v>125</v>
      </c>
      <c r="C1429" s="34"/>
      <c r="D1429" s="35" t="s">
        <v>52</v>
      </c>
      <c r="E1429" s="35" t="s">
        <v>126</v>
      </c>
      <c r="F1429" s="35" t="s">
        <v>18</v>
      </c>
      <c r="G1429" s="35" t="s">
        <v>2</v>
      </c>
      <c r="H1429" s="36">
        <f>H1430</f>
        <v>26602.3</v>
      </c>
      <c r="I1429" s="37"/>
      <c r="J1429" s="37"/>
      <c r="K1429" s="37"/>
      <c r="L1429" s="37"/>
      <c r="M1429" s="37"/>
      <c r="N1429" s="37"/>
      <c r="O1429" s="37"/>
      <c r="P1429" s="37"/>
      <c r="Q1429" s="37"/>
      <c r="R1429" s="37"/>
      <c r="S1429" s="37"/>
      <c r="T1429" s="37"/>
      <c r="U1429" s="37"/>
    </row>
    <row r="1430" spans="1:21" s="22" customFormat="1" ht="25.5" customHeight="1">
      <c r="A1430" s="3"/>
      <c r="B1430" s="63" t="s">
        <v>874</v>
      </c>
      <c r="C1430" s="75"/>
      <c r="D1430" s="64" t="s">
        <v>52</v>
      </c>
      <c r="E1430" s="64" t="s">
        <v>126</v>
      </c>
      <c r="F1430" s="64" t="s">
        <v>875</v>
      </c>
      <c r="G1430" s="64" t="s">
        <v>2</v>
      </c>
      <c r="H1430" s="65">
        <f>H1431+H1437</f>
        <v>26602.3</v>
      </c>
      <c r="I1430" s="56"/>
      <c r="J1430" s="56"/>
      <c r="K1430" s="56"/>
      <c r="L1430" s="56"/>
      <c r="M1430" s="56"/>
      <c r="N1430" s="56"/>
      <c r="O1430" s="56"/>
      <c r="P1430" s="56"/>
      <c r="Q1430" s="56"/>
      <c r="R1430" s="56"/>
      <c r="S1430" s="56"/>
      <c r="T1430" s="56"/>
      <c r="U1430" s="56"/>
    </row>
    <row r="1431" spans="1:21" s="22" customFormat="1" ht="25.5" customHeight="1">
      <c r="A1431" s="3"/>
      <c r="B1431" s="63" t="s">
        <v>906</v>
      </c>
      <c r="C1431" s="75"/>
      <c r="D1431" s="64" t="s">
        <v>52</v>
      </c>
      <c r="E1431" s="64" t="s">
        <v>126</v>
      </c>
      <c r="F1431" s="64" t="s">
        <v>907</v>
      </c>
      <c r="G1431" s="64" t="s">
        <v>2</v>
      </c>
      <c r="H1431" s="65">
        <f>H1432</f>
        <v>25402.3</v>
      </c>
      <c r="I1431" s="56"/>
      <c r="J1431" s="56"/>
      <c r="K1431" s="56"/>
      <c r="L1431" s="56"/>
      <c r="M1431" s="56"/>
      <c r="N1431" s="56"/>
      <c r="O1431" s="56"/>
      <c r="P1431" s="56"/>
      <c r="Q1431" s="56"/>
      <c r="R1431" s="56"/>
      <c r="S1431" s="56"/>
      <c r="T1431" s="56"/>
      <c r="U1431" s="56"/>
    </row>
    <row r="1432" spans="1:21" s="22" customFormat="1" ht="24" customHeight="1">
      <c r="A1432" s="57"/>
      <c r="B1432" s="58" t="s">
        <v>908</v>
      </c>
      <c r="C1432" s="59"/>
      <c r="D1432" s="60" t="s">
        <v>52</v>
      </c>
      <c r="E1432" s="60" t="s">
        <v>126</v>
      </c>
      <c r="F1432" s="60" t="s">
        <v>909</v>
      </c>
      <c r="G1432" s="60" t="s">
        <v>2</v>
      </c>
      <c r="H1432" s="61">
        <f>H1433+H1436</f>
        <v>25402.3</v>
      </c>
      <c r="I1432" s="62"/>
      <c r="J1432" s="62"/>
      <c r="K1432" s="62"/>
      <c r="L1432" s="62"/>
      <c r="M1432" s="62"/>
      <c r="N1432" s="62"/>
      <c r="O1432" s="62"/>
      <c r="P1432" s="62"/>
      <c r="Q1432" s="62"/>
      <c r="R1432" s="62"/>
      <c r="S1432" s="62"/>
      <c r="T1432" s="62"/>
      <c r="U1432" s="62"/>
    </row>
    <row r="1433" spans="1:21" s="22" customFormat="1" ht="36" customHeight="1">
      <c r="A1433" s="4"/>
      <c r="B1433" s="38" t="s">
        <v>515</v>
      </c>
      <c r="C1433" s="39"/>
      <c r="D1433" s="40" t="s">
        <v>52</v>
      </c>
      <c r="E1433" s="40" t="s">
        <v>126</v>
      </c>
      <c r="F1433" s="39" t="s">
        <v>910</v>
      </c>
      <c r="G1433" s="39" t="s">
        <v>97</v>
      </c>
      <c r="H1433" s="41">
        <f>H1434</f>
        <v>12314.9</v>
      </c>
      <c r="I1433" s="42"/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</row>
    <row r="1434" spans="1:21" s="152" customFormat="1" ht="12" customHeight="1">
      <c r="A1434" s="44"/>
      <c r="B1434" s="63" t="s">
        <v>911</v>
      </c>
      <c r="C1434" s="45"/>
      <c r="D1434" s="64" t="s">
        <v>52</v>
      </c>
      <c r="E1434" s="64" t="s">
        <v>126</v>
      </c>
      <c r="F1434" s="45" t="s">
        <v>910</v>
      </c>
      <c r="G1434" s="45" t="s">
        <v>2</v>
      </c>
      <c r="H1434" s="65">
        <f>H1435</f>
        <v>12314.9</v>
      </c>
      <c r="I1434" s="46"/>
      <c r="J1434" s="47"/>
      <c r="K1434" s="47"/>
      <c r="L1434" s="47"/>
      <c r="M1434" s="47"/>
      <c r="N1434" s="47"/>
      <c r="O1434" s="47"/>
      <c r="P1434" s="47"/>
      <c r="Q1434" s="47"/>
      <c r="R1434" s="47"/>
      <c r="S1434" s="47"/>
      <c r="T1434" s="47"/>
      <c r="U1434" s="47"/>
    </row>
    <row r="1435" spans="1:21" s="22" customFormat="1" ht="36" customHeight="1">
      <c r="A1435" s="44"/>
      <c r="B1435" s="38" t="s">
        <v>389</v>
      </c>
      <c r="C1435" s="45"/>
      <c r="D1435" s="40" t="s">
        <v>52</v>
      </c>
      <c r="E1435" s="40" t="s">
        <v>126</v>
      </c>
      <c r="F1435" s="39" t="s">
        <v>910</v>
      </c>
      <c r="G1435" s="39" t="s">
        <v>97</v>
      </c>
      <c r="H1435" s="106">
        <v>12314.9</v>
      </c>
      <c r="I1435" s="46"/>
      <c r="J1435" s="47"/>
      <c r="K1435" s="47"/>
      <c r="L1435" s="47"/>
      <c r="M1435" s="47"/>
      <c r="N1435" s="47"/>
      <c r="O1435" s="47"/>
      <c r="P1435" s="47"/>
      <c r="Q1435" s="47"/>
      <c r="R1435" s="47"/>
      <c r="S1435" s="47"/>
      <c r="T1435" s="47"/>
      <c r="U1435" s="47"/>
    </row>
    <row r="1436" spans="1:21" s="22" customFormat="1" ht="24" customHeight="1">
      <c r="A1436" s="44"/>
      <c r="B1436" s="38" t="s">
        <v>912</v>
      </c>
      <c r="C1436" s="45"/>
      <c r="D1436" s="40" t="s">
        <v>52</v>
      </c>
      <c r="E1436" s="40" t="s">
        <v>126</v>
      </c>
      <c r="F1436" s="39" t="s">
        <v>913</v>
      </c>
      <c r="G1436" s="39" t="s">
        <v>5</v>
      </c>
      <c r="H1436" s="106">
        <v>13087.4</v>
      </c>
      <c r="I1436" s="46"/>
      <c r="J1436" s="47"/>
      <c r="K1436" s="47"/>
      <c r="L1436" s="47"/>
      <c r="M1436" s="47"/>
      <c r="N1436" s="47"/>
      <c r="O1436" s="47"/>
      <c r="P1436" s="47"/>
      <c r="Q1436" s="47"/>
      <c r="R1436" s="47"/>
      <c r="S1436" s="47"/>
      <c r="T1436" s="47"/>
      <c r="U1436" s="47"/>
    </row>
    <row r="1437" spans="1:21" s="22" customFormat="1" ht="25.5" customHeight="1">
      <c r="A1437" s="3"/>
      <c r="B1437" s="63" t="s">
        <v>684</v>
      </c>
      <c r="C1437" s="75"/>
      <c r="D1437" s="64" t="s">
        <v>52</v>
      </c>
      <c r="E1437" s="64" t="s">
        <v>126</v>
      </c>
      <c r="F1437" s="64" t="s">
        <v>876</v>
      </c>
      <c r="G1437" s="64" t="s">
        <v>2</v>
      </c>
      <c r="H1437" s="65">
        <f>H1438</f>
        <v>1200</v>
      </c>
      <c r="I1437" s="56"/>
      <c r="J1437" s="56"/>
      <c r="K1437" s="56"/>
      <c r="L1437" s="56"/>
      <c r="M1437" s="56"/>
      <c r="N1437" s="56"/>
      <c r="O1437" s="56"/>
      <c r="P1437" s="56"/>
      <c r="Q1437" s="56"/>
      <c r="R1437" s="56"/>
      <c r="S1437" s="56"/>
      <c r="T1437" s="56"/>
      <c r="U1437" s="56"/>
    </row>
    <row r="1438" spans="1:21" s="22" customFormat="1" ht="36" customHeight="1">
      <c r="A1438" s="57"/>
      <c r="B1438" s="58" t="s">
        <v>891</v>
      </c>
      <c r="C1438" s="59"/>
      <c r="D1438" s="60" t="s">
        <v>52</v>
      </c>
      <c r="E1438" s="60" t="s">
        <v>126</v>
      </c>
      <c r="F1438" s="64" t="s">
        <v>878</v>
      </c>
      <c r="G1438" s="60" t="s">
        <v>2</v>
      </c>
      <c r="H1438" s="61">
        <f>H1439</f>
        <v>1200</v>
      </c>
      <c r="I1438" s="62"/>
      <c r="J1438" s="62"/>
      <c r="K1438" s="62"/>
      <c r="L1438" s="62"/>
      <c r="M1438" s="62"/>
      <c r="N1438" s="62"/>
      <c r="O1438" s="62"/>
      <c r="P1438" s="62"/>
      <c r="Q1438" s="62"/>
      <c r="R1438" s="62"/>
      <c r="S1438" s="62"/>
      <c r="T1438" s="62"/>
      <c r="U1438" s="62"/>
    </row>
    <row r="1439" spans="1:21" s="22" customFormat="1" ht="24" customHeight="1">
      <c r="A1439" s="44"/>
      <c r="B1439" s="38" t="s">
        <v>912</v>
      </c>
      <c r="C1439" s="45"/>
      <c r="D1439" s="40" t="s">
        <v>52</v>
      </c>
      <c r="E1439" s="40" t="s">
        <v>126</v>
      </c>
      <c r="F1439" s="39" t="s">
        <v>914</v>
      </c>
      <c r="G1439" s="39" t="s">
        <v>5</v>
      </c>
      <c r="H1439" s="41">
        <v>1200</v>
      </c>
      <c r="I1439" s="46"/>
      <c r="J1439" s="47"/>
      <c r="K1439" s="47"/>
      <c r="L1439" s="47"/>
      <c r="M1439" s="47"/>
      <c r="N1439" s="47"/>
      <c r="O1439" s="47"/>
      <c r="P1439" s="47"/>
      <c r="Q1439" s="47"/>
      <c r="R1439" s="47"/>
      <c r="S1439" s="47"/>
      <c r="T1439" s="47"/>
      <c r="U1439" s="47"/>
    </row>
    <row r="1440" spans="1:21" s="22" customFormat="1" ht="28.5" customHeight="1">
      <c r="A1440" s="29"/>
      <c r="B1440" s="2" t="s">
        <v>915</v>
      </c>
      <c r="C1440" s="30"/>
      <c r="D1440" s="94" t="s">
        <v>25</v>
      </c>
      <c r="E1440" s="94" t="s">
        <v>17</v>
      </c>
      <c r="F1440" s="94" t="s">
        <v>18</v>
      </c>
      <c r="G1440" s="94" t="s">
        <v>2</v>
      </c>
      <c r="H1440" s="105">
        <f>H1441</f>
        <v>420391.2</v>
      </c>
      <c r="I1440" s="31"/>
      <c r="J1440" s="31"/>
      <c r="K1440" s="31"/>
      <c r="L1440" s="31"/>
      <c r="M1440" s="31"/>
      <c r="N1440" s="31"/>
      <c r="O1440" s="31"/>
      <c r="P1440" s="31"/>
      <c r="Q1440" s="31"/>
      <c r="R1440" s="31"/>
      <c r="S1440" s="31"/>
      <c r="T1440" s="31"/>
      <c r="U1440" s="31"/>
    </row>
    <row r="1441" spans="1:21" s="22" customFormat="1" ht="12.75" customHeight="1">
      <c r="A1441" s="32"/>
      <c r="B1441" s="33" t="s">
        <v>916</v>
      </c>
      <c r="C1441" s="34"/>
      <c r="D1441" s="35" t="s">
        <v>25</v>
      </c>
      <c r="E1441" s="35" t="s">
        <v>16</v>
      </c>
      <c r="F1441" s="35" t="s">
        <v>18</v>
      </c>
      <c r="G1441" s="35" t="s">
        <v>2</v>
      </c>
      <c r="H1441" s="36">
        <f>H1442</f>
        <v>420391.2</v>
      </c>
      <c r="I1441" s="37"/>
      <c r="J1441" s="37"/>
      <c r="K1441" s="37"/>
      <c r="L1441" s="37"/>
      <c r="M1441" s="37"/>
      <c r="N1441" s="37"/>
      <c r="O1441" s="37"/>
      <c r="P1441" s="37"/>
      <c r="Q1441" s="37"/>
      <c r="R1441" s="37"/>
      <c r="S1441" s="37"/>
      <c r="T1441" s="37"/>
      <c r="U1441" s="37"/>
    </row>
    <row r="1442" spans="1:21" s="22" customFormat="1" ht="25.5" customHeight="1">
      <c r="A1442" s="3"/>
      <c r="B1442" s="63" t="s">
        <v>874</v>
      </c>
      <c r="C1442" s="75"/>
      <c r="D1442" s="64" t="s">
        <v>25</v>
      </c>
      <c r="E1442" s="64" t="s">
        <v>16</v>
      </c>
      <c r="F1442" s="64" t="s">
        <v>875</v>
      </c>
      <c r="G1442" s="64" t="s">
        <v>2</v>
      </c>
      <c r="H1442" s="65">
        <f>H1443</f>
        <v>420391.2</v>
      </c>
      <c r="I1442" s="56"/>
      <c r="J1442" s="56"/>
      <c r="K1442" s="56"/>
      <c r="L1442" s="56"/>
      <c r="M1442" s="56"/>
      <c r="N1442" s="56"/>
      <c r="O1442" s="56"/>
      <c r="P1442" s="56"/>
      <c r="Q1442" s="56"/>
      <c r="R1442" s="56"/>
      <c r="S1442" s="56"/>
      <c r="T1442" s="56"/>
      <c r="U1442" s="56"/>
    </row>
    <row r="1443" spans="1:21" s="22" customFormat="1" ht="17.25" customHeight="1">
      <c r="A1443" s="3"/>
      <c r="B1443" s="63" t="s">
        <v>886</v>
      </c>
      <c r="C1443" s="75"/>
      <c r="D1443" s="64" t="s">
        <v>25</v>
      </c>
      <c r="E1443" s="64" t="s">
        <v>16</v>
      </c>
      <c r="F1443" s="64" t="s">
        <v>887</v>
      </c>
      <c r="G1443" s="64" t="s">
        <v>2</v>
      </c>
      <c r="H1443" s="65">
        <f>H1444</f>
        <v>420391.2</v>
      </c>
      <c r="I1443" s="56"/>
      <c r="J1443" s="56"/>
      <c r="K1443" s="56"/>
      <c r="L1443" s="56"/>
      <c r="M1443" s="56"/>
      <c r="N1443" s="56"/>
      <c r="O1443" s="56"/>
      <c r="P1443" s="56"/>
      <c r="Q1443" s="56"/>
      <c r="R1443" s="56"/>
      <c r="S1443" s="56"/>
      <c r="T1443" s="56"/>
      <c r="U1443" s="56"/>
    </row>
    <row r="1444" spans="1:21" s="22" customFormat="1" ht="24" customHeight="1">
      <c r="A1444" s="57"/>
      <c r="B1444" s="58" t="s">
        <v>888</v>
      </c>
      <c r="C1444" s="59"/>
      <c r="D1444" s="60" t="s">
        <v>25</v>
      </c>
      <c r="E1444" s="60" t="s">
        <v>16</v>
      </c>
      <c r="F1444" s="60" t="s">
        <v>889</v>
      </c>
      <c r="G1444" s="60" t="s">
        <v>2</v>
      </c>
      <c r="H1444" s="61">
        <f>H1445</f>
        <v>420391.2</v>
      </c>
      <c r="I1444" s="62"/>
      <c r="J1444" s="62"/>
      <c r="K1444" s="62"/>
      <c r="L1444" s="62"/>
      <c r="M1444" s="62"/>
      <c r="N1444" s="62"/>
      <c r="O1444" s="62"/>
      <c r="P1444" s="62"/>
      <c r="Q1444" s="62"/>
      <c r="R1444" s="62"/>
      <c r="S1444" s="62"/>
      <c r="T1444" s="62"/>
      <c r="U1444" s="62"/>
    </row>
    <row r="1445" spans="1:21" s="22" customFormat="1" ht="12" customHeight="1" thickBot="1">
      <c r="A1445" s="44"/>
      <c r="B1445" s="38" t="s">
        <v>917</v>
      </c>
      <c r="C1445" s="45"/>
      <c r="D1445" s="40" t="s">
        <v>25</v>
      </c>
      <c r="E1445" s="40" t="s">
        <v>16</v>
      </c>
      <c r="F1445" s="39" t="s">
        <v>890</v>
      </c>
      <c r="G1445" s="39" t="s">
        <v>918</v>
      </c>
      <c r="H1445" s="41">
        <v>420391.2</v>
      </c>
      <c r="I1445" s="46"/>
      <c r="J1445" s="47"/>
      <c r="K1445" s="47"/>
      <c r="L1445" s="47"/>
      <c r="M1445" s="47"/>
      <c r="N1445" s="47"/>
      <c r="O1445" s="47"/>
      <c r="P1445" s="47"/>
      <c r="Q1445" s="47"/>
      <c r="R1445" s="47"/>
      <c r="S1445" s="47"/>
      <c r="T1445" s="47"/>
      <c r="U1445" s="47"/>
    </row>
    <row r="1446" spans="1:21" s="166" customFormat="1" ht="15" customHeight="1" thickBot="1">
      <c r="A1446" s="163"/>
      <c r="B1446" s="164" t="s">
        <v>20</v>
      </c>
      <c r="C1446" s="6" t="s">
        <v>2</v>
      </c>
      <c r="D1446" s="183" t="s">
        <v>17</v>
      </c>
      <c r="E1446" s="184" t="s">
        <v>17</v>
      </c>
      <c r="F1446" s="184" t="s">
        <v>18</v>
      </c>
      <c r="G1446" s="183" t="s">
        <v>2</v>
      </c>
      <c r="H1446" s="165">
        <f>H9+H21+H30+H184+H309+H430+H549+H675+H861+H929+H1014+H1110+H1172+H1231+H1269+H1305+H1399</f>
        <v>17445251.300000001</v>
      </c>
    </row>
    <row r="1449" spans="1:21" ht="15">
      <c r="A1449" s="185" t="s">
        <v>926</v>
      </c>
    </row>
    <row r="1450" spans="1:21" ht="15">
      <c r="A1450" s="185" t="s">
        <v>927</v>
      </c>
    </row>
    <row r="1451" spans="1:21" ht="15">
      <c r="A1451" s="185" t="s">
        <v>928</v>
      </c>
    </row>
  </sheetData>
  <autoFilter ref="A8:U1446"/>
  <customSheetViews>
    <customSheetView guid="{EB111696-3A5D-40DC-A2B2-48040135CE2E}" scale="115" showPageBreaks="1" fitToPage="1" printArea="1" showAutoFilter="1" view="pageBreakPreview" topLeftCell="A1200">
      <selection activeCell="Q1208" sqref="Q1208"/>
      <pageMargins left="0" right="0" top="0" bottom="0" header="0" footer="0.31496062992125984"/>
      <printOptions horizontalCentered="1"/>
      <pageSetup paperSize="9" scale="90" firstPageNumber="16" fitToHeight="1000" orientation="portrait" useFirstPageNumber="1" r:id="rId1"/>
      <headerFooter>
        <oddFooter>&amp;R&amp;P</oddFooter>
      </headerFooter>
      <autoFilter ref="A8:U1445"/>
    </customSheetView>
    <customSheetView guid="{E6D29C01-2C66-446E-BB14-99015FCD130A}">
      <selection activeCell="L6" sqref="L6"/>
      <pageMargins left="0.7" right="0.7" top="0.75" bottom="0.75" header="0.3" footer="0.3"/>
    </customSheetView>
    <customSheetView guid="{29E8EFBB-C29D-478E-9CDD-D1DACBE3225E}" scale="115" showPageBreaks="1" fitToPage="1" printArea="1" showAutoFilter="1" view="pageBreakPreview" topLeftCell="A1182">
      <selection activeCell="C1195" sqref="C1195"/>
      <pageMargins left="0" right="0" top="0" bottom="0" header="0" footer="0.31496062992125984"/>
      <printOptions horizontalCentered="1"/>
      <pageSetup paperSize="9" scale="90" firstPageNumber="16" fitToHeight="1000" orientation="portrait" useFirstPageNumber="1" r:id="rId2"/>
      <headerFooter>
        <oddFooter>&amp;R&amp;P</oddFooter>
      </headerFooter>
      <autoFilter ref="A8:U1446"/>
    </customSheetView>
    <customSheetView guid="{12A59F05-8C0C-4BD4-B681-457E9D5BCE16}" topLeftCell="A1366">
      <selection activeCell="H1377" sqref="H1377"/>
      <pageMargins left="0.7" right="0.7" top="0.75" bottom="0.75" header="0.3" footer="0.3"/>
      <pageSetup paperSize="9" scale="10" orientation="portrait" r:id="rId3"/>
    </customSheetView>
    <customSheetView guid="{B4396BE3-AB91-48D5-81CE-28FFD0FCCA62}" topLeftCell="A1432">
      <selection activeCell="H1427" sqref="H1427"/>
      <pageMargins left="0.7" right="0.7" top="0.75" bottom="0.75" header="0.3" footer="0.3"/>
      <pageSetup paperSize="9" scale="10" orientation="portrait" r:id="rId4"/>
    </customSheetView>
  </customSheetViews>
  <mergeCells count="4">
    <mergeCell ref="A5:H5"/>
    <mergeCell ref="F1:H1"/>
    <mergeCell ref="F2:H2"/>
    <mergeCell ref="F3:H3"/>
  </mergeCells>
  <printOptions horizontalCentered="1"/>
  <pageMargins left="0" right="0" top="0" bottom="0" header="0" footer="0.31496062992125984"/>
  <pageSetup paperSize="9" scale="90" firstPageNumber="16" fitToHeight="1000" orientation="portrait" useFirstPageNumber="1" r:id="rId5"/>
  <headerFooter>
    <oddFooter>&amp;R&amp;P</oddFooter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Прил_4</vt:lpstr>
      <vt:lpstr>Прил_4!Заголовки_для_печати</vt:lpstr>
      <vt:lpstr>Прил_4!Область_печати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Tarabrina</dc:creator>
  <dc:description>POI HSSF rep:2.52.0.485</dc:description>
  <cp:lastModifiedBy>Tarabrina</cp:lastModifiedBy>
  <cp:lastPrinted>2021-09-29T08:33:40Z</cp:lastPrinted>
  <dcterms:created xsi:type="dcterms:W3CDTF">2021-09-22T07:01:16Z</dcterms:created>
  <dcterms:modified xsi:type="dcterms:W3CDTF">2021-09-30T09:26:41Z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