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045" windowHeight="12180"/>
  </bookViews>
  <sheets>
    <sheet name="Лист1" sheetId="1" r:id="rId1"/>
    <sheet name="Лист2" sheetId="2" r:id="rId2"/>
    <sheet name="Лист3" sheetId="3" r:id="rId3"/>
  </sheets>
  <definedNames>
    <definedName name="Z_65B345E2_D749_49AF_8850_9B0A38EED6E8_.wvu.PrintArea" localSheetId="0" hidden="1">Лист1!$A$1:$E$71</definedName>
    <definedName name="Z_65B345E2_D749_49AF_8850_9B0A38EED6E8_.wvu.PrintTitles" localSheetId="0" hidden="1">Лист1!$7:$9</definedName>
    <definedName name="Z_CE4E9E52_3CF1_4C58_8C58_6B40851ED8AD_.wvu.PrintArea" localSheetId="0" hidden="1">Лист1!$A$1:$E$76</definedName>
    <definedName name="Z_CE4E9E52_3CF1_4C58_8C58_6B40851ED8AD_.wvu.PrintTitles" localSheetId="0" hidden="1">Лист1!$7:$9</definedName>
    <definedName name="_xlnm.Print_Titles" localSheetId="0">Лист1!$7:$9</definedName>
    <definedName name="_xlnm.Print_Area" localSheetId="0">Лист1!$A$1:$E$77</definedName>
  </definedNames>
  <calcPr calcId="145621"/>
  <customWorkbookViews>
    <customWorkbookView name="Осипова - Личное представление" guid="{65B345E2-D749-49AF-8850-9B0A38EED6E8}" mergeInterval="0" personalView="1" maximized="1" xWindow="1" yWindow="1" windowWidth="1916" windowHeight="850" activeSheetId="1"/>
    <customWorkbookView name="Tarabrina - Личное представление" guid="{04A24C0C-5659-4246-BA9E-DAF8CDD973CF}" mergeInterval="0" personalView="1" maximized="1" xWindow="1" yWindow="1" windowWidth="1916" windowHeight="850" activeSheetId="1" showComments="commIndAndComment"/>
    <customWorkbookView name="Дегтярева - Личное представление" guid="{8DC84B30-A4ED-45F1-B122-D00B5C1096E8}" mergeInterval="0" personalView="1" maximized="1" xWindow="1" yWindow="1" windowWidth="1916" windowHeight="850" activeSheetId="1"/>
    <customWorkbookView name="Самойлова - Личное представление" guid="{D02F1774-8D02-439D-9E75-99F1603A1D0E}" mergeInterval="0" personalView="1" maximized="1" xWindow="1" yWindow="1" windowWidth="1916" windowHeight="804" activeSheetId="1"/>
    <customWorkbookView name="Костина - Личное представление" guid="{9C35B9F7-7599-45F7-BC7E-2B20C718C562}" mergeInterval="0" personalView="1" xWindow="10" yWindow="37" windowWidth="983" windowHeight="769" activeSheetId="1"/>
    <customWorkbookView name="Смородинова - Личное представление" guid="{CF2A2C49-6DEB-4F02-82F5-2E8710F5EB4A}" mergeInterval="0" personalView="1" xWindow="10" yWindow="37" windowWidth="983" windowHeight="769" activeSheetId="1" showComments="commIndAndComment"/>
    <customWorkbookView name="Савицкая - Личное представление" guid="{B5E61AC0-B446-46D7-B599-D80CA37CFC3B}" mergeInterval="0" personalView="1" maximized="1" xWindow="1" yWindow="1" windowWidth="1916" windowHeight="826" activeSheetId="1"/>
    <customWorkbookView name="Дроздова - Личное представление" guid="{CE4E9E52-3CF1-4C58-8C58-6B40851ED8AD}" mergeInterval="0" personalView="1" maximized="1" windowWidth="1916" windowHeight="814" activeSheetId="1"/>
  </customWorkbookViews>
</workbook>
</file>

<file path=xl/calcChain.xml><?xml version="1.0" encoding="utf-8"?>
<calcChain xmlns="http://schemas.openxmlformats.org/spreadsheetml/2006/main">
  <c r="D15" i="1" l="1"/>
  <c r="D19" i="1" s="1"/>
  <c r="C15" i="1"/>
  <c r="C19" i="1" s="1"/>
  <c r="D62" i="1"/>
  <c r="C62" i="1"/>
  <c r="D70" i="1" l="1"/>
  <c r="C70" i="1"/>
  <c r="D68" i="1"/>
  <c r="C68" i="1"/>
  <c r="D53" i="1"/>
  <c r="C53" i="1"/>
  <c r="C51" i="1"/>
  <c r="D51" i="1"/>
  <c r="D43" i="1"/>
  <c r="C43" i="1"/>
  <c r="D35" i="1"/>
  <c r="C35" i="1"/>
  <c r="D27" i="1"/>
  <c r="C27" i="1"/>
  <c r="D11" i="1"/>
  <c r="C11" i="1"/>
  <c r="D71" i="1" l="1"/>
  <c r="C71" i="1"/>
</calcChain>
</file>

<file path=xl/sharedStrings.xml><?xml version="1.0" encoding="utf-8"?>
<sst xmlns="http://schemas.openxmlformats.org/spreadsheetml/2006/main" count="111" uniqueCount="72">
  <si>
    <t>к решению Думы Города Томска</t>
  </si>
  <si>
    <t>тыс.рублей</t>
  </si>
  <si>
    <t>Наименование главного распорядителя бюджетных средств</t>
  </si>
  <si>
    <t>Наименование публичного нормативного обязательства</t>
  </si>
  <si>
    <t>Сумма</t>
  </si>
  <si>
    <t>Основание 
(наименование нормативного правового акта)</t>
  </si>
  <si>
    <t>2023 год</t>
  </si>
  <si>
    <t>Дума Города Томска</t>
  </si>
  <si>
    <t xml:space="preserve">Выплата единовременного денежного вознаграждения гражданам, награжденным Почетной грамотой Думы Города Томска </t>
  </si>
  <si>
    <t>Решение Думы Города Томска от 04.04.2017 № 520  "О Почетной грамоте и Благодарственном письме Думы Города Томска".</t>
  </si>
  <si>
    <t>ИТОГО</t>
  </si>
  <si>
    <t xml:space="preserve">Администрация Города Томска </t>
  </si>
  <si>
    <t xml:space="preserve">Выплаты единовременного денежного вознаграждения гражданам, награжденным Почетным знаком "За заслуги перед Городом Томском" </t>
  </si>
  <si>
    <t>Решение Думы Города Томска от 09.12.2014 № 1202 "О новой редакции Положения "О наградах и почетном звании муниципального образования "Город Томск".</t>
  </si>
  <si>
    <t>Выплата единовременного денежного вознаграждения гражданам, награжденным Почетной грамотой муниципального образования "Город Томск"</t>
  </si>
  <si>
    <t>Выплата денежного вознаграждения Почетному гражданину Города Томска</t>
  </si>
  <si>
    <t>Социальные денежные выплаты победителям, призёрам, финалистам и участникам конкурсов, соревнований и иных социально-значимых мероприятий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</si>
  <si>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939 "Об утверждении муниципальной программы "Развитие городского сообщества" на 2015-2025 годы";
Постановление администрации Города Томска от 05.10.2016 № 1055 "Об утверждении муниципальной программы «Безопасный Город» на 2017- 2025 годы".</t>
  </si>
  <si>
    <t xml:space="preserve">Возмещение затрат на уплату сумм процентов по ипотечным жилищным кредитным договорам отдельным категориям граждан 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</si>
  <si>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07.11.2016 № 1156 "Об утверждении муниципальной программы "Улучшение жилищных условий отдельных категорий граждан" на 2017-2025 годы".</t>
  </si>
  <si>
    <t>Возмещение расходов, связанных с оплатой найма жилого помещения работникам социально значимых муниципальных организаций</t>
  </si>
  <si>
    <t>Предоставление мер социальной поддержки инвалидам с нарушением функций передвижения, семьям, имеющим детей-инвалидов с нарушением функций передвижения.</t>
  </si>
  <si>
    <t>Администрация Кировского района</t>
  </si>
  <si>
    <t>Выплата на оказание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1941-1945 годов, не вступивших в повторный брак</t>
  </si>
  <si>
    <t xml:space="preserve">Постановление Администрации Томской области от 17.03.2020 № 107а "Об утверждении Правил предоставления и Методики распределения иных межбюджетных трансфертов из областного бюджета местным бюджетам на финансовое обеспечение расходных обязательств муниципальных образований по оказанию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
</t>
  </si>
  <si>
    <t xml:space="preserve">Ежемесячная выплата денежных средств опекунам (попечителям) на содержание детей и обеспечение денежными средствами лиц из числа детей-сирот и детей, оставшихся без попечения родителей, находившихся под опекой (попечительством), в приемной семье и продолжающих обучение в муниципальных общеобразовательных организациях </t>
  </si>
  <si>
    <t>Закон Томской области от 15.12.2004 № 246-ОЗ "О наделении органов местного самоуправления отдельными государственными полномочиями в области социальной поддержки в отношении детей-сирот и детей, оставшихся без попечения родителей, а также лиц из числа детей-сирот и детей, оставшихся без попечения родителей";
Постановление Мэра города Томска от 14.02.2008 № 88 "Об осуществлении на территории муниципального образования "Город Томск" переданных отдельных государственных полномочий";
Закон Томской области от 15.12.2004 № 247-ОЗ "О выплате денежных средств на содержание ребенка, находящегося под опекой (попечительством) либо в приемной семье, в Томской области";
Закон Томской области от 19.08.1999 № 28-ОЗ "О социальной поддержке детей-сирот и детей, оставшихся без попечения родителей, в Томской области";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</si>
  <si>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Содержание приемных семей, включающее в себя денежные средства приемным семьям на содержание детей и ежемесячную выплату вознаграждения, причитающегося приемным родителям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</si>
  <si>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</si>
  <si>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 xml:space="preserve">Социальная (материальная) помощь одиноко проживающим гражданам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
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</si>
  <si>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939 "Об утверждении муниципальной программы "Развитие городского сообщества" на 2015-2025 годы".</t>
  </si>
  <si>
    <t>Администрация Ленинского района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</si>
  <si>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2015-2025 годы".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</si>
  <si>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 
Постановление администрации Города Томска от 19.09.2014 № 939 "Об утверждении муниципальной программы "Развитие городского сообщества" на 2015-2025 годы".</t>
  </si>
  <si>
    <t>Администрация Октябрьского района</t>
  </si>
  <si>
    <t>Администрация Советского района</t>
  </si>
  <si>
    <r>
  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2015-2025</t>
    </r>
    <r>
      <rPr>
        <sz val="12"/>
        <rFont val="Times New Roman"/>
        <family val="1"/>
        <charset val="204"/>
      </rPr>
      <t xml:space="preserve"> годы".</t>
    </r>
  </si>
  <si>
    <t>Департамент образования администрации Города Томска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</si>
  <si>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29.09.2014 № 976 "Об утверждении муниципальной программы "Развитие образования" на 2015-2025 годы".</t>
  </si>
  <si>
    <t>Постановление Администрации Томской области от 27.09.2019 № 342а "Об утверждении государственной программы "Развитие образования в Томской области";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</si>
  <si>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Ежемесячные социальные выплаты родителю многодетной семьи (неполной многодетной семьи) при присвоении статуса "Семейная группа присмотра и ухода за детьми"</t>
  </si>
  <si>
    <t>Компенсация родителям (законным представителям) части затрат за содержание детей в группах по присмотру и уходу за детьми</t>
  </si>
  <si>
    <t>Денежная выплата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</t>
  </si>
  <si>
    <t>Муниципальная денежная выплата (компенсационная выплата) на оплату жилищно-коммунальных услуг</t>
  </si>
  <si>
    <t>Единовременная материальная помощь пострадавшим от пожаров</t>
  </si>
  <si>
    <t>Материальная помощь гражданам, оказавшимся в трудной жизненной ситуации</t>
  </si>
  <si>
    <t>Срочная единовременная материальная помощь</t>
  </si>
  <si>
    <t>Дополнительная муниципальная пенсия</t>
  </si>
  <si>
    <t>Специальная ежемесячная доплата к пенсии, назначенной на основании федеральных законов</t>
  </si>
  <si>
    <t>Ежемесячная доплата к пенсии, назначенной на основании федеральных законов лицам, удостоенным звания "Почетный гражданин Города Томска"</t>
  </si>
  <si>
    <t xml:space="preserve">Решение Думы Города Томска от 09.12.2014 № 1202 "О новой редакции Положения "О наградах и почетном звании муниципального образования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
</t>
  </si>
  <si>
    <t xml:space="preserve"> </t>
  </si>
  <si>
    <t>Управление физической культуры и спорта</t>
  </si>
  <si>
    <t>ВСЕГО</t>
  </si>
  <si>
    <t xml:space="preserve">от     № </t>
  </si>
  <si>
    <t>Общий объем бюджетных ассигнований, направляемых на исполнение публичных нормативных обязательств  на плановый период 2023 - 2024 годов</t>
  </si>
  <si>
    <t>2024 год</t>
  </si>
  <si>
    <t>Управление социальной политики администрации Города Томска</t>
  </si>
  <si>
    <t>Приложение 3.1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</si>
  <si>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30.09.2014 № 986 "Об утверждении муниципальной программы "Развитие физической культуры и спорта, формирование здорового образа жизни на 2015 - 2025 годы".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</si>
  <si>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</si>
  <si>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</si>
  <si>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</si>
  <si>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>Постановление Администрации Томской области от 17.03.2020 № 107а "Об утверждении Правил предоставления и Методики распределения иных межбюджетных трансфертов из областного бюджета местным бюджетам на финансовое обеспечение расходных обязательств муниципальных образований по оказанию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</si>
  <si>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r>
  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Томск;
Постановление администрации Города Томска от 19.09.2014 № 946 "Об утверждении муниципальной программы "Социальная поддержка граждан" на 2015- 2025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годы".</t>
    </r>
  </si>
  <si>
    <t xml:space="preserve">Выплата единовременного пособия при всех формах устройства детей, лишенных родительского попечения, в семью </t>
  </si>
  <si>
    <t>Социальная (материальная) помощь одиноко проживающим гражданам на установку бытовых электрических, газовых плит</t>
  </si>
  <si>
    <t>Ежемесячные компенсации расходов на питание детей многодетной семьи (неполной многодетной семьи) в возрасте от 1 года 6 месяцев до 7 лет, не посещающих муниципальные дошкольные образовательные учреждения, но получающих дошкольное образование в форме семейного образования, при присвоении статуса "Семейная группа присмотра и ухода за детьми"</t>
  </si>
  <si>
    <t>Организация предоставления общедоступного бесплатного дошкольного образования путем предоставления денежной выплаты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 в целях возмещения затрат за присмотр и уход</t>
  </si>
  <si>
    <t>Ежемесячная денежная выплата студентам на проезд автомобильным транспортом по межмуниципальным  пригородным маршрутам регулярных перевозок</t>
  </si>
  <si>
    <t>Социальная (материальная) помощь на зубопротезирование гражданам, достигшим возраста 60 (для мужчин) и 55 лет (для женщин) и не обладающим на момент обращения аналогичными правами в соответствии с федеральным и областным законодательством</t>
  </si>
  <si>
    <t>Cсоциальные денежные выплаты победителям, призерам, финалистам и участникам конкурсов, соревнований и иных социально значимых мероприятий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</si>
</sst>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00000"/>
    <numFmt numFmtId="166" formatCode="#,##0.0\ _₽;[Red]\-#,##0.0\ _₽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wrapText="1" indent="14"/>
    </xf>
    <xf numFmtId="0" fontId="1" fillId="0" borderId="0" xfId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top" wrapText="1" indent="14"/>
    </xf>
    <xf numFmtId="0" fontId="1" fillId="0" borderId="0" xfId="1" applyFont="1" applyFill="1" applyAlignment="1" applyProtection="1">
      <alignment horizontal="left" vertical="top"/>
      <protection locked="0"/>
    </xf>
    <xf numFmtId="0" fontId="2" fillId="0" borderId="0" xfId="0" applyFont="1" applyFill="1" applyAlignment="1">
      <alignment horizontal="left" vertical="center" wrapText="1" indent="14"/>
    </xf>
    <xf numFmtId="0" fontId="1" fillId="0" borderId="0" xfId="1" applyFont="1" applyFill="1" applyAlignment="1" applyProtection="1">
      <alignment vertical="top"/>
      <protection locked="0"/>
    </xf>
    <xf numFmtId="0" fontId="2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 applyProtection="1">
      <alignment horizontal="left" vertical="center" wrapText="1"/>
      <protection locked="0"/>
    </xf>
    <xf numFmtId="2" fontId="2" fillId="0" borderId="1" xfId="0" applyNumberFormat="1" applyFont="1" applyFill="1" applyBorder="1" applyAlignment="1" applyProtection="1">
      <alignment vertical="center" wrapText="1"/>
      <protection locked="0"/>
    </xf>
    <xf numFmtId="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49" fontId="5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9" fillId="0" borderId="0" xfId="0" applyFont="1"/>
    <xf numFmtId="0" fontId="9" fillId="0" borderId="0" xfId="0" applyFont="1" applyFill="1" applyBorder="1" applyAlignment="1">
      <alignment vertical="center"/>
    </xf>
    <xf numFmtId="166" fontId="2" fillId="0" borderId="1" xfId="1" applyNumberFormat="1" applyFont="1" applyFill="1" applyBorder="1" applyAlignment="1" applyProtection="1">
      <alignment horizontal="right" vertical="center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 shrinkToFit="1"/>
    </xf>
    <xf numFmtId="4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abSelected="1" view="pageBreakPreview" topLeftCell="A65" zoomScale="60" zoomScaleNormal="70" workbookViewId="0">
      <selection activeCell="A74" sqref="A74:B76"/>
    </sheetView>
  </sheetViews>
  <sheetFormatPr defaultColWidth="9.140625" defaultRowHeight="12.75" x14ac:dyDescent="0.25"/>
  <cols>
    <col min="1" max="1" width="17" style="5" customWidth="1"/>
    <col min="2" max="2" width="72.140625" style="5" customWidth="1"/>
    <col min="3" max="4" width="11" style="29" customWidth="1"/>
    <col min="5" max="5" width="85.5703125" style="5" customWidth="1"/>
    <col min="6" max="6" width="19.140625" style="5" customWidth="1"/>
    <col min="7" max="7" width="29.7109375" style="5" customWidth="1"/>
    <col min="8" max="256" width="9.140625" style="5"/>
    <col min="257" max="257" width="17.28515625" style="5" customWidth="1"/>
    <col min="258" max="258" width="72.140625" style="5" customWidth="1"/>
    <col min="259" max="260" width="12.85546875" style="5" customWidth="1"/>
    <col min="261" max="261" width="85.5703125" style="5" customWidth="1"/>
    <col min="262" max="262" width="19.140625" style="5" customWidth="1"/>
    <col min="263" max="263" width="29.7109375" style="5" customWidth="1"/>
    <col min="264" max="512" width="9.140625" style="5"/>
    <col min="513" max="513" width="17.28515625" style="5" customWidth="1"/>
    <col min="514" max="514" width="72.140625" style="5" customWidth="1"/>
    <col min="515" max="516" width="12.85546875" style="5" customWidth="1"/>
    <col min="517" max="517" width="85.5703125" style="5" customWidth="1"/>
    <col min="518" max="518" width="19.140625" style="5" customWidth="1"/>
    <col min="519" max="519" width="29.7109375" style="5" customWidth="1"/>
    <col min="520" max="768" width="9.140625" style="5"/>
    <col min="769" max="769" width="17.28515625" style="5" customWidth="1"/>
    <col min="770" max="770" width="72.140625" style="5" customWidth="1"/>
    <col min="771" max="772" width="12.85546875" style="5" customWidth="1"/>
    <col min="773" max="773" width="85.5703125" style="5" customWidth="1"/>
    <col min="774" max="774" width="19.140625" style="5" customWidth="1"/>
    <col min="775" max="775" width="29.7109375" style="5" customWidth="1"/>
    <col min="776" max="1024" width="9.140625" style="5"/>
    <col min="1025" max="1025" width="17.28515625" style="5" customWidth="1"/>
    <col min="1026" max="1026" width="72.140625" style="5" customWidth="1"/>
    <col min="1027" max="1028" width="12.85546875" style="5" customWidth="1"/>
    <col min="1029" max="1029" width="85.5703125" style="5" customWidth="1"/>
    <col min="1030" max="1030" width="19.140625" style="5" customWidth="1"/>
    <col min="1031" max="1031" width="29.7109375" style="5" customWidth="1"/>
    <col min="1032" max="1280" width="9.140625" style="5"/>
    <col min="1281" max="1281" width="17.28515625" style="5" customWidth="1"/>
    <col min="1282" max="1282" width="72.140625" style="5" customWidth="1"/>
    <col min="1283" max="1284" width="12.85546875" style="5" customWidth="1"/>
    <col min="1285" max="1285" width="85.5703125" style="5" customWidth="1"/>
    <col min="1286" max="1286" width="19.140625" style="5" customWidth="1"/>
    <col min="1287" max="1287" width="29.7109375" style="5" customWidth="1"/>
    <col min="1288" max="1536" width="9.140625" style="5"/>
    <col min="1537" max="1537" width="17.28515625" style="5" customWidth="1"/>
    <col min="1538" max="1538" width="72.140625" style="5" customWidth="1"/>
    <col min="1539" max="1540" width="12.85546875" style="5" customWidth="1"/>
    <col min="1541" max="1541" width="85.5703125" style="5" customWidth="1"/>
    <col min="1542" max="1542" width="19.140625" style="5" customWidth="1"/>
    <col min="1543" max="1543" width="29.7109375" style="5" customWidth="1"/>
    <col min="1544" max="1792" width="9.140625" style="5"/>
    <col min="1793" max="1793" width="17.28515625" style="5" customWidth="1"/>
    <col min="1794" max="1794" width="72.140625" style="5" customWidth="1"/>
    <col min="1795" max="1796" width="12.85546875" style="5" customWidth="1"/>
    <col min="1797" max="1797" width="85.5703125" style="5" customWidth="1"/>
    <col min="1798" max="1798" width="19.140625" style="5" customWidth="1"/>
    <col min="1799" max="1799" width="29.7109375" style="5" customWidth="1"/>
    <col min="1800" max="2048" width="9.140625" style="5"/>
    <col min="2049" max="2049" width="17.28515625" style="5" customWidth="1"/>
    <col min="2050" max="2050" width="72.140625" style="5" customWidth="1"/>
    <col min="2051" max="2052" width="12.85546875" style="5" customWidth="1"/>
    <col min="2053" max="2053" width="85.5703125" style="5" customWidth="1"/>
    <col min="2054" max="2054" width="19.140625" style="5" customWidth="1"/>
    <col min="2055" max="2055" width="29.7109375" style="5" customWidth="1"/>
    <col min="2056" max="2304" width="9.140625" style="5"/>
    <col min="2305" max="2305" width="17.28515625" style="5" customWidth="1"/>
    <col min="2306" max="2306" width="72.140625" style="5" customWidth="1"/>
    <col min="2307" max="2308" width="12.85546875" style="5" customWidth="1"/>
    <col min="2309" max="2309" width="85.5703125" style="5" customWidth="1"/>
    <col min="2310" max="2310" width="19.140625" style="5" customWidth="1"/>
    <col min="2311" max="2311" width="29.7109375" style="5" customWidth="1"/>
    <col min="2312" max="2560" width="9.140625" style="5"/>
    <col min="2561" max="2561" width="17.28515625" style="5" customWidth="1"/>
    <col min="2562" max="2562" width="72.140625" style="5" customWidth="1"/>
    <col min="2563" max="2564" width="12.85546875" style="5" customWidth="1"/>
    <col min="2565" max="2565" width="85.5703125" style="5" customWidth="1"/>
    <col min="2566" max="2566" width="19.140625" style="5" customWidth="1"/>
    <col min="2567" max="2567" width="29.7109375" style="5" customWidth="1"/>
    <col min="2568" max="2816" width="9.140625" style="5"/>
    <col min="2817" max="2817" width="17.28515625" style="5" customWidth="1"/>
    <col min="2818" max="2818" width="72.140625" style="5" customWidth="1"/>
    <col min="2819" max="2820" width="12.85546875" style="5" customWidth="1"/>
    <col min="2821" max="2821" width="85.5703125" style="5" customWidth="1"/>
    <col min="2822" max="2822" width="19.140625" style="5" customWidth="1"/>
    <col min="2823" max="2823" width="29.7109375" style="5" customWidth="1"/>
    <col min="2824" max="3072" width="9.140625" style="5"/>
    <col min="3073" max="3073" width="17.28515625" style="5" customWidth="1"/>
    <col min="3074" max="3074" width="72.140625" style="5" customWidth="1"/>
    <col min="3075" max="3076" width="12.85546875" style="5" customWidth="1"/>
    <col min="3077" max="3077" width="85.5703125" style="5" customWidth="1"/>
    <col min="3078" max="3078" width="19.140625" style="5" customWidth="1"/>
    <col min="3079" max="3079" width="29.7109375" style="5" customWidth="1"/>
    <col min="3080" max="3328" width="9.140625" style="5"/>
    <col min="3329" max="3329" width="17.28515625" style="5" customWidth="1"/>
    <col min="3330" max="3330" width="72.140625" style="5" customWidth="1"/>
    <col min="3331" max="3332" width="12.85546875" style="5" customWidth="1"/>
    <col min="3333" max="3333" width="85.5703125" style="5" customWidth="1"/>
    <col min="3334" max="3334" width="19.140625" style="5" customWidth="1"/>
    <col min="3335" max="3335" width="29.7109375" style="5" customWidth="1"/>
    <col min="3336" max="3584" width="9.140625" style="5"/>
    <col min="3585" max="3585" width="17.28515625" style="5" customWidth="1"/>
    <col min="3586" max="3586" width="72.140625" style="5" customWidth="1"/>
    <col min="3587" max="3588" width="12.85546875" style="5" customWidth="1"/>
    <col min="3589" max="3589" width="85.5703125" style="5" customWidth="1"/>
    <col min="3590" max="3590" width="19.140625" style="5" customWidth="1"/>
    <col min="3591" max="3591" width="29.7109375" style="5" customWidth="1"/>
    <col min="3592" max="3840" width="9.140625" style="5"/>
    <col min="3841" max="3841" width="17.28515625" style="5" customWidth="1"/>
    <col min="3842" max="3842" width="72.140625" style="5" customWidth="1"/>
    <col min="3843" max="3844" width="12.85546875" style="5" customWidth="1"/>
    <col min="3845" max="3845" width="85.5703125" style="5" customWidth="1"/>
    <col min="3846" max="3846" width="19.140625" style="5" customWidth="1"/>
    <col min="3847" max="3847" width="29.7109375" style="5" customWidth="1"/>
    <col min="3848" max="4096" width="9.140625" style="5"/>
    <col min="4097" max="4097" width="17.28515625" style="5" customWidth="1"/>
    <col min="4098" max="4098" width="72.140625" style="5" customWidth="1"/>
    <col min="4099" max="4100" width="12.85546875" style="5" customWidth="1"/>
    <col min="4101" max="4101" width="85.5703125" style="5" customWidth="1"/>
    <col min="4102" max="4102" width="19.140625" style="5" customWidth="1"/>
    <col min="4103" max="4103" width="29.7109375" style="5" customWidth="1"/>
    <col min="4104" max="4352" width="9.140625" style="5"/>
    <col min="4353" max="4353" width="17.28515625" style="5" customWidth="1"/>
    <col min="4354" max="4354" width="72.140625" style="5" customWidth="1"/>
    <col min="4355" max="4356" width="12.85546875" style="5" customWidth="1"/>
    <col min="4357" max="4357" width="85.5703125" style="5" customWidth="1"/>
    <col min="4358" max="4358" width="19.140625" style="5" customWidth="1"/>
    <col min="4359" max="4359" width="29.7109375" style="5" customWidth="1"/>
    <col min="4360" max="4608" width="9.140625" style="5"/>
    <col min="4609" max="4609" width="17.28515625" style="5" customWidth="1"/>
    <col min="4610" max="4610" width="72.140625" style="5" customWidth="1"/>
    <col min="4611" max="4612" width="12.85546875" style="5" customWidth="1"/>
    <col min="4613" max="4613" width="85.5703125" style="5" customWidth="1"/>
    <col min="4614" max="4614" width="19.140625" style="5" customWidth="1"/>
    <col min="4615" max="4615" width="29.7109375" style="5" customWidth="1"/>
    <col min="4616" max="4864" width="9.140625" style="5"/>
    <col min="4865" max="4865" width="17.28515625" style="5" customWidth="1"/>
    <col min="4866" max="4866" width="72.140625" style="5" customWidth="1"/>
    <col min="4867" max="4868" width="12.85546875" style="5" customWidth="1"/>
    <col min="4869" max="4869" width="85.5703125" style="5" customWidth="1"/>
    <col min="4870" max="4870" width="19.140625" style="5" customWidth="1"/>
    <col min="4871" max="4871" width="29.7109375" style="5" customWidth="1"/>
    <col min="4872" max="5120" width="9.140625" style="5"/>
    <col min="5121" max="5121" width="17.28515625" style="5" customWidth="1"/>
    <col min="5122" max="5122" width="72.140625" style="5" customWidth="1"/>
    <col min="5123" max="5124" width="12.85546875" style="5" customWidth="1"/>
    <col min="5125" max="5125" width="85.5703125" style="5" customWidth="1"/>
    <col min="5126" max="5126" width="19.140625" style="5" customWidth="1"/>
    <col min="5127" max="5127" width="29.7109375" style="5" customWidth="1"/>
    <col min="5128" max="5376" width="9.140625" style="5"/>
    <col min="5377" max="5377" width="17.28515625" style="5" customWidth="1"/>
    <col min="5378" max="5378" width="72.140625" style="5" customWidth="1"/>
    <col min="5379" max="5380" width="12.85546875" style="5" customWidth="1"/>
    <col min="5381" max="5381" width="85.5703125" style="5" customWidth="1"/>
    <col min="5382" max="5382" width="19.140625" style="5" customWidth="1"/>
    <col min="5383" max="5383" width="29.7109375" style="5" customWidth="1"/>
    <col min="5384" max="5632" width="9.140625" style="5"/>
    <col min="5633" max="5633" width="17.28515625" style="5" customWidth="1"/>
    <col min="5634" max="5634" width="72.140625" style="5" customWidth="1"/>
    <col min="5635" max="5636" width="12.85546875" style="5" customWidth="1"/>
    <col min="5637" max="5637" width="85.5703125" style="5" customWidth="1"/>
    <col min="5638" max="5638" width="19.140625" style="5" customWidth="1"/>
    <col min="5639" max="5639" width="29.7109375" style="5" customWidth="1"/>
    <col min="5640" max="5888" width="9.140625" style="5"/>
    <col min="5889" max="5889" width="17.28515625" style="5" customWidth="1"/>
    <col min="5890" max="5890" width="72.140625" style="5" customWidth="1"/>
    <col min="5891" max="5892" width="12.85546875" style="5" customWidth="1"/>
    <col min="5893" max="5893" width="85.5703125" style="5" customWidth="1"/>
    <col min="5894" max="5894" width="19.140625" style="5" customWidth="1"/>
    <col min="5895" max="5895" width="29.7109375" style="5" customWidth="1"/>
    <col min="5896" max="6144" width="9.140625" style="5"/>
    <col min="6145" max="6145" width="17.28515625" style="5" customWidth="1"/>
    <col min="6146" max="6146" width="72.140625" style="5" customWidth="1"/>
    <col min="6147" max="6148" width="12.85546875" style="5" customWidth="1"/>
    <col min="6149" max="6149" width="85.5703125" style="5" customWidth="1"/>
    <col min="6150" max="6150" width="19.140625" style="5" customWidth="1"/>
    <col min="6151" max="6151" width="29.7109375" style="5" customWidth="1"/>
    <col min="6152" max="6400" width="9.140625" style="5"/>
    <col min="6401" max="6401" width="17.28515625" style="5" customWidth="1"/>
    <col min="6402" max="6402" width="72.140625" style="5" customWidth="1"/>
    <col min="6403" max="6404" width="12.85546875" style="5" customWidth="1"/>
    <col min="6405" max="6405" width="85.5703125" style="5" customWidth="1"/>
    <col min="6406" max="6406" width="19.140625" style="5" customWidth="1"/>
    <col min="6407" max="6407" width="29.7109375" style="5" customWidth="1"/>
    <col min="6408" max="6656" width="9.140625" style="5"/>
    <col min="6657" max="6657" width="17.28515625" style="5" customWidth="1"/>
    <col min="6658" max="6658" width="72.140625" style="5" customWidth="1"/>
    <col min="6659" max="6660" width="12.85546875" style="5" customWidth="1"/>
    <col min="6661" max="6661" width="85.5703125" style="5" customWidth="1"/>
    <col min="6662" max="6662" width="19.140625" style="5" customWidth="1"/>
    <col min="6663" max="6663" width="29.7109375" style="5" customWidth="1"/>
    <col min="6664" max="6912" width="9.140625" style="5"/>
    <col min="6913" max="6913" width="17.28515625" style="5" customWidth="1"/>
    <col min="6914" max="6914" width="72.140625" style="5" customWidth="1"/>
    <col min="6915" max="6916" width="12.85546875" style="5" customWidth="1"/>
    <col min="6917" max="6917" width="85.5703125" style="5" customWidth="1"/>
    <col min="6918" max="6918" width="19.140625" style="5" customWidth="1"/>
    <col min="6919" max="6919" width="29.7109375" style="5" customWidth="1"/>
    <col min="6920" max="7168" width="9.140625" style="5"/>
    <col min="7169" max="7169" width="17.28515625" style="5" customWidth="1"/>
    <col min="7170" max="7170" width="72.140625" style="5" customWidth="1"/>
    <col min="7171" max="7172" width="12.85546875" style="5" customWidth="1"/>
    <col min="7173" max="7173" width="85.5703125" style="5" customWidth="1"/>
    <col min="7174" max="7174" width="19.140625" style="5" customWidth="1"/>
    <col min="7175" max="7175" width="29.7109375" style="5" customWidth="1"/>
    <col min="7176" max="7424" width="9.140625" style="5"/>
    <col min="7425" max="7425" width="17.28515625" style="5" customWidth="1"/>
    <col min="7426" max="7426" width="72.140625" style="5" customWidth="1"/>
    <col min="7427" max="7428" width="12.85546875" style="5" customWidth="1"/>
    <col min="7429" max="7429" width="85.5703125" style="5" customWidth="1"/>
    <col min="7430" max="7430" width="19.140625" style="5" customWidth="1"/>
    <col min="7431" max="7431" width="29.7109375" style="5" customWidth="1"/>
    <col min="7432" max="7680" width="9.140625" style="5"/>
    <col min="7681" max="7681" width="17.28515625" style="5" customWidth="1"/>
    <col min="7682" max="7682" width="72.140625" style="5" customWidth="1"/>
    <col min="7683" max="7684" width="12.85546875" style="5" customWidth="1"/>
    <col min="7685" max="7685" width="85.5703125" style="5" customWidth="1"/>
    <col min="7686" max="7686" width="19.140625" style="5" customWidth="1"/>
    <col min="7687" max="7687" width="29.7109375" style="5" customWidth="1"/>
    <col min="7688" max="7936" width="9.140625" style="5"/>
    <col min="7937" max="7937" width="17.28515625" style="5" customWidth="1"/>
    <col min="7938" max="7938" width="72.140625" style="5" customWidth="1"/>
    <col min="7939" max="7940" width="12.85546875" style="5" customWidth="1"/>
    <col min="7941" max="7941" width="85.5703125" style="5" customWidth="1"/>
    <col min="7942" max="7942" width="19.140625" style="5" customWidth="1"/>
    <col min="7943" max="7943" width="29.7109375" style="5" customWidth="1"/>
    <col min="7944" max="8192" width="9.140625" style="5"/>
    <col min="8193" max="8193" width="17.28515625" style="5" customWidth="1"/>
    <col min="8194" max="8194" width="72.140625" style="5" customWidth="1"/>
    <col min="8195" max="8196" width="12.85546875" style="5" customWidth="1"/>
    <col min="8197" max="8197" width="85.5703125" style="5" customWidth="1"/>
    <col min="8198" max="8198" width="19.140625" style="5" customWidth="1"/>
    <col min="8199" max="8199" width="29.7109375" style="5" customWidth="1"/>
    <col min="8200" max="8448" width="9.140625" style="5"/>
    <col min="8449" max="8449" width="17.28515625" style="5" customWidth="1"/>
    <col min="8450" max="8450" width="72.140625" style="5" customWidth="1"/>
    <col min="8451" max="8452" width="12.85546875" style="5" customWidth="1"/>
    <col min="8453" max="8453" width="85.5703125" style="5" customWidth="1"/>
    <col min="8454" max="8454" width="19.140625" style="5" customWidth="1"/>
    <col min="8455" max="8455" width="29.7109375" style="5" customWidth="1"/>
    <col min="8456" max="8704" width="9.140625" style="5"/>
    <col min="8705" max="8705" width="17.28515625" style="5" customWidth="1"/>
    <col min="8706" max="8706" width="72.140625" style="5" customWidth="1"/>
    <col min="8707" max="8708" width="12.85546875" style="5" customWidth="1"/>
    <col min="8709" max="8709" width="85.5703125" style="5" customWidth="1"/>
    <col min="8710" max="8710" width="19.140625" style="5" customWidth="1"/>
    <col min="8711" max="8711" width="29.7109375" style="5" customWidth="1"/>
    <col min="8712" max="8960" width="9.140625" style="5"/>
    <col min="8961" max="8961" width="17.28515625" style="5" customWidth="1"/>
    <col min="8962" max="8962" width="72.140625" style="5" customWidth="1"/>
    <col min="8963" max="8964" width="12.85546875" style="5" customWidth="1"/>
    <col min="8965" max="8965" width="85.5703125" style="5" customWidth="1"/>
    <col min="8966" max="8966" width="19.140625" style="5" customWidth="1"/>
    <col min="8967" max="8967" width="29.7109375" style="5" customWidth="1"/>
    <col min="8968" max="9216" width="9.140625" style="5"/>
    <col min="9217" max="9217" width="17.28515625" style="5" customWidth="1"/>
    <col min="9218" max="9218" width="72.140625" style="5" customWidth="1"/>
    <col min="9219" max="9220" width="12.85546875" style="5" customWidth="1"/>
    <col min="9221" max="9221" width="85.5703125" style="5" customWidth="1"/>
    <col min="9222" max="9222" width="19.140625" style="5" customWidth="1"/>
    <col min="9223" max="9223" width="29.7109375" style="5" customWidth="1"/>
    <col min="9224" max="9472" width="9.140625" style="5"/>
    <col min="9473" max="9473" width="17.28515625" style="5" customWidth="1"/>
    <col min="9474" max="9474" width="72.140625" style="5" customWidth="1"/>
    <col min="9475" max="9476" width="12.85546875" style="5" customWidth="1"/>
    <col min="9477" max="9477" width="85.5703125" style="5" customWidth="1"/>
    <col min="9478" max="9478" width="19.140625" style="5" customWidth="1"/>
    <col min="9479" max="9479" width="29.7109375" style="5" customWidth="1"/>
    <col min="9480" max="9728" width="9.140625" style="5"/>
    <col min="9729" max="9729" width="17.28515625" style="5" customWidth="1"/>
    <col min="9730" max="9730" width="72.140625" style="5" customWidth="1"/>
    <col min="9731" max="9732" width="12.85546875" style="5" customWidth="1"/>
    <col min="9733" max="9733" width="85.5703125" style="5" customWidth="1"/>
    <col min="9734" max="9734" width="19.140625" style="5" customWidth="1"/>
    <col min="9735" max="9735" width="29.7109375" style="5" customWidth="1"/>
    <col min="9736" max="9984" width="9.140625" style="5"/>
    <col min="9985" max="9985" width="17.28515625" style="5" customWidth="1"/>
    <col min="9986" max="9986" width="72.140625" style="5" customWidth="1"/>
    <col min="9987" max="9988" width="12.85546875" style="5" customWidth="1"/>
    <col min="9989" max="9989" width="85.5703125" style="5" customWidth="1"/>
    <col min="9990" max="9990" width="19.140625" style="5" customWidth="1"/>
    <col min="9991" max="9991" width="29.7109375" style="5" customWidth="1"/>
    <col min="9992" max="10240" width="9.140625" style="5"/>
    <col min="10241" max="10241" width="17.28515625" style="5" customWidth="1"/>
    <col min="10242" max="10242" width="72.140625" style="5" customWidth="1"/>
    <col min="10243" max="10244" width="12.85546875" style="5" customWidth="1"/>
    <col min="10245" max="10245" width="85.5703125" style="5" customWidth="1"/>
    <col min="10246" max="10246" width="19.140625" style="5" customWidth="1"/>
    <col min="10247" max="10247" width="29.7109375" style="5" customWidth="1"/>
    <col min="10248" max="10496" width="9.140625" style="5"/>
    <col min="10497" max="10497" width="17.28515625" style="5" customWidth="1"/>
    <col min="10498" max="10498" width="72.140625" style="5" customWidth="1"/>
    <col min="10499" max="10500" width="12.85546875" style="5" customWidth="1"/>
    <col min="10501" max="10501" width="85.5703125" style="5" customWidth="1"/>
    <col min="10502" max="10502" width="19.140625" style="5" customWidth="1"/>
    <col min="10503" max="10503" width="29.7109375" style="5" customWidth="1"/>
    <col min="10504" max="10752" width="9.140625" style="5"/>
    <col min="10753" max="10753" width="17.28515625" style="5" customWidth="1"/>
    <col min="10754" max="10754" width="72.140625" style="5" customWidth="1"/>
    <col min="10755" max="10756" width="12.85546875" style="5" customWidth="1"/>
    <col min="10757" max="10757" width="85.5703125" style="5" customWidth="1"/>
    <col min="10758" max="10758" width="19.140625" style="5" customWidth="1"/>
    <col min="10759" max="10759" width="29.7109375" style="5" customWidth="1"/>
    <col min="10760" max="11008" width="9.140625" style="5"/>
    <col min="11009" max="11009" width="17.28515625" style="5" customWidth="1"/>
    <col min="11010" max="11010" width="72.140625" style="5" customWidth="1"/>
    <col min="11011" max="11012" width="12.85546875" style="5" customWidth="1"/>
    <col min="11013" max="11013" width="85.5703125" style="5" customWidth="1"/>
    <col min="11014" max="11014" width="19.140625" style="5" customWidth="1"/>
    <col min="11015" max="11015" width="29.7109375" style="5" customWidth="1"/>
    <col min="11016" max="11264" width="9.140625" style="5"/>
    <col min="11265" max="11265" width="17.28515625" style="5" customWidth="1"/>
    <col min="11266" max="11266" width="72.140625" style="5" customWidth="1"/>
    <col min="11267" max="11268" width="12.85546875" style="5" customWidth="1"/>
    <col min="11269" max="11269" width="85.5703125" style="5" customWidth="1"/>
    <col min="11270" max="11270" width="19.140625" style="5" customWidth="1"/>
    <col min="11271" max="11271" width="29.7109375" style="5" customWidth="1"/>
    <col min="11272" max="11520" width="9.140625" style="5"/>
    <col min="11521" max="11521" width="17.28515625" style="5" customWidth="1"/>
    <col min="11522" max="11522" width="72.140625" style="5" customWidth="1"/>
    <col min="11523" max="11524" width="12.85546875" style="5" customWidth="1"/>
    <col min="11525" max="11525" width="85.5703125" style="5" customWidth="1"/>
    <col min="11526" max="11526" width="19.140625" style="5" customWidth="1"/>
    <col min="11527" max="11527" width="29.7109375" style="5" customWidth="1"/>
    <col min="11528" max="11776" width="9.140625" style="5"/>
    <col min="11777" max="11777" width="17.28515625" style="5" customWidth="1"/>
    <col min="11778" max="11778" width="72.140625" style="5" customWidth="1"/>
    <col min="11779" max="11780" width="12.85546875" style="5" customWidth="1"/>
    <col min="11781" max="11781" width="85.5703125" style="5" customWidth="1"/>
    <col min="11782" max="11782" width="19.140625" style="5" customWidth="1"/>
    <col min="11783" max="11783" width="29.7109375" style="5" customWidth="1"/>
    <col min="11784" max="12032" width="9.140625" style="5"/>
    <col min="12033" max="12033" width="17.28515625" style="5" customWidth="1"/>
    <col min="12034" max="12034" width="72.140625" style="5" customWidth="1"/>
    <col min="12035" max="12036" width="12.85546875" style="5" customWidth="1"/>
    <col min="12037" max="12037" width="85.5703125" style="5" customWidth="1"/>
    <col min="12038" max="12038" width="19.140625" style="5" customWidth="1"/>
    <col min="12039" max="12039" width="29.7109375" style="5" customWidth="1"/>
    <col min="12040" max="12288" width="9.140625" style="5"/>
    <col min="12289" max="12289" width="17.28515625" style="5" customWidth="1"/>
    <col min="12290" max="12290" width="72.140625" style="5" customWidth="1"/>
    <col min="12291" max="12292" width="12.85546875" style="5" customWidth="1"/>
    <col min="12293" max="12293" width="85.5703125" style="5" customWidth="1"/>
    <col min="12294" max="12294" width="19.140625" style="5" customWidth="1"/>
    <col min="12295" max="12295" width="29.7109375" style="5" customWidth="1"/>
    <col min="12296" max="12544" width="9.140625" style="5"/>
    <col min="12545" max="12545" width="17.28515625" style="5" customWidth="1"/>
    <col min="12546" max="12546" width="72.140625" style="5" customWidth="1"/>
    <col min="12547" max="12548" width="12.85546875" style="5" customWidth="1"/>
    <col min="12549" max="12549" width="85.5703125" style="5" customWidth="1"/>
    <col min="12550" max="12550" width="19.140625" style="5" customWidth="1"/>
    <col min="12551" max="12551" width="29.7109375" style="5" customWidth="1"/>
    <col min="12552" max="12800" width="9.140625" style="5"/>
    <col min="12801" max="12801" width="17.28515625" style="5" customWidth="1"/>
    <col min="12802" max="12802" width="72.140625" style="5" customWidth="1"/>
    <col min="12803" max="12804" width="12.85546875" style="5" customWidth="1"/>
    <col min="12805" max="12805" width="85.5703125" style="5" customWidth="1"/>
    <col min="12806" max="12806" width="19.140625" style="5" customWidth="1"/>
    <col min="12807" max="12807" width="29.7109375" style="5" customWidth="1"/>
    <col min="12808" max="13056" width="9.140625" style="5"/>
    <col min="13057" max="13057" width="17.28515625" style="5" customWidth="1"/>
    <col min="13058" max="13058" width="72.140625" style="5" customWidth="1"/>
    <col min="13059" max="13060" width="12.85546875" style="5" customWidth="1"/>
    <col min="13061" max="13061" width="85.5703125" style="5" customWidth="1"/>
    <col min="13062" max="13062" width="19.140625" style="5" customWidth="1"/>
    <col min="13063" max="13063" width="29.7109375" style="5" customWidth="1"/>
    <col min="13064" max="13312" width="9.140625" style="5"/>
    <col min="13313" max="13313" width="17.28515625" style="5" customWidth="1"/>
    <col min="13314" max="13314" width="72.140625" style="5" customWidth="1"/>
    <col min="13315" max="13316" width="12.85546875" style="5" customWidth="1"/>
    <col min="13317" max="13317" width="85.5703125" style="5" customWidth="1"/>
    <col min="13318" max="13318" width="19.140625" style="5" customWidth="1"/>
    <col min="13319" max="13319" width="29.7109375" style="5" customWidth="1"/>
    <col min="13320" max="13568" width="9.140625" style="5"/>
    <col min="13569" max="13569" width="17.28515625" style="5" customWidth="1"/>
    <col min="13570" max="13570" width="72.140625" style="5" customWidth="1"/>
    <col min="13571" max="13572" width="12.85546875" style="5" customWidth="1"/>
    <col min="13573" max="13573" width="85.5703125" style="5" customWidth="1"/>
    <col min="13574" max="13574" width="19.140625" style="5" customWidth="1"/>
    <col min="13575" max="13575" width="29.7109375" style="5" customWidth="1"/>
    <col min="13576" max="13824" width="9.140625" style="5"/>
    <col min="13825" max="13825" width="17.28515625" style="5" customWidth="1"/>
    <col min="13826" max="13826" width="72.140625" style="5" customWidth="1"/>
    <col min="13827" max="13828" width="12.85546875" style="5" customWidth="1"/>
    <col min="13829" max="13829" width="85.5703125" style="5" customWidth="1"/>
    <col min="13830" max="13830" width="19.140625" style="5" customWidth="1"/>
    <col min="13831" max="13831" width="29.7109375" style="5" customWidth="1"/>
    <col min="13832" max="14080" width="9.140625" style="5"/>
    <col min="14081" max="14081" width="17.28515625" style="5" customWidth="1"/>
    <col min="14082" max="14082" width="72.140625" style="5" customWidth="1"/>
    <col min="14083" max="14084" width="12.85546875" style="5" customWidth="1"/>
    <col min="14085" max="14085" width="85.5703125" style="5" customWidth="1"/>
    <col min="14086" max="14086" width="19.140625" style="5" customWidth="1"/>
    <col min="14087" max="14087" width="29.7109375" style="5" customWidth="1"/>
    <col min="14088" max="14336" width="9.140625" style="5"/>
    <col min="14337" max="14337" width="17.28515625" style="5" customWidth="1"/>
    <col min="14338" max="14338" width="72.140625" style="5" customWidth="1"/>
    <col min="14339" max="14340" width="12.85546875" style="5" customWidth="1"/>
    <col min="14341" max="14341" width="85.5703125" style="5" customWidth="1"/>
    <col min="14342" max="14342" width="19.140625" style="5" customWidth="1"/>
    <col min="14343" max="14343" width="29.7109375" style="5" customWidth="1"/>
    <col min="14344" max="14592" width="9.140625" style="5"/>
    <col min="14593" max="14593" width="17.28515625" style="5" customWidth="1"/>
    <col min="14594" max="14594" width="72.140625" style="5" customWidth="1"/>
    <col min="14595" max="14596" width="12.85546875" style="5" customWidth="1"/>
    <col min="14597" max="14597" width="85.5703125" style="5" customWidth="1"/>
    <col min="14598" max="14598" width="19.140625" style="5" customWidth="1"/>
    <col min="14599" max="14599" width="29.7109375" style="5" customWidth="1"/>
    <col min="14600" max="14848" width="9.140625" style="5"/>
    <col min="14849" max="14849" width="17.28515625" style="5" customWidth="1"/>
    <col min="14850" max="14850" width="72.140625" style="5" customWidth="1"/>
    <col min="14851" max="14852" width="12.85546875" style="5" customWidth="1"/>
    <col min="14853" max="14853" width="85.5703125" style="5" customWidth="1"/>
    <col min="14854" max="14854" width="19.140625" style="5" customWidth="1"/>
    <col min="14855" max="14855" width="29.7109375" style="5" customWidth="1"/>
    <col min="14856" max="15104" width="9.140625" style="5"/>
    <col min="15105" max="15105" width="17.28515625" style="5" customWidth="1"/>
    <col min="15106" max="15106" width="72.140625" style="5" customWidth="1"/>
    <col min="15107" max="15108" width="12.85546875" style="5" customWidth="1"/>
    <col min="15109" max="15109" width="85.5703125" style="5" customWidth="1"/>
    <col min="15110" max="15110" width="19.140625" style="5" customWidth="1"/>
    <col min="15111" max="15111" width="29.7109375" style="5" customWidth="1"/>
    <col min="15112" max="15360" width="9.140625" style="5"/>
    <col min="15361" max="15361" width="17.28515625" style="5" customWidth="1"/>
    <col min="15362" max="15362" width="72.140625" style="5" customWidth="1"/>
    <col min="15363" max="15364" width="12.85546875" style="5" customWidth="1"/>
    <col min="15365" max="15365" width="85.5703125" style="5" customWidth="1"/>
    <col min="15366" max="15366" width="19.140625" style="5" customWidth="1"/>
    <col min="15367" max="15367" width="29.7109375" style="5" customWidth="1"/>
    <col min="15368" max="15616" width="9.140625" style="5"/>
    <col min="15617" max="15617" width="17.28515625" style="5" customWidth="1"/>
    <col min="15618" max="15618" width="72.140625" style="5" customWidth="1"/>
    <col min="15619" max="15620" width="12.85546875" style="5" customWidth="1"/>
    <col min="15621" max="15621" width="85.5703125" style="5" customWidth="1"/>
    <col min="15622" max="15622" width="19.140625" style="5" customWidth="1"/>
    <col min="15623" max="15623" width="29.7109375" style="5" customWidth="1"/>
    <col min="15624" max="15872" width="9.140625" style="5"/>
    <col min="15873" max="15873" width="17.28515625" style="5" customWidth="1"/>
    <col min="15874" max="15874" width="72.140625" style="5" customWidth="1"/>
    <col min="15875" max="15876" width="12.85546875" style="5" customWidth="1"/>
    <col min="15877" max="15877" width="85.5703125" style="5" customWidth="1"/>
    <col min="15878" max="15878" width="19.140625" style="5" customWidth="1"/>
    <col min="15879" max="15879" width="29.7109375" style="5" customWidth="1"/>
    <col min="15880" max="16128" width="9.140625" style="5"/>
    <col min="16129" max="16129" width="17.28515625" style="5" customWidth="1"/>
    <col min="16130" max="16130" width="72.140625" style="5" customWidth="1"/>
    <col min="16131" max="16132" width="12.85546875" style="5" customWidth="1"/>
    <col min="16133" max="16133" width="85.5703125" style="5" customWidth="1"/>
    <col min="16134" max="16134" width="19.140625" style="5" customWidth="1"/>
    <col min="16135" max="16135" width="29.7109375" style="5" customWidth="1"/>
    <col min="16136" max="16384" width="9.140625" style="5"/>
  </cols>
  <sheetData>
    <row r="1" spans="1:7" ht="15.75" x14ac:dyDescent="0.25">
      <c r="A1" s="1"/>
      <c r="B1" s="1"/>
      <c r="C1" s="2"/>
      <c r="D1" s="2"/>
      <c r="E1" s="3" t="s">
        <v>58</v>
      </c>
      <c r="F1" s="4"/>
      <c r="G1" s="4"/>
    </row>
    <row r="2" spans="1:7" ht="15.75" x14ac:dyDescent="0.25">
      <c r="A2" s="1"/>
      <c r="B2" s="1"/>
      <c r="C2" s="2"/>
      <c r="D2" s="2"/>
      <c r="E2" s="6" t="s">
        <v>0</v>
      </c>
      <c r="F2" s="7"/>
      <c r="G2" s="4"/>
    </row>
    <row r="3" spans="1:7" ht="21" customHeight="1" x14ac:dyDescent="0.25">
      <c r="A3" s="1"/>
      <c r="B3" s="1"/>
      <c r="C3" s="2"/>
      <c r="D3" s="2"/>
      <c r="E3" s="8" t="s">
        <v>54</v>
      </c>
      <c r="F3" s="9"/>
      <c r="G3" s="4"/>
    </row>
    <row r="4" spans="1:7" ht="25.5" customHeight="1" x14ac:dyDescent="0.25">
      <c r="A4" s="1"/>
      <c r="B4" s="1"/>
      <c r="C4" s="2"/>
      <c r="D4" s="2"/>
      <c r="E4" s="10"/>
      <c r="F4" s="9"/>
      <c r="G4" s="4"/>
    </row>
    <row r="5" spans="1:7" ht="45.75" customHeight="1" x14ac:dyDescent="0.25">
      <c r="A5" s="48" t="s">
        <v>55</v>
      </c>
      <c r="B5" s="48"/>
      <c r="C5" s="48"/>
      <c r="D5" s="48"/>
      <c r="E5" s="48"/>
      <c r="F5" s="11"/>
    </row>
    <row r="6" spans="1:7" ht="15.75" x14ac:dyDescent="0.25">
      <c r="A6" s="12"/>
      <c r="B6" s="12"/>
      <c r="C6" s="13"/>
      <c r="D6" s="13"/>
      <c r="E6" s="14" t="s">
        <v>1</v>
      </c>
      <c r="F6" s="11"/>
    </row>
    <row r="7" spans="1:7" ht="29.25" customHeight="1" x14ac:dyDescent="0.25">
      <c r="A7" s="49" t="s">
        <v>2</v>
      </c>
      <c r="B7" s="49" t="s">
        <v>3</v>
      </c>
      <c r="C7" s="49" t="s">
        <v>4</v>
      </c>
      <c r="D7" s="49"/>
      <c r="E7" s="49" t="s">
        <v>5</v>
      </c>
      <c r="F7" s="15"/>
    </row>
    <row r="8" spans="1:7" ht="50.25" customHeight="1" x14ac:dyDescent="0.25">
      <c r="A8" s="49"/>
      <c r="B8" s="49"/>
      <c r="C8" s="33" t="s">
        <v>6</v>
      </c>
      <c r="D8" s="33" t="s">
        <v>56</v>
      </c>
      <c r="E8" s="49"/>
      <c r="F8" s="15"/>
    </row>
    <row r="9" spans="1:7" x14ac:dyDescent="0.25">
      <c r="A9" s="34">
        <v>1</v>
      </c>
      <c r="B9" s="34">
        <v>2</v>
      </c>
      <c r="C9" s="34">
        <v>3</v>
      </c>
      <c r="D9" s="34">
        <v>4</v>
      </c>
      <c r="E9" s="34">
        <v>5</v>
      </c>
      <c r="F9" s="16"/>
    </row>
    <row r="10" spans="1:7" ht="42" customHeight="1" x14ac:dyDescent="0.25">
      <c r="A10" s="35" t="s">
        <v>7</v>
      </c>
      <c r="B10" s="18" t="s">
        <v>8</v>
      </c>
      <c r="C10" s="32">
        <v>600</v>
      </c>
      <c r="D10" s="32">
        <v>600</v>
      </c>
      <c r="E10" s="36" t="s">
        <v>9</v>
      </c>
      <c r="F10" s="17"/>
      <c r="G10" s="17"/>
    </row>
    <row r="11" spans="1:7" ht="15.75" x14ac:dyDescent="0.25">
      <c r="A11" s="37" t="s">
        <v>10</v>
      </c>
      <c r="B11" s="18"/>
      <c r="C11" s="19">
        <f>C10</f>
        <v>600</v>
      </c>
      <c r="D11" s="19">
        <f>D10</f>
        <v>600</v>
      </c>
      <c r="E11" s="36"/>
      <c r="F11" s="17"/>
      <c r="G11" s="17"/>
    </row>
    <row r="12" spans="1:7" ht="49.5" customHeight="1" x14ac:dyDescent="0.25">
      <c r="A12" s="45" t="s">
        <v>11</v>
      </c>
      <c r="B12" s="18" t="s">
        <v>12</v>
      </c>
      <c r="C12" s="32">
        <v>137.9</v>
      </c>
      <c r="D12" s="32">
        <v>137.9</v>
      </c>
      <c r="E12" s="46" t="s">
        <v>13</v>
      </c>
      <c r="F12" s="17"/>
      <c r="G12" s="17"/>
    </row>
    <row r="13" spans="1:7" ht="50.25" customHeight="1" x14ac:dyDescent="0.25">
      <c r="A13" s="45"/>
      <c r="B13" s="18" t="s">
        <v>14</v>
      </c>
      <c r="C13" s="32">
        <v>137.9</v>
      </c>
      <c r="D13" s="32">
        <v>137.9</v>
      </c>
      <c r="E13" s="46"/>
      <c r="F13" s="17"/>
      <c r="G13" s="17"/>
    </row>
    <row r="14" spans="1:7" ht="32.25" customHeight="1" x14ac:dyDescent="0.25">
      <c r="A14" s="45"/>
      <c r="B14" s="18" t="s">
        <v>15</v>
      </c>
      <c r="C14" s="32">
        <v>57.5</v>
      </c>
      <c r="D14" s="32">
        <v>57.5</v>
      </c>
      <c r="E14" s="46"/>
      <c r="F14" s="17"/>
      <c r="G14" s="17"/>
    </row>
    <row r="15" spans="1:7" ht="149.25" customHeight="1" x14ac:dyDescent="0.25">
      <c r="A15" s="45"/>
      <c r="B15" s="21" t="s">
        <v>16</v>
      </c>
      <c r="C15" s="20">
        <f>955+150</f>
        <v>1105</v>
      </c>
      <c r="D15" s="20">
        <f>955+150</f>
        <v>1105</v>
      </c>
      <c r="E15" s="38" t="s">
        <v>17</v>
      </c>
      <c r="F15" s="17"/>
      <c r="G15" s="17"/>
    </row>
    <row r="16" spans="1:7" ht="42" customHeight="1" x14ac:dyDescent="0.25">
      <c r="A16" s="45"/>
      <c r="B16" s="21" t="s">
        <v>18</v>
      </c>
      <c r="C16" s="20">
        <v>150</v>
      </c>
      <c r="D16" s="20">
        <v>0</v>
      </c>
      <c r="E16" s="46" t="s">
        <v>19</v>
      </c>
      <c r="F16" s="17"/>
      <c r="G16" s="17"/>
    </row>
    <row r="17" spans="1:9" ht="63" customHeight="1" x14ac:dyDescent="0.25">
      <c r="A17" s="45"/>
      <c r="B17" s="21" t="s">
        <v>20</v>
      </c>
      <c r="C17" s="20">
        <v>3200</v>
      </c>
      <c r="D17" s="20">
        <v>3200</v>
      </c>
      <c r="E17" s="46"/>
      <c r="F17" s="17"/>
      <c r="G17" s="17"/>
    </row>
    <row r="18" spans="1:9" ht="98.25" customHeight="1" x14ac:dyDescent="0.25">
      <c r="A18" s="45"/>
      <c r="B18" s="21" t="s">
        <v>21</v>
      </c>
      <c r="C18" s="20">
        <v>4680</v>
      </c>
      <c r="D18" s="20">
        <v>4680</v>
      </c>
      <c r="E18" s="39" t="s">
        <v>64</v>
      </c>
      <c r="F18" s="17"/>
      <c r="G18" s="17"/>
    </row>
    <row r="19" spans="1:9" ht="18" customHeight="1" x14ac:dyDescent="0.25">
      <c r="A19" s="37" t="s">
        <v>10</v>
      </c>
      <c r="B19" s="18"/>
      <c r="C19" s="19">
        <f>C12+C13+C14+C15+C16+C17+C18</f>
        <v>9468.2999999999993</v>
      </c>
      <c r="D19" s="19">
        <f>D12+D13+D14+D15+D16+D17+D18</f>
        <v>9318.2999999999993</v>
      </c>
      <c r="E19" s="36"/>
      <c r="F19" s="17"/>
      <c r="G19" s="17"/>
    </row>
    <row r="20" spans="1:9" ht="312.75" customHeight="1" x14ac:dyDescent="0.25">
      <c r="A20" s="45" t="s">
        <v>22</v>
      </c>
      <c r="B20" s="22" t="s">
        <v>23</v>
      </c>
      <c r="C20" s="20">
        <v>120</v>
      </c>
      <c r="D20" s="20">
        <v>0</v>
      </c>
      <c r="E20" s="39" t="s">
        <v>63</v>
      </c>
      <c r="F20" s="17"/>
      <c r="G20" s="17"/>
    </row>
    <row r="21" spans="1:9" ht="99" customHeight="1" x14ac:dyDescent="0.25">
      <c r="A21" s="45"/>
      <c r="B21" s="22" t="s">
        <v>25</v>
      </c>
      <c r="C21" s="20">
        <v>10452.5</v>
      </c>
      <c r="D21" s="20">
        <v>0</v>
      </c>
      <c r="E21" s="46" t="s">
        <v>26</v>
      </c>
      <c r="F21" s="17"/>
      <c r="G21" s="17"/>
      <c r="H21" s="23"/>
      <c r="I21" s="24"/>
    </row>
    <row r="22" spans="1:9" ht="61.5" customHeight="1" x14ac:dyDescent="0.25">
      <c r="A22" s="45"/>
      <c r="B22" s="18" t="s">
        <v>27</v>
      </c>
      <c r="C22" s="20">
        <v>7001.9</v>
      </c>
      <c r="D22" s="20">
        <v>0</v>
      </c>
      <c r="E22" s="46"/>
      <c r="F22" s="17"/>
      <c r="G22" s="17"/>
      <c r="H22" s="23"/>
      <c r="I22" s="24"/>
    </row>
    <row r="23" spans="1:9" ht="84.75" customHeight="1" x14ac:dyDescent="0.25">
      <c r="A23" s="45"/>
      <c r="B23" s="18" t="s">
        <v>65</v>
      </c>
      <c r="C23" s="20">
        <v>628.6</v>
      </c>
      <c r="D23" s="20">
        <v>0</v>
      </c>
      <c r="E23" s="46"/>
      <c r="F23" s="17"/>
      <c r="G23" s="17"/>
      <c r="H23" s="23"/>
      <c r="I23" s="24"/>
    </row>
    <row r="24" spans="1:9" ht="36" customHeight="1" x14ac:dyDescent="0.25">
      <c r="A24" s="45"/>
      <c r="B24" s="18" t="s">
        <v>66</v>
      </c>
      <c r="C24" s="20">
        <v>490</v>
      </c>
      <c r="D24" s="20">
        <v>490</v>
      </c>
      <c r="E24" s="46" t="s">
        <v>28</v>
      </c>
      <c r="F24" s="17"/>
      <c r="G24" s="17"/>
    </row>
    <row r="25" spans="1:9" ht="214.5" customHeight="1" x14ac:dyDescent="0.25">
      <c r="A25" s="45"/>
      <c r="B25" s="25" t="s">
        <v>29</v>
      </c>
      <c r="C25" s="20">
        <v>3000</v>
      </c>
      <c r="D25" s="20">
        <v>3000</v>
      </c>
      <c r="E25" s="46"/>
      <c r="F25" s="17"/>
      <c r="G25" s="17"/>
    </row>
    <row r="26" spans="1:9" ht="101.25" customHeight="1" x14ac:dyDescent="0.25">
      <c r="A26" s="45"/>
      <c r="B26" s="21" t="s">
        <v>16</v>
      </c>
      <c r="C26" s="20">
        <v>87.5</v>
      </c>
      <c r="D26" s="20">
        <v>87.5</v>
      </c>
      <c r="E26" s="38" t="s">
        <v>30</v>
      </c>
      <c r="F26" s="17"/>
      <c r="G26" s="17"/>
    </row>
    <row r="27" spans="1:9" ht="19.5" customHeight="1" x14ac:dyDescent="0.25">
      <c r="A27" s="37" t="s">
        <v>10</v>
      </c>
      <c r="B27" s="18"/>
      <c r="C27" s="19">
        <f>SUM(C20:C26)</f>
        <v>21780.5</v>
      </c>
      <c r="D27" s="19">
        <f>SUM(D20:D26)</f>
        <v>3577.5</v>
      </c>
      <c r="E27" s="40"/>
      <c r="F27" s="17"/>
      <c r="G27" s="17"/>
    </row>
    <row r="28" spans="1:9" ht="317.25" customHeight="1" x14ac:dyDescent="0.25">
      <c r="A28" s="45" t="s">
        <v>31</v>
      </c>
      <c r="B28" s="22" t="s">
        <v>23</v>
      </c>
      <c r="C28" s="20">
        <v>100</v>
      </c>
      <c r="D28" s="20">
        <v>0</v>
      </c>
      <c r="E28" s="39" t="s">
        <v>63</v>
      </c>
      <c r="F28" s="17"/>
      <c r="G28" s="17"/>
    </row>
    <row r="29" spans="1:9" ht="98.25" customHeight="1" x14ac:dyDescent="0.25">
      <c r="A29" s="45"/>
      <c r="B29" s="22" t="s">
        <v>25</v>
      </c>
      <c r="C29" s="20">
        <v>23449.9</v>
      </c>
      <c r="D29" s="20">
        <v>0</v>
      </c>
      <c r="E29" s="46" t="s">
        <v>26</v>
      </c>
      <c r="F29" s="17"/>
      <c r="G29" s="17"/>
    </row>
    <row r="30" spans="1:9" ht="51" customHeight="1" x14ac:dyDescent="0.25">
      <c r="A30" s="45"/>
      <c r="B30" s="18" t="s">
        <v>27</v>
      </c>
      <c r="C30" s="20">
        <v>6399.2</v>
      </c>
      <c r="D30" s="20">
        <v>0</v>
      </c>
      <c r="E30" s="46"/>
      <c r="F30" s="17"/>
      <c r="G30" s="17"/>
    </row>
    <row r="31" spans="1:9" ht="133.5" customHeight="1" x14ac:dyDescent="0.25">
      <c r="A31" s="45"/>
      <c r="B31" s="18" t="s">
        <v>65</v>
      </c>
      <c r="C31" s="20">
        <v>1725.7</v>
      </c>
      <c r="D31" s="20">
        <v>0</v>
      </c>
      <c r="E31" s="46"/>
      <c r="F31" s="17"/>
      <c r="G31" s="17"/>
    </row>
    <row r="32" spans="1:9" ht="57" customHeight="1" x14ac:dyDescent="0.25">
      <c r="A32" s="45"/>
      <c r="B32" s="18" t="s">
        <v>66</v>
      </c>
      <c r="C32" s="20">
        <v>280</v>
      </c>
      <c r="D32" s="20">
        <v>280</v>
      </c>
      <c r="E32" s="46" t="s">
        <v>32</v>
      </c>
      <c r="F32" s="17"/>
      <c r="G32" s="17"/>
    </row>
    <row r="33" spans="1:7" ht="231" customHeight="1" x14ac:dyDescent="0.25">
      <c r="A33" s="45"/>
      <c r="B33" s="25" t="s">
        <v>29</v>
      </c>
      <c r="C33" s="20">
        <v>3338.5</v>
      </c>
      <c r="D33" s="20">
        <v>3338.5</v>
      </c>
      <c r="E33" s="46"/>
      <c r="F33" s="17"/>
      <c r="G33" s="17"/>
    </row>
    <row r="34" spans="1:7" ht="119.25" customHeight="1" x14ac:dyDescent="0.25">
      <c r="A34" s="45"/>
      <c r="B34" s="21" t="s">
        <v>16</v>
      </c>
      <c r="C34" s="20">
        <v>87.5</v>
      </c>
      <c r="D34" s="20">
        <v>87.5</v>
      </c>
      <c r="E34" s="38" t="s">
        <v>33</v>
      </c>
      <c r="F34" s="17"/>
      <c r="G34" s="17"/>
    </row>
    <row r="35" spans="1:7" ht="18.75" customHeight="1" x14ac:dyDescent="0.25">
      <c r="A35" s="37" t="s">
        <v>10</v>
      </c>
      <c r="B35" s="18"/>
      <c r="C35" s="19">
        <f>SUM(C28:C34)</f>
        <v>35380.800000000003</v>
      </c>
      <c r="D35" s="19">
        <f>SUM(D28:D34)</f>
        <v>3706</v>
      </c>
      <c r="E35" s="40"/>
      <c r="F35" s="17"/>
      <c r="G35" s="17"/>
    </row>
    <row r="36" spans="1:7" ht="311.25" customHeight="1" x14ac:dyDescent="0.25">
      <c r="A36" s="45" t="s">
        <v>34</v>
      </c>
      <c r="B36" s="22" t="s">
        <v>23</v>
      </c>
      <c r="C36" s="20">
        <v>500</v>
      </c>
      <c r="D36" s="20">
        <v>0</v>
      </c>
      <c r="E36" s="39" t="s">
        <v>63</v>
      </c>
      <c r="F36" s="17"/>
      <c r="G36" s="17"/>
    </row>
    <row r="37" spans="1:7" ht="111.75" customHeight="1" x14ac:dyDescent="0.25">
      <c r="A37" s="45"/>
      <c r="B37" s="22" t="s">
        <v>25</v>
      </c>
      <c r="C37" s="20">
        <v>27267.3</v>
      </c>
      <c r="D37" s="20">
        <v>0</v>
      </c>
      <c r="E37" s="46" t="s">
        <v>26</v>
      </c>
      <c r="F37" s="17"/>
      <c r="G37" s="17"/>
    </row>
    <row r="38" spans="1:7" ht="75.75" customHeight="1" x14ac:dyDescent="0.25">
      <c r="A38" s="45"/>
      <c r="B38" s="18" t="s">
        <v>27</v>
      </c>
      <c r="C38" s="20">
        <v>10183</v>
      </c>
      <c r="D38" s="20">
        <v>0</v>
      </c>
      <c r="E38" s="46"/>
      <c r="F38" s="17"/>
      <c r="G38" s="17"/>
    </row>
    <row r="39" spans="1:7" ht="108.75" customHeight="1" x14ac:dyDescent="0.25">
      <c r="A39" s="45"/>
      <c r="B39" s="18" t="s">
        <v>65</v>
      </c>
      <c r="C39" s="20">
        <v>1853.2</v>
      </c>
      <c r="D39" s="20">
        <v>0</v>
      </c>
      <c r="E39" s="46"/>
      <c r="F39" s="17"/>
      <c r="G39" s="17"/>
    </row>
    <row r="40" spans="1:7" ht="34.5" customHeight="1" x14ac:dyDescent="0.25">
      <c r="A40" s="45"/>
      <c r="B40" s="18" t="s">
        <v>66</v>
      </c>
      <c r="C40" s="20">
        <v>420</v>
      </c>
      <c r="D40" s="20">
        <v>420</v>
      </c>
      <c r="E40" s="47" t="s">
        <v>28</v>
      </c>
      <c r="F40" s="17"/>
      <c r="G40" s="17"/>
    </row>
    <row r="41" spans="1:7" ht="216.75" customHeight="1" x14ac:dyDescent="0.25">
      <c r="A41" s="45"/>
      <c r="B41" s="25" t="s">
        <v>29</v>
      </c>
      <c r="C41" s="20">
        <v>3355.5</v>
      </c>
      <c r="D41" s="20">
        <v>3355.5</v>
      </c>
      <c r="E41" s="47"/>
      <c r="F41" s="17"/>
      <c r="G41" s="17"/>
    </row>
    <row r="42" spans="1:7" ht="98.25" customHeight="1" x14ac:dyDescent="0.25">
      <c r="A42" s="45"/>
      <c r="B42" s="21" t="s">
        <v>16</v>
      </c>
      <c r="C42" s="20">
        <v>84</v>
      </c>
      <c r="D42" s="20">
        <v>84</v>
      </c>
      <c r="E42" s="36" t="s">
        <v>30</v>
      </c>
      <c r="F42" s="17"/>
      <c r="G42" s="17"/>
    </row>
    <row r="43" spans="1:7" ht="26.25" customHeight="1" x14ac:dyDescent="0.25">
      <c r="A43" s="37" t="s">
        <v>10</v>
      </c>
      <c r="B43" s="18"/>
      <c r="C43" s="19">
        <f>SUM(C36:C42)</f>
        <v>43663</v>
      </c>
      <c r="D43" s="19">
        <f>SUM(D36:D42)</f>
        <v>3859.5</v>
      </c>
      <c r="E43" s="40"/>
      <c r="F43" s="17"/>
      <c r="G43" s="17"/>
    </row>
    <row r="44" spans="1:7" ht="300.75" customHeight="1" x14ac:dyDescent="0.25">
      <c r="A44" s="45" t="s">
        <v>35</v>
      </c>
      <c r="B44" s="22" t="s">
        <v>23</v>
      </c>
      <c r="C44" s="20">
        <v>500</v>
      </c>
      <c r="D44" s="20">
        <v>0</v>
      </c>
      <c r="E44" s="39" t="s">
        <v>24</v>
      </c>
      <c r="F44" s="17"/>
      <c r="G44" s="17"/>
    </row>
    <row r="45" spans="1:7" ht="100.5" customHeight="1" x14ac:dyDescent="0.25">
      <c r="A45" s="45"/>
      <c r="B45" s="22" t="s">
        <v>25</v>
      </c>
      <c r="C45" s="20">
        <v>11361.4</v>
      </c>
      <c r="D45" s="20">
        <v>0</v>
      </c>
      <c r="E45" s="46" t="s">
        <v>26</v>
      </c>
      <c r="F45" s="17"/>
      <c r="G45" s="17"/>
    </row>
    <row r="46" spans="1:7" ht="126" customHeight="1" x14ac:dyDescent="0.25">
      <c r="A46" s="45"/>
      <c r="B46" s="18" t="s">
        <v>27</v>
      </c>
      <c r="C46" s="20">
        <v>9543.5</v>
      </c>
      <c r="D46" s="20">
        <v>0</v>
      </c>
      <c r="E46" s="46"/>
      <c r="F46" s="17"/>
      <c r="G46" s="17"/>
    </row>
    <row r="47" spans="1:7" ht="66.75" customHeight="1" x14ac:dyDescent="0.25">
      <c r="A47" s="45"/>
      <c r="B47" s="18" t="s">
        <v>65</v>
      </c>
      <c r="C47" s="20">
        <v>1062.3</v>
      </c>
      <c r="D47" s="20">
        <v>0</v>
      </c>
      <c r="E47" s="46"/>
      <c r="F47" s="17"/>
      <c r="G47" s="17"/>
    </row>
    <row r="48" spans="1:7" ht="38.25" customHeight="1" x14ac:dyDescent="0.25">
      <c r="A48" s="45"/>
      <c r="B48" s="18" t="s">
        <v>66</v>
      </c>
      <c r="C48" s="20">
        <v>350</v>
      </c>
      <c r="D48" s="20">
        <v>350</v>
      </c>
      <c r="E48" s="47" t="s">
        <v>36</v>
      </c>
      <c r="F48" s="17"/>
      <c r="G48" s="17"/>
    </row>
    <row r="49" spans="1:7" ht="198.75" customHeight="1" x14ac:dyDescent="0.25">
      <c r="A49" s="45"/>
      <c r="B49" s="25" t="s">
        <v>29</v>
      </c>
      <c r="C49" s="20">
        <v>3255.9</v>
      </c>
      <c r="D49" s="20">
        <v>3255.9</v>
      </c>
      <c r="E49" s="47"/>
      <c r="F49" s="17"/>
      <c r="G49" s="17"/>
    </row>
    <row r="50" spans="1:7" ht="102" customHeight="1" x14ac:dyDescent="0.25">
      <c r="A50" s="45"/>
      <c r="B50" s="21" t="s">
        <v>16</v>
      </c>
      <c r="C50" s="20">
        <v>70</v>
      </c>
      <c r="D50" s="20">
        <v>70</v>
      </c>
      <c r="E50" s="38" t="s">
        <v>30</v>
      </c>
      <c r="F50" s="17"/>
      <c r="G50" s="17"/>
    </row>
    <row r="51" spans="1:7" ht="30.75" customHeight="1" x14ac:dyDescent="0.25">
      <c r="A51" s="37" t="s">
        <v>10</v>
      </c>
      <c r="B51" s="18"/>
      <c r="C51" s="19">
        <f>SUM(C44:C50)</f>
        <v>26143.100000000002</v>
      </c>
      <c r="D51" s="19">
        <f>SUM(D44:D50)</f>
        <v>3675.9</v>
      </c>
      <c r="E51" s="39"/>
      <c r="F51" s="17"/>
      <c r="G51" s="17"/>
    </row>
    <row r="52" spans="1:7" ht="105.75" customHeight="1" x14ac:dyDescent="0.25">
      <c r="A52" s="35" t="s">
        <v>37</v>
      </c>
      <c r="B52" s="18" t="s">
        <v>71</v>
      </c>
      <c r="C52" s="20">
        <v>1535.7</v>
      </c>
      <c r="D52" s="20">
        <v>1535.7</v>
      </c>
      <c r="E52" s="38" t="s">
        <v>38</v>
      </c>
      <c r="F52" s="17"/>
      <c r="G52" s="17"/>
    </row>
    <row r="53" spans="1:7" s="28" customFormat="1" ht="15.75" x14ac:dyDescent="0.25">
      <c r="A53" s="41" t="s">
        <v>10</v>
      </c>
      <c r="B53" s="27"/>
      <c r="C53" s="19">
        <f>SUM(C52:C52)</f>
        <v>1535.7</v>
      </c>
      <c r="D53" s="19">
        <f>SUM(D52:D52)</f>
        <v>1535.7</v>
      </c>
      <c r="E53" s="40"/>
      <c r="F53" s="17"/>
      <c r="G53" s="17"/>
    </row>
    <row r="54" spans="1:7" ht="102.75" customHeight="1" x14ac:dyDescent="0.25">
      <c r="A54" s="45" t="s">
        <v>57</v>
      </c>
      <c r="B54" s="26" t="s">
        <v>67</v>
      </c>
      <c r="C54" s="20">
        <v>1333.8</v>
      </c>
      <c r="D54" s="20">
        <v>1333.8</v>
      </c>
      <c r="E54" s="46" t="s">
        <v>39</v>
      </c>
      <c r="F54" s="17"/>
      <c r="G54" s="17"/>
    </row>
    <row r="55" spans="1:7" ht="59.25" customHeight="1" x14ac:dyDescent="0.25">
      <c r="A55" s="45"/>
      <c r="B55" s="18" t="s">
        <v>40</v>
      </c>
      <c r="C55" s="20">
        <v>2614.5</v>
      </c>
      <c r="D55" s="20">
        <v>2614.5</v>
      </c>
      <c r="E55" s="46"/>
      <c r="F55" s="17"/>
      <c r="G55" s="17"/>
    </row>
    <row r="56" spans="1:7" ht="34.5" customHeight="1" x14ac:dyDescent="0.25">
      <c r="A56" s="45"/>
      <c r="B56" s="25" t="s">
        <v>41</v>
      </c>
      <c r="C56" s="20">
        <v>22848</v>
      </c>
      <c r="D56" s="20">
        <v>22848</v>
      </c>
      <c r="E56" s="46"/>
      <c r="F56" s="17"/>
      <c r="G56" s="17"/>
    </row>
    <row r="57" spans="1:7" ht="101.25" customHeight="1" x14ac:dyDescent="0.25">
      <c r="A57" s="45"/>
      <c r="B57" s="25" t="s">
        <v>42</v>
      </c>
      <c r="C57" s="20">
        <v>79440</v>
      </c>
      <c r="D57" s="20">
        <v>79440</v>
      </c>
      <c r="E57" s="46"/>
      <c r="F57" s="17"/>
      <c r="G57" s="17"/>
    </row>
    <row r="58" spans="1:7" ht="117" customHeight="1" x14ac:dyDescent="0.25">
      <c r="A58" s="45"/>
      <c r="B58" s="25" t="s">
        <v>68</v>
      </c>
      <c r="C58" s="20">
        <v>143904</v>
      </c>
      <c r="D58" s="20">
        <v>0</v>
      </c>
      <c r="E58" s="46"/>
      <c r="F58" s="17"/>
      <c r="G58" s="17"/>
    </row>
    <row r="59" spans="1:7" ht="36" customHeight="1" x14ac:dyDescent="0.25">
      <c r="A59" s="45"/>
      <c r="B59" s="18" t="s">
        <v>43</v>
      </c>
      <c r="C59" s="20">
        <v>10555.8</v>
      </c>
      <c r="D59" s="20">
        <v>10555.8</v>
      </c>
      <c r="E59" s="46"/>
      <c r="F59" s="17"/>
      <c r="G59" s="17"/>
    </row>
    <row r="60" spans="1:7" ht="48.75" customHeight="1" x14ac:dyDescent="0.25">
      <c r="A60" s="45"/>
      <c r="B60" s="18" t="s">
        <v>69</v>
      </c>
      <c r="C60" s="20">
        <v>908</v>
      </c>
      <c r="D60" s="20">
        <v>908</v>
      </c>
      <c r="E60" s="46"/>
      <c r="F60" s="17"/>
      <c r="G60" s="17"/>
    </row>
    <row r="61" spans="1:7" ht="30.75" customHeight="1" x14ac:dyDescent="0.25">
      <c r="A61" s="45"/>
      <c r="B61" s="18" t="s">
        <v>44</v>
      </c>
      <c r="C61" s="20">
        <v>9110</v>
      </c>
      <c r="D61" s="20">
        <v>9110</v>
      </c>
      <c r="E61" s="46"/>
      <c r="F61" s="17"/>
      <c r="G61" s="17"/>
    </row>
    <row r="62" spans="1:7" ht="41.25" customHeight="1" x14ac:dyDescent="0.25">
      <c r="A62" s="45"/>
      <c r="B62" s="18" t="s">
        <v>45</v>
      </c>
      <c r="C62" s="20">
        <f>3419.2+3073.7+2468</f>
        <v>8960.9</v>
      </c>
      <c r="D62" s="20">
        <f>3419.2+3073.7+2468</f>
        <v>8960.9</v>
      </c>
      <c r="E62" s="46"/>
      <c r="F62" s="17"/>
      <c r="G62" s="17"/>
    </row>
    <row r="63" spans="1:7" ht="27" customHeight="1" x14ac:dyDescent="0.25">
      <c r="A63" s="45"/>
      <c r="B63" s="18" t="s">
        <v>46</v>
      </c>
      <c r="C63" s="20">
        <v>1439.3</v>
      </c>
      <c r="D63" s="20">
        <v>1439.3</v>
      </c>
      <c r="E63" s="46"/>
      <c r="F63" s="17"/>
      <c r="G63" s="17"/>
    </row>
    <row r="64" spans="1:7" ht="99" customHeight="1" x14ac:dyDescent="0.25">
      <c r="A64" s="45"/>
      <c r="B64" s="18" t="s">
        <v>70</v>
      </c>
      <c r="C64" s="20">
        <v>5051.6000000000004</v>
      </c>
      <c r="D64" s="20">
        <v>5051.6000000000004</v>
      </c>
      <c r="E64" s="46"/>
      <c r="F64" s="17"/>
      <c r="G64" s="17"/>
    </row>
    <row r="65" spans="1:7" ht="23.25" customHeight="1" x14ac:dyDescent="0.25">
      <c r="A65" s="45"/>
      <c r="B65" s="18" t="s">
        <v>47</v>
      </c>
      <c r="C65" s="20">
        <v>1051.2</v>
      </c>
      <c r="D65" s="20">
        <v>374.4</v>
      </c>
      <c r="E65" s="46"/>
      <c r="F65" s="17"/>
      <c r="G65" s="17"/>
    </row>
    <row r="66" spans="1:7" ht="39" customHeight="1" x14ac:dyDescent="0.25">
      <c r="A66" s="45"/>
      <c r="B66" s="18" t="s">
        <v>48</v>
      </c>
      <c r="C66" s="20">
        <v>180</v>
      </c>
      <c r="D66" s="20">
        <v>180</v>
      </c>
      <c r="E66" s="46"/>
      <c r="F66" s="17"/>
      <c r="G66" s="17"/>
    </row>
    <row r="67" spans="1:7" ht="111" customHeight="1" x14ac:dyDescent="0.25">
      <c r="A67" s="45"/>
      <c r="B67" s="18" t="s">
        <v>49</v>
      </c>
      <c r="C67" s="20">
        <v>3900</v>
      </c>
      <c r="D67" s="20">
        <v>3900</v>
      </c>
      <c r="E67" s="39" t="s">
        <v>50</v>
      </c>
      <c r="F67" s="17"/>
      <c r="G67" s="17"/>
    </row>
    <row r="68" spans="1:7" ht="19.5" customHeight="1" x14ac:dyDescent="0.25">
      <c r="A68" s="37" t="s">
        <v>10</v>
      </c>
      <c r="B68" s="18"/>
      <c r="C68" s="19">
        <f>SUM(C54:C67)</f>
        <v>291297.09999999998</v>
      </c>
      <c r="D68" s="19">
        <f>SUM(D54:D67)</f>
        <v>146716.29999999999</v>
      </c>
      <c r="E68" s="40" t="s">
        <v>51</v>
      </c>
      <c r="F68" s="17"/>
      <c r="G68" s="17"/>
    </row>
    <row r="69" spans="1:7" ht="104.25" customHeight="1" x14ac:dyDescent="0.25">
      <c r="A69" s="42" t="s">
        <v>52</v>
      </c>
      <c r="B69" s="21" t="s">
        <v>16</v>
      </c>
      <c r="C69" s="20">
        <v>1010</v>
      </c>
      <c r="D69" s="20">
        <v>1010</v>
      </c>
      <c r="E69" s="38" t="s">
        <v>59</v>
      </c>
      <c r="F69" s="17"/>
      <c r="G69" s="17"/>
    </row>
    <row r="70" spans="1:7" ht="19.5" customHeight="1" x14ac:dyDescent="0.25">
      <c r="A70" s="37" t="s">
        <v>10</v>
      </c>
      <c r="B70" s="18"/>
      <c r="C70" s="19">
        <f>C69</f>
        <v>1010</v>
      </c>
      <c r="D70" s="19">
        <f>D69</f>
        <v>1010</v>
      </c>
      <c r="E70" s="40"/>
      <c r="F70" s="17"/>
      <c r="G70" s="17"/>
    </row>
    <row r="71" spans="1:7" ht="18.75" customHeight="1" x14ac:dyDescent="0.25">
      <c r="A71" s="43" t="s">
        <v>53</v>
      </c>
      <c r="B71" s="44"/>
      <c r="C71" s="19">
        <f>C11+C19+C27+C35+C43+C51+C53+C68+C70</f>
        <v>430878.5</v>
      </c>
      <c r="D71" s="19">
        <f>D11+D19+D27+D35+D43+D51+D53+D68+D70</f>
        <v>173999.19999999998</v>
      </c>
      <c r="E71" s="44"/>
      <c r="F71" s="17"/>
      <c r="G71" s="17"/>
    </row>
    <row r="72" spans="1:7" ht="36.75" customHeight="1" x14ac:dyDescent="0.25"/>
    <row r="73" spans="1:7" ht="36.75" customHeight="1" x14ac:dyDescent="0.25"/>
    <row r="74" spans="1:7" ht="18.75" x14ac:dyDescent="0.3">
      <c r="A74" s="30" t="s">
        <v>60</v>
      </c>
      <c r="B74" s="50"/>
    </row>
    <row r="75" spans="1:7" ht="18.75" x14ac:dyDescent="0.3">
      <c r="A75" s="30" t="s">
        <v>61</v>
      </c>
      <c r="B75" s="50"/>
    </row>
    <row r="76" spans="1:7" ht="18.75" x14ac:dyDescent="0.3">
      <c r="A76" s="30" t="s">
        <v>62</v>
      </c>
      <c r="B76" s="50"/>
    </row>
    <row r="77" spans="1:7" ht="18.75" x14ac:dyDescent="0.3">
      <c r="A77" s="30"/>
      <c r="B77" s="31"/>
    </row>
    <row r="78" spans="1:7" ht="18.75" x14ac:dyDescent="0.3">
      <c r="A78" s="30"/>
      <c r="B78" s="31"/>
    </row>
  </sheetData>
  <customSheetViews>
    <customSheetView guid="{65B345E2-D749-49AF-8850-9B0A38EED6E8}" scale="60" showPageBreaks="1" fitToPage="1" printArea="1" view="pageBreakPreview">
      <selection sqref="A1:E71"/>
      <pageMargins left="0" right="0" top="0" bottom="0" header="0.31496062992125984" footer="0.31496062992125984"/>
      <pageSetup paperSize="9" scale="50" fitToHeight="0" orientation="portrait" r:id="rId1"/>
    </customSheetView>
    <customSheetView guid="{04A24C0C-5659-4246-BA9E-DAF8CDD973CF}" scale="70" topLeftCell="B1">
      <selection activeCell="E2" sqref="E2"/>
      <pageMargins left="0.7" right="0.7" top="0.75" bottom="0.75" header="0.3" footer="0.3"/>
    </customSheetView>
    <customSheetView guid="{8DC84B30-A4ED-45F1-B122-D00B5C1096E8}" scale="70">
      <selection activeCell="G14" sqref="G14"/>
      <pageMargins left="0.7" right="0.7" top="0.75" bottom="0.75" header="0.3" footer="0.3"/>
    </customSheetView>
    <customSheetView guid="{D02F1774-8D02-439D-9E75-99F1603A1D0E}" scale="70" topLeftCell="A7">
      <pane xSplit="2" ySplit="2" topLeftCell="C17" activePane="bottomRight" state="frozen"/>
      <selection pane="bottomRight" activeCell="G18" sqref="G18"/>
      <pageMargins left="0.7" right="0.7" top="0.75" bottom="0.75" header="0.3" footer="0.3"/>
    </customSheetView>
    <customSheetView guid="{9C35B9F7-7599-45F7-BC7E-2B20C718C562}" scale="70" topLeftCell="B1">
      <selection activeCell="D13" sqref="D13"/>
      <pageMargins left="0.7" right="0.7" top="0.75" bottom="0.75" header="0.3" footer="0.3"/>
    </customSheetView>
    <customSheetView guid="{CF2A2C49-6DEB-4F02-82F5-2E8710F5EB4A}" scale="70" topLeftCell="B63">
      <selection activeCell="E78" sqref="E78"/>
      <pageMargins left="0.7" right="0.7" top="0.75" bottom="0.75" header="0.3" footer="0.3"/>
    </customSheetView>
    <customSheetView guid="{B5E61AC0-B446-46D7-B599-D80CA37CFC3B}" scale="70" topLeftCell="A48">
      <selection activeCell="B52" sqref="B52"/>
      <pageMargins left="0.7" right="0.7" top="0.75" bottom="0.75" header="0.3" footer="0.3"/>
    </customSheetView>
    <customSheetView guid="{CE4E9E52-3CF1-4C58-8C58-6B40851ED8AD}" scale="60" showPageBreaks="1" fitToPage="1" printArea="1" view="pageBreakPreview">
      <selection activeCell="C64" sqref="C1:D1048576"/>
      <pageMargins left="0" right="0" top="0" bottom="0" header="0.31496062992125984" footer="0.31496062992125984"/>
      <pageSetup paperSize="9" scale="51" fitToHeight="0" orientation="portrait" r:id="rId2"/>
    </customSheetView>
  </customSheetViews>
  <mergeCells count="22">
    <mergeCell ref="A12:A18"/>
    <mergeCell ref="E12:E14"/>
    <mergeCell ref="E16:E17"/>
    <mergeCell ref="A5:E5"/>
    <mergeCell ref="A7:A8"/>
    <mergeCell ref="B7:B8"/>
    <mergeCell ref="C7:D7"/>
    <mergeCell ref="E7:E8"/>
    <mergeCell ref="A20:A26"/>
    <mergeCell ref="E21:E23"/>
    <mergeCell ref="E24:E25"/>
    <mergeCell ref="A28:A34"/>
    <mergeCell ref="E29:E31"/>
    <mergeCell ref="E32:E33"/>
    <mergeCell ref="A54:A67"/>
    <mergeCell ref="E54:E66"/>
    <mergeCell ref="A36:A42"/>
    <mergeCell ref="E37:E39"/>
    <mergeCell ref="E40:E41"/>
    <mergeCell ref="A44:A50"/>
    <mergeCell ref="E45:E47"/>
    <mergeCell ref="E48:E49"/>
  </mergeCells>
  <pageMargins left="0" right="0" top="0" bottom="0" header="0.31496062992125984" footer="0.31496062992125984"/>
  <pageSetup paperSize="9" scale="51" firstPageNumber="114" fitToHeight="0" orientation="portrait" useFirstPageNumber="1" r:id="rId3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5B345E2-D749-49AF-8850-9B0A38EED6E8}">
      <pageMargins left="0.7" right="0.7" top="0.75" bottom="0.75" header="0.3" footer="0.3"/>
    </customSheetView>
    <customSheetView guid="{04A24C0C-5659-4246-BA9E-DAF8CDD973CF}">
      <pageMargins left="0.7" right="0.7" top="0.75" bottom="0.75" header="0.3" footer="0.3"/>
    </customSheetView>
    <customSheetView guid="{8DC84B30-A4ED-45F1-B122-D00B5C1096E8}">
      <pageMargins left="0.7" right="0.7" top="0.75" bottom="0.75" header="0.3" footer="0.3"/>
    </customSheetView>
    <customSheetView guid="{D02F1774-8D02-439D-9E75-99F1603A1D0E}">
      <pageMargins left="0.7" right="0.7" top="0.75" bottom="0.75" header="0.3" footer="0.3"/>
    </customSheetView>
    <customSheetView guid="{9C35B9F7-7599-45F7-BC7E-2B20C718C562}">
      <pageMargins left="0.7" right="0.7" top="0.75" bottom="0.75" header="0.3" footer="0.3"/>
    </customSheetView>
    <customSheetView guid="{CF2A2C49-6DEB-4F02-82F5-2E8710F5EB4A}">
      <pageMargins left="0.7" right="0.7" top="0.75" bottom="0.75" header="0.3" footer="0.3"/>
    </customSheetView>
    <customSheetView guid="{B5E61AC0-B446-46D7-B599-D80CA37CFC3B}">
      <pageMargins left="0.7" right="0.7" top="0.75" bottom="0.75" header="0.3" footer="0.3"/>
    </customSheetView>
    <customSheetView guid="{CE4E9E52-3CF1-4C58-8C58-6B40851ED8A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5B345E2-D749-49AF-8850-9B0A38EED6E8}">
      <pageMargins left="0.7" right="0.7" top="0.75" bottom="0.75" header="0.3" footer="0.3"/>
    </customSheetView>
    <customSheetView guid="{04A24C0C-5659-4246-BA9E-DAF8CDD973CF}">
      <pageMargins left="0.7" right="0.7" top="0.75" bottom="0.75" header="0.3" footer="0.3"/>
    </customSheetView>
    <customSheetView guid="{8DC84B30-A4ED-45F1-B122-D00B5C1096E8}">
      <pageMargins left="0.7" right="0.7" top="0.75" bottom="0.75" header="0.3" footer="0.3"/>
    </customSheetView>
    <customSheetView guid="{D02F1774-8D02-439D-9E75-99F1603A1D0E}">
      <pageMargins left="0.7" right="0.7" top="0.75" bottom="0.75" header="0.3" footer="0.3"/>
    </customSheetView>
    <customSheetView guid="{9C35B9F7-7599-45F7-BC7E-2B20C718C562}">
      <pageMargins left="0.7" right="0.7" top="0.75" bottom="0.75" header="0.3" footer="0.3"/>
    </customSheetView>
    <customSheetView guid="{CF2A2C49-6DEB-4F02-82F5-2E8710F5EB4A}">
      <pageMargins left="0.7" right="0.7" top="0.75" bottom="0.75" header="0.3" footer="0.3"/>
    </customSheetView>
    <customSheetView guid="{B5E61AC0-B446-46D7-B599-D80CA37CFC3B}">
      <pageMargins left="0.7" right="0.7" top="0.75" bottom="0.75" header="0.3" footer="0.3"/>
    </customSheetView>
    <customSheetView guid="{CE4E9E52-3CF1-4C58-8C58-6B40851ED8A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Дроздова</cp:lastModifiedBy>
  <cp:lastPrinted>2021-09-29T02:04:11Z</cp:lastPrinted>
  <dcterms:created xsi:type="dcterms:W3CDTF">2021-09-23T03:21:30Z</dcterms:created>
  <dcterms:modified xsi:type="dcterms:W3CDTF">2021-09-29T02:12:59Z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