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60" windowWidth="22980" windowHeight="952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Лист1!$A$6:$WVM$6</definedName>
    <definedName name="Z_1062FFAC_F9BF_4F97_90B1_EFD9066BC573_.wvu.FilterData" localSheetId="0" hidden="1">Лист1!$A$6:$WVM$6</definedName>
    <definedName name="Z_1062FFAC_F9BF_4F97_90B1_EFD9066BC573_.wvu.PrintArea" localSheetId="0" hidden="1">Лист1!$A$1:$D$69</definedName>
    <definedName name="Z_1062FFAC_F9BF_4F97_90B1_EFD9066BC573_.wvu.PrintTitles" localSheetId="0" hidden="1">Лист1!$6:$7</definedName>
    <definedName name="Z_7017EB25_C82F_43E5_A16E_914AF8DE2393_.wvu.FilterData" localSheetId="0" hidden="1">Лист1!$A$6:$WVM$6</definedName>
    <definedName name="Z_923AE6D0_FDE9_4730_82EE_01EB1DCD4070_.wvu.FilterData" localSheetId="0" hidden="1">Лист1!$A$6:$WVM$6</definedName>
    <definedName name="Z_C6647048_E5C6_450E_B93E_F16DFB53D778_.wvu.FilterData" localSheetId="0" hidden="1">Лист1!$A$6:$WVM$6</definedName>
    <definedName name="Z_C6647048_E5C6_450E_B93E_F16DFB53D778_.wvu.PrintArea" localSheetId="0" hidden="1">Лист1!$A$1:$D$69</definedName>
    <definedName name="Z_C6647048_E5C6_450E_B93E_F16DFB53D778_.wvu.PrintTitles" localSheetId="0" hidden="1">Лист1!$6:$7</definedName>
    <definedName name="Z_F340FBF8_A23B_4DCA_BD66_168325214132_.wvu.FilterData" localSheetId="0" hidden="1">Лист1!$A$6:$WVM$6</definedName>
    <definedName name="Z_F340FBF8_A23B_4DCA_BD66_168325214132_.wvu.PrintArea" localSheetId="0" hidden="1">Лист1!$A$1:$D$71</definedName>
    <definedName name="Z_F340FBF8_A23B_4DCA_BD66_168325214132_.wvu.PrintTitles" localSheetId="0" hidden="1">Лист1!$6:$7</definedName>
    <definedName name="_xlnm.Print_Titles" localSheetId="0">Лист1!$6:$7</definedName>
    <definedName name="_xlnm.Print_Area" localSheetId="0">Лист1!$A$1:$D$75</definedName>
  </definedNames>
  <calcPr calcId="145621"/>
  <customWorkbookViews>
    <customWorkbookView name="Panina - Личное представление" guid="{1062FFAC-F9BF-4F97-90B1-EFD9066BC573}" mergeInterval="0" personalView="1" maximized="1" xWindow="1" yWindow="1" windowWidth="1916" windowHeight="826" activeSheetId="1"/>
    <customWorkbookView name="Tarabrina - Личное представление" guid="{7017EB25-C82F-43E5-A16E-914AF8DE2393}" mergeInterval="0" personalView="1" maximized="1" xWindow="1" yWindow="1" windowWidth="1791" windowHeight="708" activeSheetId="1" showComments="commIndAndComment"/>
    <customWorkbookView name="Костина - Личное представление" guid="{DBCF3807-22EF-4F9A-B80D-013CCDA229BF}" mergeInterval="0" personalView="1" xWindow="10" yWindow="37" windowWidth="1054" windowHeight="785" activeSheetId="1"/>
    <customWorkbookView name="Самойлова - Личное представление" guid="{8DD3A0FC-214A-4394-AD49-96C23E87DE4F}" mergeInterval="0" personalView="1" maximized="1" xWindow="1" yWindow="1" windowWidth="1916" windowHeight="804" activeSheetId="1"/>
    <customWorkbookView name="Дегтярева - Личное представление" guid="{B3BF29AA-88F9-4971-B515-CED811B2ADEA}" mergeInterval="0" personalView="1" maximized="1" xWindow="1" yWindow="1" windowWidth="1916" windowHeight="850" activeSheetId="1"/>
    <customWorkbookView name="Смородинова - Личное представление" guid="{BA9BF3D1-A5EA-42D7-8E38-7080F063DACC}" mergeInterval="0" personalView="1" xWindow="10" yWindow="37" windowWidth="1512" windowHeight="592" activeSheetId="1" showComments="commIndAndComment"/>
    <customWorkbookView name="Савицкая - Личное представление" guid="{923AE6D0-FDE9-4730-82EE-01EB1DCD4070}" mergeInterval="0" personalView="1" maximized="1" xWindow="1" yWindow="1" windowWidth="1916" windowHeight="826" activeSheetId="1"/>
    <customWorkbookView name="Осипова - Личное представление" guid="{C6647048-E5C6-450E-B93E-F16DFB53D778}" mergeInterval="0" personalView="1" maximized="1" xWindow="1" yWindow="1" windowWidth="1916" windowHeight="850" activeSheetId="1"/>
    <customWorkbookView name="Дроздова - Личное представление" guid="{F340FBF8-A23B-4DCA-BD66-168325214132}" mergeInterval="0" personalView="1" maximized="1" windowWidth="1916" windowHeight="814" activeSheetId="1"/>
  </customWorkbookViews>
</workbook>
</file>

<file path=xl/calcChain.xml><?xml version="1.0" encoding="utf-8"?>
<calcChain xmlns="http://schemas.openxmlformats.org/spreadsheetml/2006/main">
  <c r="C13" i="1"/>
  <c r="C17" s="1"/>
  <c r="C60"/>
  <c r="C68" l="1"/>
  <c r="C66"/>
  <c r="C51"/>
  <c r="C49"/>
  <c r="C41"/>
  <c r="C33"/>
  <c r="C25"/>
  <c r="C9"/>
  <c r="C69" l="1"/>
</calcChain>
</file>

<file path=xl/sharedStrings.xml><?xml version="1.0" encoding="utf-8"?>
<sst xmlns="http://schemas.openxmlformats.org/spreadsheetml/2006/main" count="109" uniqueCount="70">
  <si>
    <t>к решению Думы Города Томска</t>
  </si>
  <si>
    <t>тыс.рублей</t>
  </si>
  <si>
    <t>Наименование главного распорядителя бюджетных средств</t>
  </si>
  <si>
    <t>Наименование публичного нормативного обязательства</t>
  </si>
  <si>
    <t>Основание 
(наименование нормативного правового акта)</t>
  </si>
  <si>
    <t>Дума Города Томска</t>
  </si>
  <si>
    <t xml:space="preserve">Выплата единовременного денежного вознаграждения гражданам, награжденным Почетной грамотой Думы Города Томска </t>
  </si>
  <si>
    <t>Решение Думы Города Томска от 04.04.2017 № 520  "О Почетной грамоте и Благодарственном письме Думы Города Томска".</t>
  </si>
  <si>
    <t>ИТОГО</t>
  </si>
  <si>
    <t xml:space="preserve">Администрация Города Томска </t>
  </si>
  <si>
    <t xml:space="preserve">Выплаты единовременного денежного вознаграждения гражданам, награжденным Почетным знаком "За заслуги перед Городом Томском" </t>
  </si>
  <si>
    <t>Решение Думы Города Томска от 09.12.2014 № 1202 "О новой редакции Положения "О наградах и почетном звании муниципального образования "Город Томск".</t>
  </si>
  <si>
    <t>Выплата единовременного денежного вознаграждения гражданам, награжденным Почетной грамотой муниципального образования "Город Томск"</t>
  </si>
  <si>
    <t>Выплата денежного вознаграждения Почетному гражданину Города Томска</t>
  </si>
  <si>
    <t>Социальные денежные выплаты победителям, призёрам, финалистам и участникам конкурсов, соревнований и иных социально-значимых мероприятий</t>
  </si>
  <si>
    <r>
  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19.09.2014 № 939 "Об утверждении муниципальной программы "Развитие городского сообщества" на 2015-2025 годы";
Постановление администрации Города Томска от 05.10.2016 № 1055 "Об утверждении муниципальной программы «Безопасный Город» на 2017- 2025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годы".</t>
    </r>
  </si>
  <si>
    <t xml:space="preserve">Возмещение затрат на уплату сумм процентов по ипотечным жилищным кредитным договорам отдельным категориям граждан 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</si>
  <si>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07.11.2016 № 1156 "Об утверждении муниципальной программы "Улучшение жилищных условий отдельных категорий граждан" на 2017-2025 годы".</t>
  </si>
  <si>
    <t>Возмещение расходов, связанных с оплатой найма жилого помещения работникам социально значимых муниципальных организаций</t>
  </si>
  <si>
    <t>Предоставление мер социальной поддержки инвалидам с нарушением функций передвижения, семьям, имеющим детей-инвалидов с нарушением функций передвижения.</t>
  </si>
  <si>
    <t>Администрация Кировского района</t>
  </si>
  <si>
    <t>Выплата на оказание помощи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1941-1945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1941-1945 годов, не вступивших в повторный брак</t>
  </si>
  <si>
    <t xml:space="preserve">Постановление Администрации Томской области от 17.03.2020 № 107а "Об утверждении Правил предоставления и Методики распределения иных межбюджетных трансфертов из областного бюджета местным бюджетам на финансовое обеспечение расходных обязательств муниципальных образований по оказанию помощи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1941 - 1945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1941 - 1945 годов, не вступивших в повторный брак";
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19.09.2014 № 946 "Об утверждении муниципальной программы "Социальная поддержка граждан" на 2015- 2025 годы".
</t>
  </si>
  <si>
    <t xml:space="preserve">Ежемесячная выплата денежных средств опекунам (попечителям) на содержание детей и обеспечение денежными средствами лиц из числа детей-сирот и детей, оставшихся без попечения родителей, находившихся под опекой (попечительством), в приемной семье и продолжающих обучение в муниципальных общеобразовательных организациях </t>
  </si>
  <si>
    <t>Содержание приемных семей, включающее в себя денежные средства приемным семьям на содержание детей и ежемесячную выплату вознаграждения, причитающегося приемным родителям</t>
  </si>
  <si>
    <r>
  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02.02.2011 № 78 "О реализации мер социальной поддержки отдельным категориям граждан";
Постановление администрации Города Томска от 19.09.2014 № 946 "Об утверждении муниципальной программы "Социальная поддержка граждан" на 2015- 2025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годы".</t>
    </r>
  </si>
  <si>
    <t xml:space="preserve">Социальная (материальная) помощь одиноко проживающим гражданам на проведение текущего ремонта жилых помещений и социальная помощь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1941 - 1945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1941 - 1945 годов, не вступивших в повторный брак
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</si>
  <si>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19.09.2014 № 939 "Об утверждении муниципальной программы "Развитие городского сообщества" на 2015-2025 годы".</t>
  </si>
  <si>
    <t>Администрация Ленинского района</t>
  </si>
  <si>
    <t>Закон Томской области от 15.12.2004 № 246-ОЗ "О наделении органов местного самоуправления отдельными государственными полномочиями в области социальной поддержки в отношении детей-сирот и детей, оставшихся без попечения родителей, а также лиц из числа детей-сирот и детей, оставшихся без попечения родителей";
Постановление Мэра города Томска от 14.02.2008 № 88 "Об осуществлении на территории муниципального образования "Город Томск" переданных отдельных государственных полномочий";
Закон Томской области от 15.12.2004 № 247-ОЗ "О выплате денежных средств на содержание ребенка, находящегося под опекой (попечительством) либо в приемной семье, в Томской области";
Закон Томской области от 19.08.1999 № 28-ОЗ "О социальной поддержке детей-сирот и детей, оставшихся без попечения родителей, в Томской области";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</si>
  <si>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02.02.2011 № 78 "О реализации мер социальной поддержки отдельным категориям граждан";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</si>
  <si>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 
Постановление администрации Города Томска от 19.09.2014 № 939 "Об утверждении муниципальной программы "Развитие городского сообщества" на 2015-2025 годы".</t>
  </si>
  <si>
    <t>Администрация Октябрьского района</t>
  </si>
  <si>
    <t>Администрация Советского района</t>
  </si>
  <si>
    <t xml:space="preserve">Постановление Администрации Томской области от 17.03.2020 № 107а "Об утверждении Правил предоставления и Методики распределения иных межбюджетных трансфертов из областного бюджета местным бюджетам на финансовое обеспечение расходных обязательств муниципальных образований по оказанию помощи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1941 - 1945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1941 - 1945 годов, не вступивших в повторный брак";
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19.09.2014 № 946 "Об утверждении муниципальной программы "Социальная поддержка граждан" на 2015- 2025 годы".
</t>
  </si>
  <si>
    <t>Департамент образования администрации Города Томска</t>
  </si>
  <si>
    <t>Cсоциальные денежные выплаты победителям, призерам, финалистам и участникам конкурсов, соревнований и иных социально значимых мероприятий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</si>
  <si>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29.09.2014 № 976 "Об утверждении муниципальной программы "Развитие образования" на 2015-2025 годы".</t>
  </si>
  <si>
    <t>Управление социальной политики</t>
  </si>
  <si>
    <t>Постановление Администрации Томской области от 27.09.2019 № 342а "Об утверждении государственной программы "Развитие образования в Томской области";
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02.02.2011 № 78  "О реализации мер социальной поддержки отдельным категориям граждан";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</si>
  <si>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t>Ежемесячные социальные выплаты родителю многодетной семьи (неполной многодетной семьи) при присвоении статуса "Семейная группа присмотра и ухода за детьми"</t>
  </si>
  <si>
    <t>Компенсация родителям (законным представителям) части затрат за содержание детей в группах по присмотру и уходу за детьми</t>
  </si>
  <si>
    <t>Денежная выплата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предпринимателей, в целях возмещения затрат за присмотр и уход</t>
  </si>
  <si>
    <t>Муниципальная денежная выплата (компенсационная выплата) на оплату жилищно-коммунальных услуг</t>
  </si>
  <si>
    <t>Единовременная материальная помощь пострадавшим от пожаров</t>
  </si>
  <si>
    <t>Материальная помощь гражданам, оказавшимся в трудной жизненной ситуации</t>
  </si>
  <si>
    <t>Срочная единовременная материальная помощь</t>
  </si>
  <si>
    <t>Дополнительная муниципальная пенсия</t>
  </si>
  <si>
    <t>Специальная ежемесячная доплата к пенсии, назначенной на основании федеральных законов</t>
  </si>
  <si>
    <t>Ежемесячная доплата к пенсии, назначенной на основании федеральных законов лицам, удостоенным звания "Почетный гражданин Города Томска"</t>
  </si>
  <si>
    <t xml:space="preserve"> </t>
  </si>
  <si>
    <t>Управление физической культуры и спорта</t>
  </si>
  <si>
    <t>ВСЕГО</t>
  </si>
  <si>
    <t>от    №</t>
  </si>
  <si>
    <t>Общий объем бюджетных ассигнований, направляемых на исполнение публичных нормативных обязательств  на 2022 год</t>
  </si>
  <si>
    <t>Сумма</t>
  </si>
  <si>
    <t>Приложение 3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</si>
  <si>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30.09.2014 № 986 "Об утверждении муниципальной программы "Развитие физической культуры и спорта, формирование здорового образа жизни на 2015 - 2025 годы".</t>
  </si>
  <si>
    <t xml:space="preserve">И.о.заместителя Мэра Города Томска - </t>
  </si>
  <si>
    <t>начальника департамента финансов</t>
  </si>
  <si>
    <t>_______________А.С. Мальсагова</t>
  </si>
  <si>
    <t>Постановление Администрации Томской области от 17.03.2020 № 107а "Об утверждении Правил предоставления и Методики распределения иных межбюджетных трансфертов из областного бюджета местным бюджетам на финансовое обеспечение расходных обязательств муниципальных образований по оказанию помощи в ремонте и (или) переустройстве жилых помещений граждан, не стоящих на учете в качестве нуждающихся в улучшении жилищных условий и не реализовавших свое право на улучшение жилищных условий за счет средств федерального и областного бюджетов в 2009 и последующих годах, из числа: участников и инвалидов Великой Отечественной войны 1941 - 1945 годов; тружеников тыла военных лет; лиц, награжденных знаком "Жителю блокадного Ленинграда"; бывших несовершеннолетних узников концлагерей; вдов погибших (умерших) участников Великой Отечественной войны 1941 - 1945 годов, не вступивших в повторный брак";
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Томск";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</si>
  <si>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t>Решение Думы Города Томска от 21.12.2010 № 55 "О новой редакции Положения "Об оказании мер социальной поддержки отдельным категориям граждан на территории муниципального образования  "Город Томск;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</si>
  <si>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t>Решение Думы Города Томска от 09.12.2014 № 1202 "О новой редакции Положения "О наградах и почетном звании муниципального образования "Город Томск";
Постановление администрации Города Томска от 19.09.2014 № 946 "Об утверждении муниципальной программы "Социальная поддержка граждан" на 2015- 2025 годы".</t>
  </si>
  <si>
    <t xml:space="preserve">Выплата единовременного пособия при всех формах устройства детей, лишенных родительского попечения, в семью </t>
  </si>
  <si>
    <t>Социальная (материальная) помощь одиноко проживающим гражданам на установку бытовых электрических, газовых плит</t>
  </si>
  <si>
    <t>Организация предоставления общедоступного бесплатного дошкольного образования путем предоставления денежной выплаты родителям (законным представителям) детей, осваивающих образовательную программу дошкольного образования и получающих услуги по присмотру и уходу в организациях, осуществляющих обучение, частных образовательных организациях, у индивидуальных предпринимателей в целях возмещения затрат за присмотр и уход</t>
  </si>
  <si>
    <t>Социальная (материальная) помощь на зубопротезирование гражданам, достигшим возраста 60 (для мужчин) и 55 лет (для женщин) и не обладающим на момент обращения аналогичными правами в соответствии с федеральным и областным законодательством</t>
  </si>
  <si>
    <t>Ежемесячная денежная выплата студентам на проезд автомобильным транспортом по межмуниципальным  пригородным маршрутам регулярных перевозок</t>
  </si>
  <si>
    <t>Ежемесячные компенсации расходов на питание детей многодетной семьи (неполной многодетной семьи) в возрасте от 1 года 6 месяцев до 7 лет, не посещающих муниципальные дошкольные образовательные учреждения, но получающих дошкольное образование в форме семейного образования, при присвоении статуса "Семейная группа присмотра и ухода за детьми"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</si>
</sst>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00000"/>
  </numFmts>
  <fonts count="1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left" wrapText="1" indent="17"/>
    </xf>
    <xf numFmtId="0" fontId="1" fillId="0" borderId="0" xfId="1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top" wrapText="1" indent="17"/>
    </xf>
    <xf numFmtId="0" fontId="2" fillId="0" borderId="0" xfId="0" applyFont="1" applyFill="1" applyAlignment="1">
      <alignment horizontal="left" vertical="center" wrapText="1" indent="17"/>
    </xf>
    <xf numFmtId="0" fontId="5" fillId="0" borderId="0" xfId="0" applyFont="1" applyFill="1" applyAlignment="1">
      <alignment horizontal="center" vertical="center" wrapText="1"/>
    </xf>
    <xf numFmtId="164" fontId="1" fillId="0" borderId="0" xfId="1" applyNumberFormat="1" applyFont="1" applyFill="1" applyAlignment="1" applyProtection="1">
      <alignment vertical="top"/>
      <protection locked="0"/>
    </xf>
    <xf numFmtId="0" fontId="2" fillId="0" borderId="0" xfId="0" applyFont="1" applyFill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 applyProtection="1">
      <alignment vertical="center" wrapText="1"/>
      <protection locked="0"/>
    </xf>
    <xf numFmtId="164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/>
    </xf>
    <xf numFmtId="4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2" fontId="2" fillId="0" borderId="1" xfId="0" applyNumberFormat="1" applyFont="1" applyFill="1" applyBorder="1" applyAlignment="1" applyProtection="1">
      <alignment vertical="center" wrapText="1"/>
      <protection locked="0"/>
    </xf>
    <xf numFmtId="4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 wrapText="1"/>
    </xf>
    <xf numFmtId="1" fontId="2" fillId="0" borderId="1" xfId="1" applyNumberFormat="1" applyFont="1" applyFill="1" applyBorder="1" applyAlignment="1" applyProtection="1">
      <alignment horizontal="left" vertical="top" wrapText="1"/>
      <protection locked="0"/>
    </xf>
    <xf numFmtId="0" fontId="5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>
      <alignment vertical="center"/>
    </xf>
    <xf numFmtId="1" fontId="2" fillId="0" borderId="1" xfId="1" applyNumberFormat="1" applyFont="1" applyFill="1" applyBorder="1" applyAlignment="1" applyProtection="1">
      <alignment horizontal="left" vertical="center" wrapText="1"/>
      <protection locked="0"/>
    </xf>
    <xf numFmtId="4" fontId="2" fillId="0" borderId="1" xfId="0" applyNumberFormat="1" applyFont="1" applyFill="1" applyBorder="1" applyAlignment="1">
      <alignment horizontal="center" vertical="center" wrapText="1" shrinkToFit="1"/>
    </xf>
    <xf numFmtId="4" fontId="5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vertical="center" wrapText="1"/>
    </xf>
    <xf numFmtId="0" fontId="8" fillId="0" borderId="0" xfId="0" applyFont="1"/>
    <xf numFmtId="0" fontId="2" fillId="0" borderId="1" xfId="0" applyFont="1" applyFill="1" applyBorder="1" applyAlignment="1">
      <alignment horizontal="left" vertical="center" wrapText="1"/>
    </xf>
    <xf numFmtId="165" fontId="2" fillId="0" borderId="5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4" fontId="9" fillId="0" borderId="1" xfId="0" applyNumberFormat="1" applyFont="1" applyBorder="1" applyProtection="1"/>
    <xf numFmtId="4" fontId="5" fillId="0" borderId="0" xfId="0" applyNumberFormat="1" applyFont="1" applyFill="1" applyBorder="1" applyAlignment="1">
      <alignment horizontal="center" vertical="center" wrapText="1"/>
    </xf>
    <xf numFmtId="4" fontId="5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right" vertical="center"/>
    </xf>
    <xf numFmtId="0" fontId="10" fillId="0" borderId="0" xfId="0" applyFont="1"/>
    <xf numFmtId="0" fontId="10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80"/>
  <sheetViews>
    <sheetView tabSelected="1" view="pageBreakPreview" topLeftCell="A60" zoomScale="60" zoomScaleNormal="70" workbookViewId="0">
      <selection activeCell="A77" sqref="A77:XFD78"/>
    </sheetView>
  </sheetViews>
  <sheetFormatPr defaultColWidth="9.140625" defaultRowHeight="12.75"/>
  <cols>
    <col min="1" max="1" width="23.7109375" style="5" customWidth="1"/>
    <col min="2" max="2" width="80.85546875" style="5" customWidth="1"/>
    <col min="3" max="3" width="16" style="18" customWidth="1"/>
    <col min="4" max="4" width="98.42578125" style="5" customWidth="1"/>
    <col min="5" max="5" width="29.7109375" style="5" customWidth="1"/>
    <col min="6" max="253" width="9.140625" style="5"/>
    <col min="254" max="254" width="26.5703125" style="5" customWidth="1"/>
    <col min="255" max="255" width="80.85546875" style="5" customWidth="1"/>
    <col min="256" max="256" width="20.85546875" style="5" customWidth="1"/>
    <col min="257" max="259" width="16.140625" style="5" customWidth="1"/>
    <col min="260" max="260" width="98.42578125" style="5" customWidth="1"/>
    <col min="261" max="261" width="29.7109375" style="5" customWidth="1"/>
    <col min="262" max="509" width="9.140625" style="5"/>
    <col min="510" max="510" width="26.5703125" style="5" customWidth="1"/>
    <col min="511" max="511" width="80.85546875" style="5" customWidth="1"/>
    <col min="512" max="512" width="20.85546875" style="5" customWidth="1"/>
    <col min="513" max="515" width="16.140625" style="5" customWidth="1"/>
    <col min="516" max="516" width="98.42578125" style="5" customWidth="1"/>
    <col min="517" max="517" width="29.7109375" style="5" customWidth="1"/>
    <col min="518" max="765" width="9.140625" style="5"/>
    <col min="766" max="766" width="26.5703125" style="5" customWidth="1"/>
    <col min="767" max="767" width="80.85546875" style="5" customWidth="1"/>
    <col min="768" max="768" width="20.85546875" style="5" customWidth="1"/>
    <col min="769" max="771" width="16.140625" style="5" customWidth="1"/>
    <col min="772" max="772" width="98.42578125" style="5" customWidth="1"/>
    <col min="773" max="773" width="29.7109375" style="5" customWidth="1"/>
    <col min="774" max="1021" width="9.140625" style="5"/>
    <col min="1022" max="1022" width="26.5703125" style="5" customWidth="1"/>
    <col min="1023" max="1023" width="80.85546875" style="5" customWidth="1"/>
    <col min="1024" max="1024" width="20.85546875" style="5" customWidth="1"/>
    <col min="1025" max="1027" width="16.140625" style="5" customWidth="1"/>
    <col min="1028" max="1028" width="98.42578125" style="5" customWidth="1"/>
    <col min="1029" max="1029" width="29.7109375" style="5" customWidth="1"/>
    <col min="1030" max="1277" width="9.140625" style="5"/>
    <col min="1278" max="1278" width="26.5703125" style="5" customWidth="1"/>
    <col min="1279" max="1279" width="80.85546875" style="5" customWidth="1"/>
    <col min="1280" max="1280" width="20.85546875" style="5" customWidth="1"/>
    <col min="1281" max="1283" width="16.140625" style="5" customWidth="1"/>
    <col min="1284" max="1284" width="98.42578125" style="5" customWidth="1"/>
    <col min="1285" max="1285" width="29.7109375" style="5" customWidth="1"/>
    <col min="1286" max="1533" width="9.140625" style="5"/>
    <col min="1534" max="1534" width="26.5703125" style="5" customWidth="1"/>
    <col min="1535" max="1535" width="80.85546875" style="5" customWidth="1"/>
    <col min="1536" max="1536" width="20.85546875" style="5" customWidth="1"/>
    <col min="1537" max="1539" width="16.140625" style="5" customWidth="1"/>
    <col min="1540" max="1540" width="98.42578125" style="5" customWidth="1"/>
    <col min="1541" max="1541" width="29.7109375" style="5" customWidth="1"/>
    <col min="1542" max="1789" width="9.140625" style="5"/>
    <col min="1790" max="1790" width="26.5703125" style="5" customWidth="1"/>
    <col min="1791" max="1791" width="80.85546875" style="5" customWidth="1"/>
    <col min="1792" max="1792" width="20.85546875" style="5" customWidth="1"/>
    <col min="1793" max="1795" width="16.140625" style="5" customWidth="1"/>
    <col min="1796" max="1796" width="98.42578125" style="5" customWidth="1"/>
    <col min="1797" max="1797" width="29.7109375" style="5" customWidth="1"/>
    <col min="1798" max="2045" width="9.140625" style="5"/>
    <col min="2046" max="2046" width="26.5703125" style="5" customWidth="1"/>
    <col min="2047" max="2047" width="80.85546875" style="5" customWidth="1"/>
    <col min="2048" max="2048" width="20.85546875" style="5" customWidth="1"/>
    <col min="2049" max="2051" width="16.140625" style="5" customWidth="1"/>
    <col min="2052" max="2052" width="98.42578125" style="5" customWidth="1"/>
    <col min="2053" max="2053" width="29.7109375" style="5" customWidth="1"/>
    <col min="2054" max="2301" width="9.140625" style="5"/>
    <col min="2302" max="2302" width="26.5703125" style="5" customWidth="1"/>
    <col min="2303" max="2303" width="80.85546875" style="5" customWidth="1"/>
    <col min="2304" max="2304" width="20.85546875" style="5" customWidth="1"/>
    <col min="2305" max="2307" width="16.140625" style="5" customWidth="1"/>
    <col min="2308" max="2308" width="98.42578125" style="5" customWidth="1"/>
    <col min="2309" max="2309" width="29.7109375" style="5" customWidth="1"/>
    <col min="2310" max="2557" width="9.140625" style="5"/>
    <col min="2558" max="2558" width="26.5703125" style="5" customWidth="1"/>
    <col min="2559" max="2559" width="80.85546875" style="5" customWidth="1"/>
    <col min="2560" max="2560" width="20.85546875" style="5" customWidth="1"/>
    <col min="2561" max="2563" width="16.140625" style="5" customWidth="1"/>
    <col min="2564" max="2564" width="98.42578125" style="5" customWidth="1"/>
    <col min="2565" max="2565" width="29.7109375" style="5" customWidth="1"/>
    <col min="2566" max="2813" width="9.140625" style="5"/>
    <col min="2814" max="2814" width="26.5703125" style="5" customWidth="1"/>
    <col min="2815" max="2815" width="80.85546875" style="5" customWidth="1"/>
    <col min="2816" max="2816" width="20.85546875" style="5" customWidth="1"/>
    <col min="2817" max="2819" width="16.140625" style="5" customWidth="1"/>
    <col min="2820" max="2820" width="98.42578125" style="5" customWidth="1"/>
    <col min="2821" max="2821" width="29.7109375" style="5" customWidth="1"/>
    <col min="2822" max="3069" width="9.140625" style="5"/>
    <col min="3070" max="3070" width="26.5703125" style="5" customWidth="1"/>
    <col min="3071" max="3071" width="80.85546875" style="5" customWidth="1"/>
    <col min="3072" max="3072" width="20.85546875" style="5" customWidth="1"/>
    <col min="3073" max="3075" width="16.140625" style="5" customWidth="1"/>
    <col min="3076" max="3076" width="98.42578125" style="5" customWidth="1"/>
    <col min="3077" max="3077" width="29.7109375" style="5" customWidth="1"/>
    <col min="3078" max="3325" width="9.140625" style="5"/>
    <col min="3326" max="3326" width="26.5703125" style="5" customWidth="1"/>
    <col min="3327" max="3327" width="80.85546875" style="5" customWidth="1"/>
    <col min="3328" max="3328" width="20.85546875" style="5" customWidth="1"/>
    <col min="3329" max="3331" width="16.140625" style="5" customWidth="1"/>
    <col min="3332" max="3332" width="98.42578125" style="5" customWidth="1"/>
    <col min="3333" max="3333" width="29.7109375" style="5" customWidth="1"/>
    <col min="3334" max="3581" width="9.140625" style="5"/>
    <col min="3582" max="3582" width="26.5703125" style="5" customWidth="1"/>
    <col min="3583" max="3583" width="80.85546875" style="5" customWidth="1"/>
    <col min="3584" max="3584" width="20.85546875" style="5" customWidth="1"/>
    <col min="3585" max="3587" width="16.140625" style="5" customWidth="1"/>
    <col min="3588" max="3588" width="98.42578125" style="5" customWidth="1"/>
    <col min="3589" max="3589" width="29.7109375" style="5" customWidth="1"/>
    <col min="3590" max="3837" width="9.140625" style="5"/>
    <col min="3838" max="3838" width="26.5703125" style="5" customWidth="1"/>
    <col min="3839" max="3839" width="80.85546875" style="5" customWidth="1"/>
    <col min="3840" max="3840" width="20.85546875" style="5" customWidth="1"/>
    <col min="3841" max="3843" width="16.140625" style="5" customWidth="1"/>
    <col min="3844" max="3844" width="98.42578125" style="5" customWidth="1"/>
    <col min="3845" max="3845" width="29.7109375" style="5" customWidth="1"/>
    <col min="3846" max="4093" width="9.140625" style="5"/>
    <col min="4094" max="4094" width="26.5703125" style="5" customWidth="1"/>
    <col min="4095" max="4095" width="80.85546875" style="5" customWidth="1"/>
    <col min="4096" max="4096" width="20.85546875" style="5" customWidth="1"/>
    <col min="4097" max="4099" width="16.140625" style="5" customWidth="1"/>
    <col min="4100" max="4100" width="98.42578125" style="5" customWidth="1"/>
    <col min="4101" max="4101" width="29.7109375" style="5" customWidth="1"/>
    <col min="4102" max="4349" width="9.140625" style="5"/>
    <col min="4350" max="4350" width="26.5703125" style="5" customWidth="1"/>
    <col min="4351" max="4351" width="80.85546875" style="5" customWidth="1"/>
    <col min="4352" max="4352" width="20.85546875" style="5" customWidth="1"/>
    <col min="4353" max="4355" width="16.140625" style="5" customWidth="1"/>
    <col min="4356" max="4356" width="98.42578125" style="5" customWidth="1"/>
    <col min="4357" max="4357" width="29.7109375" style="5" customWidth="1"/>
    <col min="4358" max="4605" width="9.140625" style="5"/>
    <col min="4606" max="4606" width="26.5703125" style="5" customWidth="1"/>
    <col min="4607" max="4607" width="80.85546875" style="5" customWidth="1"/>
    <col min="4608" max="4608" width="20.85546875" style="5" customWidth="1"/>
    <col min="4609" max="4611" width="16.140625" style="5" customWidth="1"/>
    <col min="4612" max="4612" width="98.42578125" style="5" customWidth="1"/>
    <col min="4613" max="4613" width="29.7109375" style="5" customWidth="1"/>
    <col min="4614" max="4861" width="9.140625" style="5"/>
    <col min="4862" max="4862" width="26.5703125" style="5" customWidth="1"/>
    <col min="4863" max="4863" width="80.85546875" style="5" customWidth="1"/>
    <col min="4864" max="4864" width="20.85546875" style="5" customWidth="1"/>
    <col min="4865" max="4867" width="16.140625" style="5" customWidth="1"/>
    <col min="4868" max="4868" width="98.42578125" style="5" customWidth="1"/>
    <col min="4869" max="4869" width="29.7109375" style="5" customWidth="1"/>
    <col min="4870" max="5117" width="9.140625" style="5"/>
    <col min="5118" max="5118" width="26.5703125" style="5" customWidth="1"/>
    <col min="5119" max="5119" width="80.85546875" style="5" customWidth="1"/>
    <col min="5120" max="5120" width="20.85546875" style="5" customWidth="1"/>
    <col min="5121" max="5123" width="16.140625" style="5" customWidth="1"/>
    <col min="5124" max="5124" width="98.42578125" style="5" customWidth="1"/>
    <col min="5125" max="5125" width="29.7109375" style="5" customWidth="1"/>
    <col min="5126" max="5373" width="9.140625" style="5"/>
    <col min="5374" max="5374" width="26.5703125" style="5" customWidth="1"/>
    <col min="5375" max="5375" width="80.85546875" style="5" customWidth="1"/>
    <col min="5376" max="5376" width="20.85546875" style="5" customWidth="1"/>
    <col min="5377" max="5379" width="16.140625" style="5" customWidth="1"/>
    <col min="5380" max="5380" width="98.42578125" style="5" customWidth="1"/>
    <col min="5381" max="5381" width="29.7109375" style="5" customWidth="1"/>
    <col min="5382" max="5629" width="9.140625" style="5"/>
    <col min="5630" max="5630" width="26.5703125" style="5" customWidth="1"/>
    <col min="5631" max="5631" width="80.85546875" style="5" customWidth="1"/>
    <col min="5632" max="5632" width="20.85546875" style="5" customWidth="1"/>
    <col min="5633" max="5635" width="16.140625" style="5" customWidth="1"/>
    <col min="5636" max="5636" width="98.42578125" style="5" customWidth="1"/>
    <col min="5637" max="5637" width="29.7109375" style="5" customWidth="1"/>
    <col min="5638" max="5885" width="9.140625" style="5"/>
    <col min="5886" max="5886" width="26.5703125" style="5" customWidth="1"/>
    <col min="5887" max="5887" width="80.85546875" style="5" customWidth="1"/>
    <col min="5888" max="5888" width="20.85546875" style="5" customWidth="1"/>
    <col min="5889" max="5891" width="16.140625" style="5" customWidth="1"/>
    <col min="5892" max="5892" width="98.42578125" style="5" customWidth="1"/>
    <col min="5893" max="5893" width="29.7109375" style="5" customWidth="1"/>
    <col min="5894" max="6141" width="9.140625" style="5"/>
    <col min="6142" max="6142" width="26.5703125" style="5" customWidth="1"/>
    <col min="6143" max="6143" width="80.85546875" style="5" customWidth="1"/>
    <col min="6144" max="6144" width="20.85546875" style="5" customWidth="1"/>
    <col min="6145" max="6147" width="16.140625" style="5" customWidth="1"/>
    <col min="6148" max="6148" width="98.42578125" style="5" customWidth="1"/>
    <col min="6149" max="6149" width="29.7109375" style="5" customWidth="1"/>
    <col min="6150" max="6397" width="9.140625" style="5"/>
    <col min="6398" max="6398" width="26.5703125" style="5" customWidth="1"/>
    <col min="6399" max="6399" width="80.85546875" style="5" customWidth="1"/>
    <col min="6400" max="6400" width="20.85546875" style="5" customWidth="1"/>
    <col min="6401" max="6403" width="16.140625" style="5" customWidth="1"/>
    <col min="6404" max="6404" width="98.42578125" style="5" customWidth="1"/>
    <col min="6405" max="6405" width="29.7109375" style="5" customWidth="1"/>
    <col min="6406" max="6653" width="9.140625" style="5"/>
    <col min="6654" max="6654" width="26.5703125" style="5" customWidth="1"/>
    <col min="6655" max="6655" width="80.85546875" style="5" customWidth="1"/>
    <col min="6656" max="6656" width="20.85546875" style="5" customWidth="1"/>
    <col min="6657" max="6659" width="16.140625" style="5" customWidth="1"/>
    <col min="6660" max="6660" width="98.42578125" style="5" customWidth="1"/>
    <col min="6661" max="6661" width="29.7109375" style="5" customWidth="1"/>
    <col min="6662" max="6909" width="9.140625" style="5"/>
    <col min="6910" max="6910" width="26.5703125" style="5" customWidth="1"/>
    <col min="6911" max="6911" width="80.85546875" style="5" customWidth="1"/>
    <col min="6912" max="6912" width="20.85546875" style="5" customWidth="1"/>
    <col min="6913" max="6915" width="16.140625" style="5" customWidth="1"/>
    <col min="6916" max="6916" width="98.42578125" style="5" customWidth="1"/>
    <col min="6917" max="6917" width="29.7109375" style="5" customWidth="1"/>
    <col min="6918" max="7165" width="9.140625" style="5"/>
    <col min="7166" max="7166" width="26.5703125" style="5" customWidth="1"/>
    <col min="7167" max="7167" width="80.85546875" style="5" customWidth="1"/>
    <col min="7168" max="7168" width="20.85546875" style="5" customWidth="1"/>
    <col min="7169" max="7171" width="16.140625" style="5" customWidth="1"/>
    <col min="7172" max="7172" width="98.42578125" style="5" customWidth="1"/>
    <col min="7173" max="7173" width="29.7109375" style="5" customWidth="1"/>
    <col min="7174" max="7421" width="9.140625" style="5"/>
    <col min="7422" max="7422" width="26.5703125" style="5" customWidth="1"/>
    <col min="7423" max="7423" width="80.85546875" style="5" customWidth="1"/>
    <col min="7424" max="7424" width="20.85546875" style="5" customWidth="1"/>
    <col min="7425" max="7427" width="16.140625" style="5" customWidth="1"/>
    <col min="7428" max="7428" width="98.42578125" style="5" customWidth="1"/>
    <col min="7429" max="7429" width="29.7109375" style="5" customWidth="1"/>
    <col min="7430" max="7677" width="9.140625" style="5"/>
    <col min="7678" max="7678" width="26.5703125" style="5" customWidth="1"/>
    <col min="7679" max="7679" width="80.85546875" style="5" customWidth="1"/>
    <col min="7680" max="7680" width="20.85546875" style="5" customWidth="1"/>
    <col min="7681" max="7683" width="16.140625" style="5" customWidth="1"/>
    <col min="7684" max="7684" width="98.42578125" style="5" customWidth="1"/>
    <col min="7685" max="7685" width="29.7109375" style="5" customWidth="1"/>
    <col min="7686" max="7933" width="9.140625" style="5"/>
    <col min="7934" max="7934" width="26.5703125" style="5" customWidth="1"/>
    <col min="7935" max="7935" width="80.85546875" style="5" customWidth="1"/>
    <col min="7936" max="7936" width="20.85546875" style="5" customWidth="1"/>
    <col min="7937" max="7939" width="16.140625" style="5" customWidth="1"/>
    <col min="7940" max="7940" width="98.42578125" style="5" customWidth="1"/>
    <col min="7941" max="7941" width="29.7109375" style="5" customWidth="1"/>
    <col min="7942" max="8189" width="9.140625" style="5"/>
    <col min="8190" max="8190" width="26.5703125" style="5" customWidth="1"/>
    <col min="8191" max="8191" width="80.85546875" style="5" customWidth="1"/>
    <col min="8192" max="8192" width="20.85546875" style="5" customWidth="1"/>
    <col min="8193" max="8195" width="16.140625" style="5" customWidth="1"/>
    <col min="8196" max="8196" width="98.42578125" style="5" customWidth="1"/>
    <col min="8197" max="8197" width="29.7109375" style="5" customWidth="1"/>
    <col min="8198" max="8445" width="9.140625" style="5"/>
    <col min="8446" max="8446" width="26.5703125" style="5" customWidth="1"/>
    <col min="8447" max="8447" width="80.85546875" style="5" customWidth="1"/>
    <col min="8448" max="8448" width="20.85546875" style="5" customWidth="1"/>
    <col min="8449" max="8451" width="16.140625" style="5" customWidth="1"/>
    <col min="8452" max="8452" width="98.42578125" style="5" customWidth="1"/>
    <col min="8453" max="8453" width="29.7109375" style="5" customWidth="1"/>
    <col min="8454" max="8701" width="9.140625" style="5"/>
    <col min="8702" max="8702" width="26.5703125" style="5" customWidth="1"/>
    <col min="8703" max="8703" width="80.85546875" style="5" customWidth="1"/>
    <col min="8704" max="8704" width="20.85546875" style="5" customWidth="1"/>
    <col min="8705" max="8707" width="16.140625" style="5" customWidth="1"/>
    <col min="8708" max="8708" width="98.42578125" style="5" customWidth="1"/>
    <col min="8709" max="8709" width="29.7109375" style="5" customWidth="1"/>
    <col min="8710" max="8957" width="9.140625" style="5"/>
    <col min="8958" max="8958" width="26.5703125" style="5" customWidth="1"/>
    <col min="8959" max="8959" width="80.85546875" style="5" customWidth="1"/>
    <col min="8960" max="8960" width="20.85546875" style="5" customWidth="1"/>
    <col min="8961" max="8963" width="16.140625" style="5" customWidth="1"/>
    <col min="8964" max="8964" width="98.42578125" style="5" customWidth="1"/>
    <col min="8965" max="8965" width="29.7109375" style="5" customWidth="1"/>
    <col min="8966" max="9213" width="9.140625" style="5"/>
    <col min="9214" max="9214" width="26.5703125" style="5" customWidth="1"/>
    <col min="9215" max="9215" width="80.85546875" style="5" customWidth="1"/>
    <col min="9216" max="9216" width="20.85546875" style="5" customWidth="1"/>
    <col min="9217" max="9219" width="16.140625" style="5" customWidth="1"/>
    <col min="9220" max="9220" width="98.42578125" style="5" customWidth="1"/>
    <col min="9221" max="9221" width="29.7109375" style="5" customWidth="1"/>
    <col min="9222" max="9469" width="9.140625" style="5"/>
    <col min="9470" max="9470" width="26.5703125" style="5" customWidth="1"/>
    <col min="9471" max="9471" width="80.85546875" style="5" customWidth="1"/>
    <col min="9472" max="9472" width="20.85546875" style="5" customWidth="1"/>
    <col min="9473" max="9475" width="16.140625" style="5" customWidth="1"/>
    <col min="9476" max="9476" width="98.42578125" style="5" customWidth="1"/>
    <col min="9477" max="9477" width="29.7109375" style="5" customWidth="1"/>
    <col min="9478" max="9725" width="9.140625" style="5"/>
    <col min="9726" max="9726" width="26.5703125" style="5" customWidth="1"/>
    <col min="9727" max="9727" width="80.85546875" style="5" customWidth="1"/>
    <col min="9728" max="9728" width="20.85546875" style="5" customWidth="1"/>
    <col min="9729" max="9731" width="16.140625" style="5" customWidth="1"/>
    <col min="9732" max="9732" width="98.42578125" style="5" customWidth="1"/>
    <col min="9733" max="9733" width="29.7109375" style="5" customWidth="1"/>
    <col min="9734" max="9981" width="9.140625" style="5"/>
    <col min="9982" max="9982" width="26.5703125" style="5" customWidth="1"/>
    <col min="9983" max="9983" width="80.85546875" style="5" customWidth="1"/>
    <col min="9984" max="9984" width="20.85546875" style="5" customWidth="1"/>
    <col min="9985" max="9987" width="16.140625" style="5" customWidth="1"/>
    <col min="9988" max="9988" width="98.42578125" style="5" customWidth="1"/>
    <col min="9989" max="9989" width="29.7109375" style="5" customWidth="1"/>
    <col min="9990" max="10237" width="9.140625" style="5"/>
    <col min="10238" max="10238" width="26.5703125" style="5" customWidth="1"/>
    <col min="10239" max="10239" width="80.85546875" style="5" customWidth="1"/>
    <col min="10240" max="10240" width="20.85546875" style="5" customWidth="1"/>
    <col min="10241" max="10243" width="16.140625" style="5" customWidth="1"/>
    <col min="10244" max="10244" width="98.42578125" style="5" customWidth="1"/>
    <col min="10245" max="10245" width="29.7109375" style="5" customWidth="1"/>
    <col min="10246" max="10493" width="9.140625" style="5"/>
    <col min="10494" max="10494" width="26.5703125" style="5" customWidth="1"/>
    <col min="10495" max="10495" width="80.85546875" style="5" customWidth="1"/>
    <col min="10496" max="10496" width="20.85546875" style="5" customWidth="1"/>
    <col min="10497" max="10499" width="16.140625" style="5" customWidth="1"/>
    <col min="10500" max="10500" width="98.42578125" style="5" customWidth="1"/>
    <col min="10501" max="10501" width="29.7109375" style="5" customWidth="1"/>
    <col min="10502" max="10749" width="9.140625" style="5"/>
    <col min="10750" max="10750" width="26.5703125" style="5" customWidth="1"/>
    <col min="10751" max="10751" width="80.85546875" style="5" customWidth="1"/>
    <col min="10752" max="10752" width="20.85546875" style="5" customWidth="1"/>
    <col min="10753" max="10755" width="16.140625" style="5" customWidth="1"/>
    <col min="10756" max="10756" width="98.42578125" style="5" customWidth="1"/>
    <col min="10757" max="10757" width="29.7109375" style="5" customWidth="1"/>
    <col min="10758" max="11005" width="9.140625" style="5"/>
    <col min="11006" max="11006" width="26.5703125" style="5" customWidth="1"/>
    <col min="11007" max="11007" width="80.85546875" style="5" customWidth="1"/>
    <col min="11008" max="11008" width="20.85546875" style="5" customWidth="1"/>
    <col min="11009" max="11011" width="16.140625" style="5" customWidth="1"/>
    <col min="11012" max="11012" width="98.42578125" style="5" customWidth="1"/>
    <col min="11013" max="11013" width="29.7109375" style="5" customWidth="1"/>
    <col min="11014" max="11261" width="9.140625" style="5"/>
    <col min="11262" max="11262" width="26.5703125" style="5" customWidth="1"/>
    <col min="11263" max="11263" width="80.85546875" style="5" customWidth="1"/>
    <col min="11264" max="11264" width="20.85546875" style="5" customWidth="1"/>
    <col min="11265" max="11267" width="16.140625" style="5" customWidth="1"/>
    <col min="11268" max="11268" width="98.42578125" style="5" customWidth="1"/>
    <col min="11269" max="11269" width="29.7109375" style="5" customWidth="1"/>
    <col min="11270" max="11517" width="9.140625" style="5"/>
    <col min="11518" max="11518" width="26.5703125" style="5" customWidth="1"/>
    <col min="11519" max="11519" width="80.85546875" style="5" customWidth="1"/>
    <col min="11520" max="11520" width="20.85546875" style="5" customWidth="1"/>
    <col min="11521" max="11523" width="16.140625" style="5" customWidth="1"/>
    <col min="11524" max="11524" width="98.42578125" style="5" customWidth="1"/>
    <col min="11525" max="11525" width="29.7109375" style="5" customWidth="1"/>
    <col min="11526" max="11773" width="9.140625" style="5"/>
    <col min="11774" max="11774" width="26.5703125" style="5" customWidth="1"/>
    <col min="11775" max="11775" width="80.85546875" style="5" customWidth="1"/>
    <col min="11776" max="11776" width="20.85546875" style="5" customWidth="1"/>
    <col min="11777" max="11779" width="16.140625" style="5" customWidth="1"/>
    <col min="11780" max="11780" width="98.42578125" style="5" customWidth="1"/>
    <col min="11781" max="11781" width="29.7109375" style="5" customWidth="1"/>
    <col min="11782" max="12029" width="9.140625" style="5"/>
    <col min="12030" max="12030" width="26.5703125" style="5" customWidth="1"/>
    <col min="12031" max="12031" width="80.85546875" style="5" customWidth="1"/>
    <col min="12032" max="12032" width="20.85546875" style="5" customWidth="1"/>
    <col min="12033" max="12035" width="16.140625" style="5" customWidth="1"/>
    <col min="12036" max="12036" width="98.42578125" style="5" customWidth="1"/>
    <col min="12037" max="12037" width="29.7109375" style="5" customWidth="1"/>
    <col min="12038" max="12285" width="9.140625" style="5"/>
    <col min="12286" max="12286" width="26.5703125" style="5" customWidth="1"/>
    <col min="12287" max="12287" width="80.85546875" style="5" customWidth="1"/>
    <col min="12288" max="12288" width="20.85546875" style="5" customWidth="1"/>
    <col min="12289" max="12291" width="16.140625" style="5" customWidth="1"/>
    <col min="12292" max="12292" width="98.42578125" style="5" customWidth="1"/>
    <col min="12293" max="12293" width="29.7109375" style="5" customWidth="1"/>
    <col min="12294" max="12541" width="9.140625" style="5"/>
    <col min="12542" max="12542" width="26.5703125" style="5" customWidth="1"/>
    <col min="12543" max="12543" width="80.85546875" style="5" customWidth="1"/>
    <col min="12544" max="12544" width="20.85546875" style="5" customWidth="1"/>
    <col min="12545" max="12547" width="16.140625" style="5" customWidth="1"/>
    <col min="12548" max="12548" width="98.42578125" style="5" customWidth="1"/>
    <col min="12549" max="12549" width="29.7109375" style="5" customWidth="1"/>
    <col min="12550" max="12797" width="9.140625" style="5"/>
    <col min="12798" max="12798" width="26.5703125" style="5" customWidth="1"/>
    <col min="12799" max="12799" width="80.85546875" style="5" customWidth="1"/>
    <col min="12800" max="12800" width="20.85546875" style="5" customWidth="1"/>
    <col min="12801" max="12803" width="16.140625" style="5" customWidth="1"/>
    <col min="12804" max="12804" width="98.42578125" style="5" customWidth="1"/>
    <col min="12805" max="12805" width="29.7109375" style="5" customWidth="1"/>
    <col min="12806" max="13053" width="9.140625" style="5"/>
    <col min="13054" max="13054" width="26.5703125" style="5" customWidth="1"/>
    <col min="13055" max="13055" width="80.85546875" style="5" customWidth="1"/>
    <col min="13056" max="13056" width="20.85546875" style="5" customWidth="1"/>
    <col min="13057" max="13059" width="16.140625" style="5" customWidth="1"/>
    <col min="13060" max="13060" width="98.42578125" style="5" customWidth="1"/>
    <col min="13061" max="13061" width="29.7109375" style="5" customWidth="1"/>
    <col min="13062" max="13309" width="9.140625" style="5"/>
    <col min="13310" max="13310" width="26.5703125" style="5" customWidth="1"/>
    <col min="13311" max="13311" width="80.85546875" style="5" customWidth="1"/>
    <col min="13312" max="13312" width="20.85546875" style="5" customWidth="1"/>
    <col min="13313" max="13315" width="16.140625" style="5" customWidth="1"/>
    <col min="13316" max="13316" width="98.42578125" style="5" customWidth="1"/>
    <col min="13317" max="13317" width="29.7109375" style="5" customWidth="1"/>
    <col min="13318" max="13565" width="9.140625" style="5"/>
    <col min="13566" max="13566" width="26.5703125" style="5" customWidth="1"/>
    <col min="13567" max="13567" width="80.85546875" style="5" customWidth="1"/>
    <col min="13568" max="13568" width="20.85546875" style="5" customWidth="1"/>
    <col min="13569" max="13571" width="16.140625" style="5" customWidth="1"/>
    <col min="13572" max="13572" width="98.42578125" style="5" customWidth="1"/>
    <col min="13573" max="13573" width="29.7109375" style="5" customWidth="1"/>
    <col min="13574" max="13821" width="9.140625" style="5"/>
    <col min="13822" max="13822" width="26.5703125" style="5" customWidth="1"/>
    <col min="13823" max="13823" width="80.85546875" style="5" customWidth="1"/>
    <col min="13824" max="13824" width="20.85546875" style="5" customWidth="1"/>
    <col min="13825" max="13827" width="16.140625" style="5" customWidth="1"/>
    <col min="13828" max="13828" width="98.42578125" style="5" customWidth="1"/>
    <col min="13829" max="13829" width="29.7109375" style="5" customWidth="1"/>
    <col min="13830" max="14077" width="9.140625" style="5"/>
    <col min="14078" max="14078" width="26.5703125" style="5" customWidth="1"/>
    <col min="14079" max="14079" width="80.85546875" style="5" customWidth="1"/>
    <col min="14080" max="14080" width="20.85546875" style="5" customWidth="1"/>
    <col min="14081" max="14083" width="16.140625" style="5" customWidth="1"/>
    <col min="14084" max="14084" width="98.42578125" style="5" customWidth="1"/>
    <col min="14085" max="14085" width="29.7109375" style="5" customWidth="1"/>
    <col min="14086" max="14333" width="9.140625" style="5"/>
    <col min="14334" max="14334" width="26.5703125" style="5" customWidth="1"/>
    <col min="14335" max="14335" width="80.85546875" style="5" customWidth="1"/>
    <col min="14336" max="14336" width="20.85546875" style="5" customWidth="1"/>
    <col min="14337" max="14339" width="16.140625" style="5" customWidth="1"/>
    <col min="14340" max="14340" width="98.42578125" style="5" customWidth="1"/>
    <col min="14341" max="14341" width="29.7109375" style="5" customWidth="1"/>
    <col min="14342" max="14589" width="9.140625" style="5"/>
    <col min="14590" max="14590" width="26.5703125" style="5" customWidth="1"/>
    <col min="14591" max="14591" width="80.85546875" style="5" customWidth="1"/>
    <col min="14592" max="14592" width="20.85546875" style="5" customWidth="1"/>
    <col min="14593" max="14595" width="16.140625" style="5" customWidth="1"/>
    <col min="14596" max="14596" width="98.42578125" style="5" customWidth="1"/>
    <col min="14597" max="14597" width="29.7109375" style="5" customWidth="1"/>
    <col min="14598" max="14845" width="9.140625" style="5"/>
    <col min="14846" max="14846" width="26.5703125" style="5" customWidth="1"/>
    <col min="14847" max="14847" width="80.85546875" style="5" customWidth="1"/>
    <col min="14848" max="14848" width="20.85546875" style="5" customWidth="1"/>
    <col min="14849" max="14851" width="16.140625" style="5" customWidth="1"/>
    <col min="14852" max="14852" width="98.42578125" style="5" customWidth="1"/>
    <col min="14853" max="14853" width="29.7109375" style="5" customWidth="1"/>
    <col min="14854" max="15101" width="9.140625" style="5"/>
    <col min="15102" max="15102" width="26.5703125" style="5" customWidth="1"/>
    <col min="15103" max="15103" width="80.85546875" style="5" customWidth="1"/>
    <col min="15104" max="15104" width="20.85546875" style="5" customWidth="1"/>
    <col min="15105" max="15107" width="16.140625" style="5" customWidth="1"/>
    <col min="15108" max="15108" width="98.42578125" style="5" customWidth="1"/>
    <col min="15109" max="15109" width="29.7109375" style="5" customWidth="1"/>
    <col min="15110" max="15357" width="9.140625" style="5"/>
    <col min="15358" max="15358" width="26.5703125" style="5" customWidth="1"/>
    <col min="15359" max="15359" width="80.85546875" style="5" customWidth="1"/>
    <col min="15360" max="15360" width="20.85546875" style="5" customWidth="1"/>
    <col min="15361" max="15363" width="16.140625" style="5" customWidth="1"/>
    <col min="15364" max="15364" width="98.42578125" style="5" customWidth="1"/>
    <col min="15365" max="15365" width="29.7109375" style="5" customWidth="1"/>
    <col min="15366" max="15613" width="9.140625" style="5"/>
    <col min="15614" max="15614" width="26.5703125" style="5" customWidth="1"/>
    <col min="15615" max="15615" width="80.85546875" style="5" customWidth="1"/>
    <col min="15616" max="15616" width="20.85546875" style="5" customWidth="1"/>
    <col min="15617" max="15619" width="16.140625" style="5" customWidth="1"/>
    <col min="15620" max="15620" width="98.42578125" style="5" customWidth="1"/>
    <col min="15621" max="15621" width="29.7109375" style="5" customWidth="1"/>
    <col min="15622" max="15869" width="9.140625" style="5"/>
    <col min="15870" max="15870" width="26.5703125" style="5" customWidth="1"/>
    <col min="15871" max="15871" width="80.85546875" style="5" customWidth="1"/>
    <col min="15872" max="15872" width="20.85546875" style="5" customWidth="1"/>
    <col min="15873" max="15875" width="16.140625" style="5" customWidth="1"/>
    <col min="15876" max="15876" width="98.42578125" style="5" customWidth="1"/>
    <col min="15877" max="15877" width="29.7109375" style="5" customWidth="1"/>
    <col min="15878" max="16125" width="9.140625" style="5"/>
    <col min="16126" max="16126" width="26.5703125" style="5" customWidth="1"/>
    <col min="16127" max="16127" width="80.85546875" style="5" customWidth="1"/>
    <col min="16128" max="16128" width="20.85546875" style="5" customWidth="1"/>
    <col min="16129" max="16131" width="16.140625" style="5" customWidth="1"/>
    <col min="16132" max="16132" width="98.42578125" style="5" customWidth="1"/>
    <col min="16133" max="16133" width="29.7109375" style="5" customWidth="1"/>
    <col min="16134" max="16384" width="9.140625" style="5"/>
  </cols>
  <sheetData>
    <row r="1" spans="1:5" ht="15.75">
      <c r="A1" s="1"/>
      <c r="B1" s="1"/>
      <c r="C1" s="2"/>
      <c r="D1" s="3" t="s">
        <v>56</v>
      </c>
      <c r="E1" s="4"/>
    </row>
    <row r="2" spans="1:5" ht="15.75">
      <c r="A2" s="1"/>
      <c r="B2" s="1"/>
      <c r="C2" s="2"/>
      <c r="D2" s="6" t="s">
        <v>0</v>
      </c>
      <c r="E2" s="4"/>
    </row>
    <row r="3" spans="1:5" ht="23.25" customHeight="1">
      <c r="A3" s="1"/>
      <c r="B3" s="1"/>
      <c r="C3" s="2"/>
      <c r="D3" s="7" t="s">
        <v>53</v>
      </c>
      <c r="E3" s="4"/>
    </row>
    <row r="4" spans="1:5" ht="45.75" customHeight="1">
      <c r="A4" s="49" t="s">
        <v>54</v>
      </c>
      <c r="B4" s="49"/>
      <c r="C4" s="49"/>
      <c r="D4" s="49"/>
    </row>
    <row r="5" spans="1:5" ht="15.75">
      <c r="A5" s="8"/>
      <c r="B5" s="8"/>
      <c r="C5" s="9"/>
      <c r="D5" s="10" t="s">
        <v>1</v>
      </c>
    </row>
    <row r="6" spans="1:5" ht="64.5" customHeight="1">
      <c r="A6" s="11" t="s">
        <v>2</v>
      </c>
      <c r="B6" s="11" t="s">
        <v>3</v>
      </c>
      <c r="C6" s="12" t="s">
        <v>55</v>
      </c>
      <c r="D6" s="11" t="s">
        <v>4</v>
      </c>
    </row>
    <row r="7" spans="1:5">
      <c r="A7" s="13">
        <v>1</v>
      </c>
      <c r="B7" s="13">
        <v>2</v>
      </c>
      <c r="C7" s="13">
        <v>3</v>
      </c>
      <c r="D7" s="13">
        <v>4</v>
      </c>
    </row>
    <row r="8" spans="1:5" ht="36.75" customHeight="1">
      <c r="A8" s="14" t="s">
        <v>5</v>
      </c>
      <c r="B8" s="15" t="s">
        <v>6</v>
      </c>
      <c r="C8" s="16">
        <v>600</v>
      </c>
      <c r="D8" s="42" t="s">
        <v>7</v>
      </c>
      <c r="E8" s="18"/>
    </row>
    <row r="9" spans="1:5" ht="22.5" customHeight="1">
      <c r="A9" s="19" t="s">
        <v>8</v>
      </c>
      <c r="B9" s="15"/>
      <c r="C9" s="20">
        <f>C8</f>
        <v>600</v>
      </c>
      <c r="D9" s="42"/>
      <c r="E9" s="18"/>
    </row>
    <row r="10" spans="1:5" ht="39" customHeight="1">
      <c r="A10" s="50" t="s">
        <v>9</v>
      </c>
      <c r="B10" s="15" t="s">
        <v>10</v>
      </c>
      <c r="C10" s="43">
        <v>137.9</v>
      </c>
      <c r="D10" s="51" t="s">
        <v>11</v>
      </c>
      <c r="E10" s="18"/>
    </row>
    <row r="11" spans="1:5" ht="51" customHeight="1">
      <c r="A11" s="50"/>
      <c r="B11" s="15" t="s">
        <v>12</v>
      </c>
      <c r="C11" s="43">
        <v>137.9</v>
      </c>
      <c r="D11" s="51"/>
      <c r="E11" s="18"/>
    </row>
    <row r="12" spans="1:5" ht="26.25" customHeight="1">
      <c r="A12" s="50"/>
      <c r="B12" s="15" t="s">
        <v>13</v>
      </c>
      <c r="C12" s="43">
        <v>57.5</v>
      </c>
      <c r="D12" s="51"/>
      <c r="E12" s="18"/>
    </row>
    <row r="13" spans="1:5" ht="119.25" customHeight="1">
      <c r="A13" s="50"/>
      <c r="B13" s="21" t="s">
        <v>14</v>
      </c>
      <c r="C13" s="16">
        <f>955+150</f>
        <v>1105</v>
      </c>
      <c r="D13" s="22" t="s">
        <v>15</v>
      </c>
      <c r="E13" s="18"/>
    </row>
    <row r="14" spans="1:5" ht="48" customHeight="1">
      <c r="A14" s="50"/>
      <c r="B14" s="21" t="s">
        <v>16</v>
      </c>
      <c r="C14" s="16">
        <v>24000</v>
      </c>
      <c r="D14" s="51" t="s">
        <v>17</v>
      </c>
      <c r="E14" s="18"/>
    </row>
    <row r="15" spans="1:5" ht="53.25" customHeight="1">
      <c r="A15" s="50"/>
      <c r="B15" s="21" t="s">
        <v>18</v>
      </c>
      <c r="C15" s="16">
        <v>3200</v>
      </c>
      <c r="D15" s="51"/>
      <c r="E15" s="18"/>
    </row>
    <row r="16" spans="1:5" ht="90" customHeight="1">
      <c r="A16" s="50"/>
      <c r="B16" s="21" t="s">
        <v>19</v>
      </c>
      <c r="C16" s="16">
        <v>4680</v>
      </c>
      <c r="D16" s="23" t="s">
        <v>62</v>
      </c>
      <c r="E16" s="18"/>
    </row>
    <row r="17" spans="1:7" ht="25.5" customHeight="1">
      <c r="A17" s="19" t="s">
        <v>8</v>
      </c>
      <c r="B17" s="15"/>
      <c r="C17" s="20">
        <f>C10+C11+C12+C13+C14+C15+C16</f>
        <v>33318.300000000003</v>
      </c>
      <c r="D17" s="17"/>
      <c r="E17" s="18"/>
    </row>
    <row r="18" spans="1:7" ht="271.5" customHeight="1">
      <c r="A18" s="50" t="s">
        <v>20</v>
      </c>
      <c r="B18" s="30" t="s">
        <v>21</v>
      </c>
      <c r="C18" s="16">
        <v>120</v>
      </c>
      <c r="D18" s="39" t="s">
        <v>61</v>
      </c>
      <c r="E18" s="18"/>
    </row>
    <row r="19" spans="1:7" ht="104.25" customHeight="1">
      <c r="A19" s="50"/>
      <c r="B19" s="24" t="s">
        <v>23</v>
      </c>
      <c r="C19" s="16">
        <v>10452.5</v>
      </c>
      <c r="D19" s="51" t="s">
        <v>29</v>
      </c>
      <c r="E19" s="18"/>
      <c r="F19" s="25"/>
      <c r="G19" s="26"/>
    </row>
    <row r="20" spans="1:7" ht="54.75" customHeight="1">
      <c r="A20" s="50"/>
      <c r="B20" s="15" t="s">
        <v>24</v>
      </c>
      <c r="C20" s="16">
        <v>7001.9</v>
      </c>
      <c r="D20" s="51"/>
      <c r="E20" s="18"/>
      <c r="F20" s="25"/>
      <c r="G20" s="26"/>
    </row>
    <row r="21" spans="1:7" ht="84" customHeight="1">
      <c r="A21" s="50"/>
      <c r="B21" s="15" t="s">
        <v>64</v>
      </c>
      <c r="C21" s="16">
        <v>628.6</v>
      </c>
      <c r="D21" s="51"/>
      <c r="E21" s="18"/>
      <c r="F21" s="25"/>
      <c r="G21" s="26"/>
    </row>
    <row r="22" spans="1:7" ht="39.75" customHeight="1">
      <c r="A22" s="50"/>
      <c r="B22" s="15" t="s">
        <v>65</v>
      </c>
      <c r="C22" s="16">
        <v>490</v>
      </c>
      <c r="D22" s="51" t="s">
        <v>25</v>
      </c>
      <c r="E22" s="18"/>
    </row>
    <row r="23" spans="1:7" ht="183.75" customHeight="1">
      <c r="A23" s="50"/>
      <c r="B23" s="27" t="s">
        <v>26</v>
      </c>
      <c r="C23" s="16">
        <v>3000</v>
      </c>
      <c r="D23" s="51"/>
      <c r="E23" s="18"/>
    </row>
    <row r="24" spans="1:7" ht="87.75" customHeight="1">
      <c r="A24" s="50"/>
      <c r="B24" s="21" t="s">
        <v>14</v>
      </c>
      <c r="C24" s="16">
        <v>87.5</v>
      </c>
      <c r="D24" s="22" t="s">
        <v>27</v>
      </c>
      <c r="E24" s="18"/>
    </row>
    <row r="25" spans="1:7" ht="21.75" customHeight="1">
      <c r="A25" s="19" t="s">
        <v>8</v>
      </c>
      <c r="B25" s="15"/>
      <c r="C25" s="20">
        <f>SUM(C18:C24)</f>
        <v>21780.5</v>
      </c>
      <c r="D25" s="28"/>
      <c r="E25" s="18"/>
    </row>
    <row r="26" spans="1:7" ht="275.25" customHeight="1">
      <c r="A26" s="50" t="s">
        <v>28</v>
      </c>
      <c r="B26" s="24" t="s">
        <v>21</v>
      </c>
      <c r="C26" s="16">
        <v>100</v>
      </c>
      <c r="D26" s="23" t="s">
        <v>61</v>
      </c>
      <c r="E26" s="18"/>
    </row>
    <row r="27" spans="1:7" ht="96" customHeight="1">
      <c r="A27" s="50"/>
      <c r="B27" s="24" t="s">
        <v>23</v>
      </c>
      <c r="C27" s="16">
        <v>23449.9</v>
      </c>
      <c r="D27" s="51" t="s">
        <v>29</v>
      </c>
      <c r="E27" s="18"/>
    </row>
    <row r="28" spans="1:7" ht="61.5" customHeight="1">
      <c r="A28" s="50"/>
      <c r="B28" s="15" t="s">
        <v>24</v>
      </c>
      <c r="C28" s="16">
        <v>6399.2</v>
      </c>
      <c r="D28" s="51"/>
      <c r="E28" s="18"/>
    </row>
    <row r="29" spans="1:7" ht="80.25" customHeight="1">
      <c r="A29" s="50"/>
      <c r="B29" s="15" t="s">
        <v>64</v>
      </c>
      <c r="C29" s="16">
        <v>1725.7</v>
      </c>
      <c r="D29" s="51"/>
      <c r="E29" s="18"/>
    </row>
    <row r="30" spans="1:7" ht="45" customHeight="1">
      <c r="A30" s="50"/>
      <c r="B30" s="15" t="s">
        <v>65</v>
      </c>
      <c r="C30" s="16">
        <v>280</v>
      </c>
      <c r="D30" s="51" t="s">
        <v>30</v>
      </c>
      <c r="E30" s="18"/>
    </row>
    <row r="31" spans="1:7" ht="193.5" customHeight="1">
      <c r="A31" s="50"/>
      <c r="B31" s="27" t="s">
        <v>26</v>
      </c>
      <c r="C31" s="16">
        <v>3338.5</v>
      </c>
      <c r="D31" s="51"/>
      <c r="E31" s="18"/>
    </row>
    <row r="32" spans="1:7" ht="90" customHeight="1">
      <c r="A32" s="50"/>
      <c r="B32" s="21" t="s">
        <v>14</v>
      </c>
      <c r="C32" s="16">
        <v>87.5</v>
      </c>
      <c r="D32" s="22" t="s">
        <v>31</v>
      </c>
      <c r="E32" s="18"/>
    </row>
    <row r="33" spans="1:5" ht="27" customHeight="1">
      <c r="A33" s="19" t="s">
        <v>8</v>
      </c>
      <c r="B33" s="15"/>
      <c r="C33" s="20">
        <f>SUM(C26:C32)</f>
        <v>35380.800000000003</v>
      </c>
      <c r="D33" s="28"/>
      <c r="E33" s="18"/>
    </row>
    <row r="34" spans="1:5" ht="270.75" customHeight="1">
      <c r="A34" s="52" t="s">
        <v>32</v>
      </c>
      <c r="B34" s="24" t="s">
        <v>21</v>
      </c>
      <c r="C34" s="16">
        <v>600</v>
      </c>
      <c r="D34" s="23" t="s">
        <v>22</v>
      </c>
      <c r="E34" s="18"/>
    </row>
    <row r="35" spans="1:5" ht="90" customHeight="1">
      <c r="A35" s="53"/>
      <c r="B35" s="24" t="s">
        <v>23</v>
      </c>
      <c r="C35" s="29">
        <v>27267.3</v>
      </c>
      <c r="D35" s="51" t="s">
        <v>29</v>
      </c>
      <c r="E35" s="18"/>
    </row>
    <row r="36" spans="1:5" ht="65.25" customHeight="1">
      <c r="A36" s="53"/>
      <c r="B36" s="15" t="s">
        <v>24</v>
      </c>
      <c r="C36" s="29">
        <v>10183</v>
      </c>
      <c r="D36" s="51"/>
      <c r="E36" s="18"/>
    </row>
    <row r="37" spans="1:5" ht="101.25" customHeight="1">
      <c r="A37" s="53"/>
      <c r="B37" s="15" t="s">
        <v>64</v>
      </c>
      <c r="C37" s="29">
        <v>1853.2</v>
      </c>
      <c r="D37" s="51"/>
      <c r="E37" s="18"/>
    </row>
    <row r="38" spans="1:5" ht="46.5" customHeight="1">
      <c r="A38" s="53"/>
      <c r="B38" s="15" t="s">
        <v>65</v>
      </c>
      <c r="C38" s="29">
        <v>420</v>
      </c>
      <c r="D38" s="55" t="s">
        <v>30</v>
      </c>
      <c r="E38" s="18"/>
    </row>
    <row r="39" spans="1:5" ht="179.25" customHeight="1">
      <c r="A39" s="53"/>
      <c r="B39" s="27" t="s">
        <v>26</v>
      </c>
      <c r="C39" s="29">
        <v>3355.5</v>
      </c>
      <c r="D39" s="55"/>
      <c r="E39" s="18"/>
    </row>
    <row r="40" spans="1:5" ht="85.5" customHeight="1">
      <c r="A40" s="54"/>
      <c r="B40" s="21" t="s">
        <v>14</v>
      </c>
      <c r="C40" s="16">
        <v>84</v>
      </c>
      <c r="D40" s="17" t="s">
        <v>27</v>
      </c>
      <c r="E40" s="18"/>
    </row>
    <row r="41" spans="1:5" ht="24.75" customHeight="1">
      <c r="A41" s="19" t="s">
        <v>8</v>
      </c>
      <c r="B41" s="15"/>
      <c r="C41" s="20">
        <f>SUM(C34:C40)</f>
        <v>43763</v>
      </c>
      <c r="D41" s="28"/>
      <c r="E41" s="18"/>
    </row>
    <row r="42" spans="1:5" ht="268.5" customHeight="1">
      <c r="A42" s="50" t="s">
        <v>33</v>
      </c>
      <c r="B42" s="24" t="s">
        <v>21</v>
      </c>
      <c r="C42" s="16">
        <v>500</v>
      </c>
      <c r="D42" s="23" t="s">
        <v>34</v>
      </c>
      <c r="E42" s="18"/>
    </row>
    <row r="43" spans="1:5" ht="100.5" customHeight="1">
      <c r="A43" s="50"/>
      <c r="B43" s="24" t="s">
        <v>23</v>
      </c>
      <c r="C43" s="29">
        <v>11361.4</v>
      </c>
      <c r="D43" s="51" t="s">
        <v>29</v>
      </c>
      <c r="E43" s="18"/>
    </row>
    <row r="44" spans="1:5" ht="60" customHeight="1">
      <c r="A44" s="50"/>
      <c r="B44" s="15" t="s">
        <v>24</v>
      </c>
      <c r="C44" s="29">
        <v>9543.5</v>
      </c>
      <c r="D44" s="51"/>
      <c r="E44" s="18"/>
    </row>
    <row r="45" spans="1:5" ht="77.25" customHeight="1">
      <c r="A45" s="50"/>
      <c r="B45" s="15" t="s">
        <v>64</v>
      </c>
      <c r="C45" s="29">
        <v>1062.3</v>
      </c>
      <c r="D45" s="51"/>
      <c r="E45" s="18"/>
    </row>
    <row r="46" spans="1:5" ht="45.75" customHeight="1">
      <c r="A46" s="50"/>
      <c r="B46" s="15" t="s">
        <v>65</v>
      </c>
      <c r="C46" s="29">
        <v>350</v>
      </c>
      <c r="D46" s="55" t="s">
        <v>25</v>
      </c>
      <c r="E46" s="18"/>
    </row>
    <row r="47" spans="1:5" ht="183" customHeight="1">
      <c r="A47" s="50"/>
      <c r="B47" s="27" t="s">
        <v>26</v>
      </c>
      <c r="C47" s="29">
        <v>3255.9</v>
      </c>
      <c r="D47" s="55"/>
      <c r="E47" s="18"/>
    </row>
    <row r="48" spans="1:5" ht="87" customHeight="1">
      <c r="A48" s="50"/>
      <c r="B48" s="21" t="s">
        <v>14</v>
      </c>
      <c r="C48" s="16">
        <v>70</v>
      </c>
      <c r="D48" s="22" t="s">
        <v>27</v>
      </c>
      <c r="E48" s="18"/>
    </row>
    <row r="49" spans="1:5" ht="24.75" customHeight="1">
      <c r="A49" s="19" t="s">
        <v>8</v>
      </c>
      <c r="B49" s="15"/>
      <c r="C49" s="20">
        <f>SUM(C42:C48)</f>
        <v>26143.100000000002</v>
      </c>
      <c r="D49" s="23"/>
      <c r="E49" s="18"/>
    </row>
    <row r="50" spans="1:5" ht="85.5" customHeight="1">
      <c r="A50" s="41" t="s">
        <v>35</v>
      </c>
      <c r="B50" s="15" t="s">
        <v>36</v>
      </c>
      <c r="C50" s="16">
        <v>1535.7</v>
      </c>
      <c r="D50" s="22" t="s">
        <v>37</v>
      </c>
      <c r="E50" s="18"/>
    </row>
    <row r="51" spans="1:5" s="33" customFormat="1" ht="33" customHeight="1">
      <c r="A51" s="31" t="s">
        <v>8</v>
      </c>
      <c r="B51" s="32"/>
      <c r="C51" s="20">
        <f>SUM(C50:C50)</f>
        <v>1535.7</v>
      </c>
      <c r="D51" s="28"/>
      <c r="E51" s="18"/>
    </row>
    <row r="52" spans="1:5" ht="95.25" customHeight="1">
      <c r="A52" s="50" t="s">
        <v>38</v>
      </c>
      <c r="B52" s="30" t="s">
        <v>69</v>
      </c>
      <c r="C52" s="16">
        <v>1333.8</v>
      </c>
      <c r="D52" s="51" t="s">
        <v>39</v>
      </c>
      <c r="E52" s="18"/>
    </row>
    <row r="53" spans="1:5" ht="54.75" customHeight="1">
      <c r="A53" s="50"/>
      <c r="B53" s="15" t="s">
        <v>40</v>
      </c>
      <c r="C53" s="16">
        <v>2614.5</v>
      </c>
      <c r="D53" s="51"/>
      <c r="E53" s="18"/>
    </row>
    <row r="54" spans="1:5" ht="39" customHeight="1">
      <c r="A54" s="50"/>
      <c r="B54" s="34" t="s">
        <v>41</v>
      </c>
      <c r="C54" s="16">
        <v>22848</v>
      </c>
      <c r="D54" s="51"/>
      <c r="E54" s="18"/>
    </row>
    <row r="55" spans="1:5" ht="87" customHeight="1">
      <c r="A55" s="50"/>
      <c r="B55" s="27" t="s">
        <v>42</v>
      </c>
      <c r="C55" s="16">
        <v>79440</v>
      </c>
      <c r="D55" s="51"/>
      <c r="E55" s="18"/>
    </row>
    <row r="56" spans="1:5" ht="113.25" customHeight="1">
      <c r="A56" s="50"/>
      <c r="B56" s="27" t="s">
        <v>66</v>
      </c>
      <c r="C56" s="16">
        <v>143904</v>
      </c>
      <c r="D56" s="51"/>
      <c r="E56" s="18"/>
    </row>
    <row r="57" spans="1:5" ht="38.25" customHeight="1">
      <c r="A57" s="50"/>
      <c r="B57" s="15" t="s">
        <v>43</v>
      </c>
      <c r="C57" s="16">
        <v>10555.8</v>
      </c>
      <c r="D57" s="51"/>
      <c r="E57" s="18"/>
    </row>
    <row r="58" spans="1:5" ht="53.25" customHeight="1">
      <c r="A58" s="50"/>
      <c r="B58" s="15" t="s">
        <v>68</v>
      </c>
      <c r="C58" s="16">
        <v>908</v>
      </c>
      <c r="D58" s="51"/>
      <c r="E58" s="18"/>
    </row>
    <row r="59" spans="1:5" ht="27" customHeight="1">
      <c r="A59" s="50"/>
      <c r="B59" s="15" t="s">
        <v>44</v>
      </c>
      <c r="C59" s="16">
        <v>9110</v>
      </c>
      <c r="D59" s="51"/>
      <c r="E59" s="18"/>
    </row>
    <row r="60" spans="1:5" ht="38.25" customHeight="1">
      <c r="A60" s="50"/>
      <c r="B60" s="15" t="s">
        <v>45</v>
      </c>
      <c r="C60" s="16">
        <f>3419.2+3073.7+2468</f>
        <v>8960.9</v>
      </c>
      <c r="D60" s="51"/>
      <c r="E60" s="18"/>
    </row>
    <row r="61" spans="1:5" ht="25.5" customHeight="1">
      <c r="A61" s="50"/>
      <c r="B61" s="15" t="s">
        <v>46</v>
      </c>
      <c r="C61" s="16">
        <v>1739.3</v>
      </c>
      <c r="D61" s="51"/>
      <c r="E61" s="18"/>
    </row>
    <row r="62" spans="1:5" ht="71.25" customHeight="1">
      <c r="A62" s="50"/>
      <c r="B62" s="15" t="s">
        <v>67</v>
      </c>
      <c r="C62" s="16">
        <v>5051.6000000000004</v>
      </c>
      <c r="D62" s="51"/>
      <c r="E62" s="18"/>
    </row>
    <row r="63" spans="1:5" ht="25.5" customHeight="1">
      <c r="A63" s="50"/>
      <c r="B63" s="15" t="s">
        <v>47</v>
      </c>
      <c r="C63" s="16">
        <v>1905.6</v>
      </c>
      <c r="D63" s="51"/>
      <c r="E63" s="18"/>
    </row>
    <row r="64" spans="1:5" ht="36" customHeight="1">
      <c r="A64" s="50"/>
      <c r="B64" s="15" t="s">
        <v>48</v>
      </c>
      <c r="C64" s="16">
        <v>180</v>
      </c>
      <c r="D64" s="51"/>
      <c r="E64" s="18"/>
    </row>
    <row r="65" spans="1:5" ht="77.25" customHeight="1">
      <c r="A65" s="50"/>
      <c r="B65" s="15" t="s">
        <v>49</v>
      </c>
      <c r="C65" s="16">
        <v>3900</v>
      </c>
      <c r="D65" s="23" t="s">
        <v>63</v>
      </c>
      <c r="E65" s="18"/>
    </row>
    <row r="66" spans="1:5" ht="16.5" customHeight="1">
      <c r="A66" s="19" t="s">
        <v>8</v>
      </c>
      <c r="B66" s="15"/>
      <c r="C66" s="20">
        <f>SUM(C52:C65)</f>
        <v>292451.49999999994</v>
      </c>
      <c r="D66" s="28" t="s">
        <v>50</v>
      </c>
      <c r="E66" s="18"/>
    </row>
    <row r="67" spans="1:5" ht="99.75" customHeight="1">
      <c r="A67" s="35" t="s">
        <v>51</v>
      </c>
      <c r="B67" s="21" t="s">
        <v>14</v>
      </c>
      <c r="C67" s="16">
        <v>1010</v>
      </c>
      <c r="D67" s="40" t="s">
        <v>57</v>
      </c>
      <c r="E67" s="18"/>
    </row>
    <row r="68" spans="1:5" ht="21.75" customHeight="1">
      <c r="A68" s="19" t="s">
        <v>8</v>
      </c>
      <c r="B68" s="15"/>
      <c r="C68" s="20">
        <f>C67</f>
        <v>1010</v>
      </c>
      <c r="D68" s="28"/>
      <c r="E68" s="18"/>
    </row>
    <row r="69" spans="1:5" s="1" customFormat="1" ht="21.75" customHeight="1">
      <c r="A69" s="36" t="s">
        <v>52</v>
      </c>
      <c r="B69" s="37"/>
      <c r="C69" s="20">
        <f>C9+C17+C25+C33+C41+C49+C51+C66+C68</f>
        <v>455982.89999999997</v>
      </c>
      <c r="D69" s="37"/>
      <c r="E69" s="18"/>
    </row>
    <row r="70" spans="1:5" s="1" customFormat="1" ht="21.75" customHeight="1">
      <c r="A70" s="44"/>
      <c r="B70" s="45"/>
      <c r="C70" s="46"/>
      <c r="D70" s="45"/>
      <c r="E70" s="18"/>
    </row>
    <row r="71" spans="1:5" s="1" customFormat="1" ht="21.75" customHeight="1">
      <c r="A71" s="44"/>
      <c r="B71" s="45"/>
      <c r="C71" s="46"/>
      <c r="D71" s="45"/>
      <c r="E71" s="18"/>
    </row>
    <row r="72" spans="1:5" ht="18.75">
      <c r="A72" s="47" t="s">
        <v>58</v>
      </c>
      <c r="B72" s="48"/>
    </row>
    <row r="73" spans="1:5" ht="18.75">
      <c r="A73" s="47" t="s">
        <v>59</v>
      </c>
      <c r="B73" s="48"/>
    </row>
    <row r="74" spans="1:5" ht="18.75">
      <c r="A74" s="47" t="s">
        <v>60</v>
      </c>
      <c r="B74" s="48"/>
    </row>
    <row r="78" spans="1:5" ht="15">
      <c r="A78" s="38"/>
    </row>
    <row r="79" spans="1:5" ht="15">
      <c r="A79" s="38"/>
    </row>
    <row r="80" spans="1:5" ht="20.25" customHeight="1">
      <c r="A80" s="38"/>
    </row>
  </sheetData>
  <customSheetViews>
    <customSheetView guid="{1062FFAC-F9BF-4F97-90B1-EFD9066BC573}" scale="60" showPageBreaks="1" fitToPage="1" printArea="1" view="pageBreakPreview" topLeftCell="A55">
      <selection activeCell="C69" sqref="C69"/>
      <pageMargins left="0" right="0" top="0" bottom="0" header="0.31496062992125984" footer="0.31496062992125984"/>
      <pageSetup paperSize="9" scale="44" fitToHeight="0" orientation="portrait" r:id="rId1"/>
    </customSheetView>
    <customSheetView guid="{7017EB25-C82F-43E5-A16E-914AF8DE2393}" scale="70" showPageBreaks="1">
      <selection activeCell="D13" sqref="D13"/>
      <pageMargins left="0.7" right="0.7" top="0.75" bottom="0.75" header="0.3" footer="0.3"/>
      <pageSetup paperSize="9" orientation="portrait" r:id="rId2"/>
    </customSheetView>
    <customSheetView guid="{DBCF3807-22EF-4F9A-B80D-013CCDA229BF}" scale="70" topLeftCell="B1">
      <selection activeCell="C8" sqref="C8"/>
      <pageMargins left="0.7" right="0.7" top="0.75" bottom="0.75" header="0.3" footer="0.3"/>
    </customSheetView>
    <customSheetView guid="{8DD3A0FC-214A-4394-AD49-96C23E87DE4F}" scale="70" topLeftCell="A5">
      <pane xSplit="2" ySplit="2" topLeftCell="C15" activePane="bottomRight" state="frozen"/>
      <selection pane="bottomRight" activeCell="C18" sqref="C18"/>
      <pageMargins left="0.7" right="0.7" top="0.75" bottom="0.75" header="0.3" footer="0.3"/>
    </customSheetView>
    <customSheetView guid="{B3BF29AA-88F9-4971-B515-CED811B2ADEA}" scale="70" topLeftCell="A49">
      <selection activeCell="F55" sqref="F55"/>
      <pageMargins left="0.7" right="0.7" top="0.75" bottom="0.75" header="0.3" footer="0.3"/>
    </customSheetView>
    <customSheetView guid="{BA9BF3D1-A5EA-42D7-8E38-7080F063DACC}" scale="70" topLeftCell="A62">
      <selection activeCell="D76" sqref="D76"/>
      <pageMargins left="0.7" right="0.7" top="0.75" bottom="0.75" header="0.3" footer="0.3"/>
    </customSheetView>
    <customSheetView guid="{923AE6D0-FDE9-4730-82EE-01EB1DCD4070}" scale="70" showAutoFilter="1" topLeftCell="A46">
      <selection activeCell="C50" sqref="C50"/>
      <pageMargins left="0.7" right="0.7" top="0.75" bottom="0.75" header="0.3" footer="0.3"/>
      <pageSetup paperSize="9" orientation="portrait" r:id="rId3"/>
      <autoFilter ref="A6:WVM6"/>
    </customSheetView>
    <customSheetView guid="{C6647048-E5C6-450E-B93E-F16DFB53D778}" scale="60" showPageBreaks="1" fitToPage="1" printArea="1" view="pageBreakPreview">
      <selection activeCell="K11" sqref="K11"/>
      <pageMargins left="0" right="0" top="0" bottom="0" header="0.31496062992125984" footer="0.31496062992125984"/>
      <pageSetup paperSize="9" scale="44" fitToHeight="0" orientation="portrait" r:id="rId4"/>
    </customSheetView>
    <customSheetView guid="{F340FBF8-A23B-4DCA-BD66-168325214132}" scale="60" showPageBreaks="1" fitToPage="1" printArea="1" view="pageBreakPreview" topLeftCell="A55">
      <selection activeCell="D66" sqref="D66"/>
      <pageMargins left="0" right="0" top="0" bottom="0" header="0" footer="0"/>
      <printOptions horizontalCentered="1"/>
      <pageSetup paperSize="9" scale="46" firstPageNumber="111" fitToHeight="1000" orientation="portrait" useFirstPageNumber="1" r:id="rId5"/>
      <headerFooter>
        <oddFooter>&amp;R&amp;P</oddFooter>
      </headerFooter>
    </customSheetView>
  </customSheetViews>
  <mergeCells count="18">
    <mergeCell ref="A42:A48"/>
    <mergeCell ref="D43:D45"/>
    <mergeCell ref="D46:D47"/>
    <mergeCell ref="A52:A65"/>
    <mergeCell ref="D52:D64"/>
    <mergeCell ref="A26:A32"/>
    <mergeCell ref="D27:D29"/>
    <mergeCell ref="D30:D31"/>
    <mergeCell ref="A34:A40"/>
    <mergeCell ref="D35:D37"/>
    <mergeCell ref="D38:D39"/>
    <mergeCell ref="A4:D4"/>
    <mergeCell ref="A10:A16"/>
    <mergeCell ref="D10:D12"/>
    <mergeCell ref="D14:D15"/>
    <mergeCell ref="A18:A24"/>
    <mergeCell ref="D19:D21"/>
    <mergeCell ref="D22:D23"/>
  </mergeCells>
  <printOptions horizontalCentered="1"/>
  <pageMargins left="0" right="0" top="0" bottom="0" header="0" footer="0"/>
  <pageSetup paperSize="9" scale="46" firstPageNumber="111" fitToHeight="1000" orientation="portrait" useFirstPageNumber="1" r:id="rId6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1062FFAC-F9BF-4F97-90B1-EFD9066BC573}">
      <pageMargins left="0.7" right="0.7" top="0.75" bottom="0.75" header="0.3" footer="0.3"/>
      <pageSetup paperSize="9" orientation="portrait" r:id="rId1"/>
    </customSheetView>
    <customSheetView guid="{7017EB25-C82F-43E5-A16E-914AF8DE2393}" showPageBreaks="1">
      <pageMargins left="0.7" right="0.7" top="0.75" bottom="0.75" header="0.3" footer="0.3"/>
      <pageSetup paperSize="9" orientation="portrait" r:id="rId2"/>
    </customSheetView>
    <customSheetView guid="{DBCF3807-22EF-4F9A-B80D-013CCDA229BF}">
      <pageMargins left="0.7" right="0.7" top="0.75" bottom="0.75" header="0.3" footer="0.3"/>
    </customSheetView>
    <customSheetView guid="{8DD3A0FC-214A-4394-AD49-96C23E87DE4F}">
      <pageMargins left="0.7" right="0.7" top="0.75" bottom="0.75" header="0.3" footer="0.3"/>
    </customSheetView>
    <customSheetView guid="{B3BF29AA-88F9-4971-B515-CED811B2ADEA}">
      <pageMargins left="0.7" right="0.7" top="0.75" bottom="0.75" header="0.3" footer="0.3"/>
    </customSheetView>
    <customSheetView guid="{BA9BF3D1-A5EA-42D7-8E38-7080F063DACC}">
      <pageMargins left="0.7" right="0.7" top="0.75" bottom="0.75" header="0.3" footer="0.3"/>
    </customSheetView>
    <customSheetView guid="{923AE6D0-FDE9-4730-82EE-01EB1DCD4070}">
      <pageMargins left="0.7" right="0.7" top="0.75" bottom="0.75" header="0.3" footer="0.3"/>
    </customSheetView>
    <customSheetView guid="{C6647048-E5C6-450E-B93E-F16DFB53D778}">
      <pageMargins left="0.7" right="0.7" top="0.75" bottom="0.75" header="0.3" footer="0.3"/>
      <pageSetup paperSize="9" orientation="portrait" r:id="rId3"/>
    </customSheetView>
    <customSheetView guid="{F340FBF8-A23B-4DCA-BD66-168325214132}"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1062FFAC-F9BF-4F97-90B1-EFD9066BC573}">
      <pageMargins left="0.7" right="0.7" top="0.75" bottom="0.75" header="0.3" footer="0.3"/>
      <pageSetup paperSize="9" orientation="portrait" r:id="rId1"/>
    </customSheetView>
    <customSheetView guid="{7017EB25-C82F-43E5-A16E-914AF8DE2393}" showPageBreaks="1">
      <pageMargins left="0.7" right="0.7" top="0.75" bottom="0.75" header="0.3" footer="0.3"/>
      <pageSetup paperSize="9" orientation="portrait" r:id="rId2"/>
    </customSheetView>
    <customSheetView guid="{DBCF3807-22EF-4F9A-B80D-013CCDA229BF}">
      <pageMargins left="0.7" right="0.7" top="0.75" bottom="0.75" header="0.3" footer="0.3"/>
    </customSheetView>
    <customSheetView guid="{8DD3A0FC-214A-4394-AD49-96C23E87DE4F}">
      <pageMargins left="0.7" right="0.7" top="0.75" bottom="0.75" header="0.3" footer="0.3"/>
    </customSheetView>
    <customSheetView guid="{B3BF29AA-88F9-4971-B515-CED811B2ADEA}">
      <pageMargins left="0.7" right="0.7" top="0.75" bottom="0.75" header="0.3" footer="0.3"/>
    </customSheetView>
    <customSheetView guid="{BA9BF3D1-A5EA-42D7-8E38-7080F063DACC}">
      <pageMargins left="0.7" right="0.7" top="0.75" bottom="0.75" header="0.3" footer="0.3"/>
    </customSheetView>
    <customSheetView guid="{923AE6D0-FDE9-4730-82EE-01EB1DCD4070}">
      <pageMargins left="0.7" right="0.7" top="0.75" bottom="0.75" header="0.3" footer="0.3"/>
    </customSheetView>
    <customSheetView guid="{C6647048-E5C6-450E-B93E-F16DFB53D778}">
      <pageMargins left="0.7" right="0.7" top="0.75" bottom="0.75" header="0.3" footer="0.3"/>
      <pageSetup paperSize="9" orientation="portrait" r:id="rId3"/>
    </customSheetView>
    <customSheetView guid="{F340FBF8-A23B-4DCA-BD66-168325214132}"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Самойлова</dc:creator>
  <cp:lastModifiedBy>Tarabrina</cp:lastModifiedBy>
  <cp:lastPrinted>2021-09-29T02:03:53Z</cp:lastPrinted>
  <dcterms:created xsi:type="dcterms:W3CDTF">2021-09-23T03:19:27Z</dcterms:created>
  <dcterms:modified xsi:type="dcterms:W3CDTF">2021-09-30T09:34:41Z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