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440" yWindow="1800" windowWidth="27315" windowHeight="10875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Лист1!$A$1:$F$30</definedName>
  </definedNames>
  <calcPr calcId="145621"/>
</workbook>
</file>

<file path=xl/calcChain.xml><?xml version="1.0" encoding="utf-8"?>
<calcChain xmlns="http://schemas.openxmlformats.org/spreadsheetml/2006/main">
  <c r="E21" i="1" l="1"/>
  <c r="E22" i="1" s="1"/>
  <c r="E23" i="1" s="1"/>
  <c r="C21" i="1"/>
  <c r="C22" i="1" s="1"/>
  <c r="C23" i="1" s="1"/>
  <c r="E19" i="1" l="1"/>
  <c r="C19" i="1"/>
  <c r="E16" i="1"/>
  <c r="C16" i="1"/>
  <c r="C24" i="1" s="1"/>
  <c r="E13" i="1"/>
  <c r="C13" i="1"/>
  <c r="E24" i="1" l="1"/>
</calcChain>
</file>

<file path=xl/sharedStrings.xml><?xml version="1.0" encoding="utf-8"?>
<sst xmlns="http://schemas.openxmlformats.org/spreadsheetml/2006/main" count="40" uniqueCount="27">
  <si>
    <t>к решению Думы Города Томска</t>
  </si>
  <si>
    <t xml:space="preserve">от                    № </t>
  </si>
  <si>
    <t xml:space="preserve">Программа </t>
  </si>
  <si>
    <t>муниципальных внутренних заимствований муниципального образования</t>
  </si>
  <si>
    <t>Виды долговых обязательств</t>
  </si>
  <si>
    <t>2023 год</t>
  </si>
  <si>
    <t>Сумма,
тыс. рублей</t>
  </si>
  <si>
    <t>Предельные сроки погашения долговых обязательств</t>
  </si>
  <si>
    <t>1.</t>
  </si>
  <si>
    <t>Государственные (муниципальные) ценные бумаги, номинальная стоимость которых указана в валюте Российской Федерации</t>
  </si>
  <si>
    <t xml:space="preserve"> - объем привлечения средств в местный бюджет</t>
  </si>
  <si>
    <t>до 10 лет (включительно)</t>
  </si>
  <si>
    <t xml:space="preserve">  - объем погашения муниципальных долговых обязательств, выраженных в валюте Российской Федерации</t>
  </si>
  <si>
    <t>2.</t>
  </si>
  <si>
    <t>Кредиты кредитных организаций в валюте Российской Федерации</t>
  </si>
  <si>
    <t>3.</t>
  </si>
  <si>
    <t>Бюджетные кредиты из других бюджетов бюджетной системы Российской Федерации</t>
  </si>
  <si>
    <t>в том числе бюджетные кредиты на пополнение остатков средств на счете бюджета</t>
  </si>
  <si>
    <t>ИТОГО</t>
  </si>
  <si>
    <t xml:space="preserve"> «Город Томск» на плановый период 2023 - 2024 годов</t>
  </si>
  <si>
    <t xml:space="preserve">        Настоящая программа муниципальных внутренних заимствований муниципального образования «Город Томск» составлена в соответствии с Бюджетным кодексом Российской Федерации и устанавливает перечень муниципальных внутренних заимствований муниципального образования «Город Томск», направляемых в 2023-2024 годах на финансирование дефицита бюджета, погашение муниципальных долговых обязательств муниципального образования «Город Томск», пополнение остатков средств на счете бюджета.</t>
  </si>
  <si>
    <t>2024 год</t>
  </si>
  <si>
    <t xml:space="preserve">И.о. заместителя Мэра Города Томска - </t>
  </si>
  <si>
    <t>начальника департамента финансов</t>
  </si>
  <si>
    <t>_______________ А.С. Мальсагова</t>
  </si>
  <si>
    <t xml:space="preserve">240 дней </t>
  </si>
  <si>
    <t>Приложение 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</si>
</sst>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6" x14ac:knownFonts="1">
    <font>
      <sz val="11"/>
      <color theme="1"/>
      <name val="Calibri"/>
      <family val="2"/>
      <charset val="204"/>
      <scheme val="minor"/>
    </font>
    <font>
      <sz val="12"/>
      <name val="Arial Cyr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>
      <alignment horizontal="left" indent="15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2" borderId="1" xfId="0" applyFont="1" applyFill="1" applyBorder="1" applyAlignment="1">
      <alignment horizontal="left" vertical="top" wrapText="1" indent="1"/>
    </xf>
    <xf numFmtId="164" fontId="2" fillId="2" borderId="1" xfId="0" applyNumberFormat="1" applyFont="1" applyFill="1" applyBorder="1" applyAlignment="1">
      <alignment horizontal="right" vertical="top"/>
    </xf>
    <xf numFmtId="164" fontId="2" fillId="2" borderId="1" xfId="0" applyNumberFormat="1" applyFont="1" applyFill="1" applyBorder="1" applyAlignment="1">
      <alignment horizontal="center" vertical="top" wrapText="1"/>
    </xf>
    <xf numFmtId="164" fontId="3" fillId="2" borderId="1" xfId="0" applyNumberFormat="1" applyFont="1" applyFill="1" applyBorder="1" applyAlignment="1">
      <alignment horizontal="center" vertical="top" wrapText="1"/>
    </xf>
    <xf numFmtId="0" fontId="0" fillId="0" borderId="1" xfId="0" applyBorder="1"/>
    <xf numFmtId="0" fontId="3" fillId="2" borderId="1" xfId="0" applyFont="1" applyFill="1" applyBorder="1" applyAlignment="1">
      <alignment horizontal="left" vertical="top" wrapText="1" indent="1"/>
    </xf>
    <xf numFmtId="164" fontId="3" fillId="2" borderId="1" xfId="0" applyNumberFormat="1" applyFont="1" applyFill="1" applyBorder="1" applyAlignment="1">
      <alignment horizontal="right" vertical="top" wrapText="1"/>
    </xf>
    <xf numFmtId="0" fontId="4" fillId="0" borderId="0" xfId="0" applyFont="1"/>
    <xf numFmtId="0" fontId="4" fillId="0" borderId="0" xfId="0" applyFont="1" applyFill="1" applyBorder="1" applyAlignment="1">
      <alignment vertical="center"/>
    </xf>
    <xf numFmtId="0" fontId="5" fillId="0" borderId="0" xfId="0" applyFont="1"/>
    <xf numFmtId="0" fontId="2" fillId="0" borderId="1" xfId="0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 indent="2"/>
    </xf>
    <xf numFmtId="0" fontId="2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justify" vertical="justify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tabSelected="1" view="pageBreakPreview" topLeftCell="A13" zoomScaleNormal="100" zoomScaleSheetLayoutView="100" workbookViewId="0">
      <selection activeCell="E21" sqref="E21"/>
    </sheetView>
  </sheetViews>
  <sheetFormatPr defaultRowHeight="15" x14ac:dyDescent="0.25"/>
  <cols>
    <col min="2" max="2" width="42" customWidth="1"/>
    <col min="3" max="3" width="15.85546875" customWidth="1"/>
    <col min="4" max="4" width="17.140625" customWidth="1"/>
    <col min="5" max="5" width="13.5703125" customWidth="1"/>
    <col min="6" max="6" width="20.140625" customWidth="1"/>
  </cols>
  <sheetData>
    <row r="1" spans="1:6" ht="15.75" x14ac:dyDescent="0.25">
      <c r="A1" s="1"/>
      <c r="B1" s="1"/>
      <c r="C1" s="2"/>
      <c r="D1" s="2"/>
      <c r="E1" s="2" t="s">
        <v>26</v>
      </c>
    </row>
    <row r="2" spans="1:6" ht="15.75" x14ac:dyDescent="0.25">
      <c r="A2" s="1"/>
      <c r="B2" s="1"/>
      <c r="C2" s="2"/>
      <c r="D2" s="2"/>
      <c r="E2" s="2" t="s">
        <v>0</v>
      </c>
    </row>
    <row r="3" spans="1:6" ht="15.75" x14ac:dyDescent="0.25">
      <c r="A3" s="1"/>
      <c r="B3" s="1"/>
      <c r="C3" s="2"/>
      <c r="D3" s="2"/>
      <c r="E3" s="2" t="s">
        <v>1</v>
      </c>
    </row>
    <row r="4" spans="1:6" ht="15.75" x14ac:dyDescent="0.25">
      <c r="A4" s="3"/>
      <c r="B4" s="1"/>
      <c r="C4" s="1"/>
      <c r="D4" s="1"/>
      <c r="E4" s="1"/>
    </row>
    <row r="5" spans="1:6" ht="15.75" x14ac:dyDescent="0.25">
      <c r="A5" s="21" t="s">
        <v>2</v>
      </c>
      <c r="B5" s="21"/>
      <c r="C5" s="21"/>
      <c r="D5" s="21"/>
      <c r="E5" s="21"/>
      <c r="F5" s="21"/>
    </row>
    <row r="6" spans="1:6" ht="15.75" x14ac:dyDescent="0.25">
      <c r="A6" s="21" t="s">
        <v>3</v>
      </c>
      <c r="B6" s="21"/>
      <c r="C6" s="21"/>
      <c r="D6" s="21"/>
      <c r="E6" s="21"/>
      <c r="F6" s="21"/>
    </row>
    <row r="7" spans="1:6" ht="15.75" x14ac:dyDescent="0.25">
      <c r="A7" s="21" t="s">
        <v>19</v>
      </c>
      <c r="B7" s="21"/>
      <c r="C7" s="21"/>
      <c r="D7" s="21"/>
      <c r="E7" s="21"/>
      <c r="F7" s="21"/>
    </row>
    <row r="8" spans="1:6" ht="15.75" x14ac:dyDescent="0.25">
      <c r="A8" s="4"/>
      <c r="B8" s="4"/>
      <c r="C8" s="1"/>
      <c r="D8" s="1"/>
      <c r="E8" s="1"/>
    </row>
    <row r="9" spans="1:6" ht="105.75" customHeight="1" x14ac:dyDescent="0.25">
      <c r="A9" s="22" t="s">
        <v>20</v>
      </c>
      <c r="B9" s="22"/>
      <c r="C9" s="22"/>
      <c r="D9" s="22"/>
      <c r="E9" s="22"/>
      <c r="F9" s="22"/>
    </row>
    <row r="10" spans="1:6" ht="15.75" x14ac:dyDescent="0.25">
      <c r="A10" s="1"/>
      <c r="B10" s="1"/>
      <c r="C10" s="1"/>
      <c r="D10" s="1"/>
      <c r="E10" s="5"/>
      <c r="F10" s="5"/>
    </row>
    <row r="11" spans="1:6" ht="15.75" x14ac:dyDescent="0.25">
      <c r="A11" s="23"/>
      <c r="B11" s="24" t="s">
        <v>4</v>
      </c>
      <c r="C11" s="24" t="s">
        <v>5</v>
      </c>
      <c r="D11" s="24"/>
      <c r="E11" s="24" t="s">
        <v>21</v>
      </c>
      <c r="F11" s="24"/>
    </row>
    <row r="12" spans="1:6" ht="87.75" customHeight="1" x14ac:dyDescent="0.25">
      <c r="A12" s="23"/>
      <c r="B12" s="24"/>
      <c r="C12" s="17" t="s">
        <v>6</v>
      </c>
      <c r="D12" s="17" t="s">
        <v>7</v>
      </c>
      <c r="E12" s="17" t="s">
        <v>6</v>
      </c>
      <c r="F12" s="17" t="s">
        <v>7</v>
      </c>
    </row>
    <row r="13" spans="1:6" ht="62.25" customHeight="1" x14ac:dyDescent="0.25">
      <c r="A13" s="20" t="s">
        <v>8</v>
      </c>
      <c r="B13" s="6" t="s">
        <v>9</v>
      </c>
      <c r="C13" s="7">
        <f>C14-C15</f>
        <v>850000</v>
      </c>
      <c r="D13" s="8"/>
      <c r="E13" s="7">
        <f>E14-E15</f>
        <v>450000</v>
      </c>
      <c r="F13" s="9"/>
    </row>
    <row r="14" spans="1:6" ht="39" customHeight="1" x14ac:dyDescent="0.25">
      <c r="A14" s="20"/>
      <c r="B14" s="6" t="s">
        <v>10</v>
      </c>
      <c r="C14" s="7">
        <v>1300000</v>
      </c>
      <c r="D14" s="18" t="s">
        <v>11</v>
      </c>
      <c r="E14" s="7">
        <v>1300000</v>
      </c>
      <c r="F14" s="18" t="s">
        <v>11</v>
      </c>
    </row>
    <row r="15" spans="1:6" ht="48.75" customHeight="1" x14ac:dyDescent="0.25">
      <c r="A15" s="20"/>
      <c r="B15" s="6" t="s">
        <v>12</v>
      </c>
      <c r="C15" s="7">
        <v>450000</v>
      </c>
      <c r="D15" s="7"/>
      <c r="E15" s="7">
        <v>850000</v>
      </c>
      <c r="F15" s="10"/>
    </row>
    <row r="16" spans="1:6" ht="33" customHeight="1" x14ac:dyDescent="0.25">
      <c r="A16" s="20" t="s">
        <v>13</v>
      </c>
      <c r="B16" s="6" t="s">
        <v>14</v>
      </c>
      <c r="C16" s="7">
        <f>C17-C18</f>
        <v>-30810.099999999627</v>
      </c>
      <c r="D16" s="7"/>
      <c r="E16" s="7">
        <f>E17-E18</f>
        <v>404440.70000000019</v>
      </c>
      <c r="F16" s="10"/>
    </row>
    <row r="17" spans="1:6" ht="34.5" customHeight="1" x14ac:dyDescent="0.25">
      <c r="A17" s="20"/>
      <c r="B17" s="6" t="s">
        <v>10</v>
      </c>
      <c r="C17" s="7">
        <v>6052367.9000000004</v>
      </c>
      <c r="D17" s="18" t="s">
        <v>11</v>
      </c>
      <c r="E17" s="7">
        <v>6516008.7000000002</v>
      </c>
      <c r="F17" s="18" t="s">
        <v>11</v>
      </c>
    </row>
    <row r="18" spans="1:6" ht="48.75" customHeight="1" x14ac:dyDescent="0.25">
      <c r="A18" s="20"/>
      <c r="B18" s="6" t="s">
        <v>12</v>
      </c>
      <c r="C18" s="7">
        <v>6083178</v>
      </c>
      <c r="D18" s="7"/>
      <c r="E18" s="7">
        <v>6111568</v>
      </c>
      <c r="F18" s="10"/>
    </row>
    <row r="19" spans="1:6" ht="47.25" customHeight="1" x14ac:dyDescent="0.25">
      <c r="A19" s="20" t="s">
        <v>15</v>
      </c>
      <c r="B19" s="6" t="s">
        <v>16</v>
      </c>
      <c r="C19" s="7">
        <f>C20-C22</f>
        <v>0</v>
      </c>
      <c r="D19" s="7"/>
      <c r="E19" s="7">
        <f>E20-E22</f>
        <v>0</v>
      </c>
      <c r="F19" s="10"/>
    </row>
    <row r="20" spans="1:6" ht="30.75" customHeight="1" x14ac:dyDescent="0.25">
      <c r="A20" s="20"/>
      <c r="B20" s="6" t="s">
        <v>10</v>
      </c>
      <c r="C20" s="7">
        <v>741178</v>
      </c>
      <c r="D20" s="18" t="s">
        <v>25</v>
      </c>
      <c r="E20" s="7">
        <v>769568</v>
      </c>
      <c r="F20" s="18" t="s">
        <v>25</v>
      </c>
    </row>
    <row r="21" spans="1:6" ht="45.75" customHeight="1" x14ac:dyDescent="0.25">
      <c r="A21" s="20"/>
      <c r="B21" s="19" t="s">
        <v>17</v>
      </c>
      <c r="C21" s="7">
        <f>C20</f>
        <v>741178</v>
      </c>
      <c r="D21" s="18" t="s">
        <v>25</v>
      </c>
      <c r="E21" s="7">
        <f>E20</f>
        <v>769568</v>
      </c>
      <c r="F21" s="18" t="s">
        <v>25</v>
      </c>
    </row>
    <row r="22" spans="1:6" ht="48" customHeight="1" x14ac:dyDescent="0.25">
      <c r="A22" s="20"/>
      <c r="B22" s="6" t="s">
        <v>12</v>
      </c>
      <c r="C22" s="7">
        <f>C21</f>
        <v>741178</v>
      </c>
      <c r="D22" s="7"/>
      <c r="E22" s="7">
        <f>E21</f>
        <v>769568</v>
      </c>
      <c r="F22" s="10"/>
    </row>
    <row r="23" spans="1:6" ht="48.75" customHeight="1" x14ac:dyDescent="0.25">
      <c r="A23" s="20"/>
      <c r="B23" s="19" t="s">
        <v>17</v>
      </c>
      <c r="C23" s="7">
        <f>C22</f>
        <v>741178</v>
      </c>
      <c r="D23" s="7"/>
      <c r="E23" s="7">
        <f>E22</f>
        <v>769568</v>
      </c>
      <c r="F23" s="10"/>
    </row>
    <row r="24" spans="1:6" ht="17.25" customHeight="1" x14ac:dyDescent="0.25">
      <c r="A24" s="16"/>
      <c r="B24" s="11" t="s">
        <v>18</v>
      </c>
      <c r="C24" s="12">
        <f>C13+C16+C19</f>
        <v>819189.90000000037</v>
      </c>
      <c r="D24" s="12"/>
      <c r="E24" s="12">
        <f t="shared" ref="E24" si="0">E13+E16+E19</f>
        <v>854440.70000000019</v>
      </c>
      <c r="F24" s="10"/>
    </row>
    <row r="27" spans="1:6" x14ac:dyDescent="0.25">
      <c r="A27" s="13" t="s">
        <v>22</v>
      </c>
      <c r="B27" s="14"/>
    </row>
    <row r="28" spans="1:6" x14ac:dyDescent="0.25">
      <c r="A28" s="13" t="s">
        <v>23</v>
      </c>
      <c r="B28" s="14"/>
    </row>
    <row r="29" spans="1:6" x14ac:dyDescent="0.25">
      <c r="A29" s="13" t="s">
        <v>24</v>
      </c>
      <c r="B29" s="14"/>
    </row>
    <row r="30" spans="1:6" x14ac:dyDescent="0.25">
      <c r="A30" s="15"/>
      <c r="B30" s="15"/>
    </row>
  </sheetData>
  <mergeCells count="11">
    <mergeCell ref="A13:A15"/>
    <mergeCell ref="A16:A18"/>
    <mergeCell ref="A19:A23"/>
    <mergeCell ref="A5:F5"/>
    <mergeCell ref="A6:F6"/>
    <mergeCell ref="A7:F7"/>
    <mergeCell ref="A9:F9"/>
    <mergeCell ref="A11:A12"/>
    <mergeCell ref="B11:B12"/>
    <mergeCell ref="C11:D11"/>
    <mergeCell ref="E11:F11"/>
  </mergeCells>
  <pageMargins left="0.70866141732283472" right="0.70866141732283472" top="0.74803149606299213" bottom="0.74803149606299213" header="0.31496062992125984" footer="0.31496062992125984"/>
  <pageSetup paperSize="9" scale="74" firstPageNumber="119" orientation="portrait" useFirstPageNumber="1" r:id="rId1"/>
  <headerFoot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Reanimator Extreme 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Булахова</dc:creator>
  <cp:lastModifiedBy>Дроздова</cp:lastModifiedBy>
  <cp:lastPrinted>2021-09-28T05:26:14Z</cp:lastPrinted>
  <dcterms:created xsi:type="dcterms:W3CDTF">2021-09-22T09:44:01Z</dcterms:created>
  <dcterms:modified xsi:type="dcterms:W3CDTF">2021-09-28T08:19:38Z</dcterms:modified>
  <cp:contentStatus>Окончательное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