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8755" windowHeight="10545"/>
  </bookViews>
  <sheets>
    <sheet name="диаграма" sheetId="1" r:id="rId1"/>
  </sheets>
  <externalReferences>
    <externalReference r:id="rId2"/>
  </externalReferences>
  <definedNames>
    <definedName name="_xlnm.Print_Area" localSheetId="0">диаграма!$A$1:$K$33</definedName>
  </definedNames>
  <calcPr calcId="125725"/>
</workbook>
</file>

<file path=xl/calcChain.xml><?xml version="1.0" encoding="utf-8"?>
<calcChain xmlns="http://schemas.openxmlformats.org/spreadsheetml/2006/main">
  <c r="V4" i="1"/>
  <c r="U4"/>
  <c r="T4"/>
  <c r="S4"/>
  <c r="R4"/>
  <c r="Q4"/>
  <c r="P4"/>
  <c r="O4"/>
  <c r="N4"/>
  <c r="M4"/>
  <c r="N7" l="1"/>
  <c r="R7"/>
  <c r="M7"/>
  <c r="Q7"/>
  <c r="U7"/>
  <c r="M10"/>
  <c r="W7" l="1"/>
  <c r="S7"/>
  <c r="O7"/>
  <c r="T7"/>
  <c r="P7"/>
  <c r="V7"/>
</calcChain>
</file>

<file path=xl/sharedStrings.xml><?xml version="1.0" encoding="utf-8"?>
<sst xmlns="http://schemas.openxmlformats.org/spreadsheetml/2006/main" count="20" uniqueCount="20">
  <si>
    <t>р.01 - Общегосударственные вопросы</t>
  </si>
  <si>
    <t>р.02 - Национальная оборона</t>
  </si>
  <si>
    <t>р.04 - Национальная экономика</t>
  </si>
  <si>
    <t>р.05 - Жилищно-коммунальное хозяйство</t>
  </si>
  <si>
    <t>р.06 - Охрана окружающей среды</t>
  </si>
  <si>
    <t>р.07 - Образование</t>
  </si>
  <si>
    <t>р.08 - Культура, кинематография</t>
  </si>
  <si>
    <t>р.10 - Социальная политика</t>
  </si>
  <si>
    <t>р.11 - Физическая культура и спорт</t>
  </si>
  <si>
    <t>р.13 - Обслуживание государственного и муниципального долга</t>
  </si>
  <si>
    <t>р.01</t>
  </si>
  <si>
    <t>р.02</t>
  </si>
  <si>
    <t>р.04</t>
  </si>
  <si>
    <t>р.05</t>
  </si>
  <si>
    <t>р.06</t>
  </si>
  <si>
    <t>р.07</t>
  </si>
  <si>
    <t>р.08</t>
  </si>
  <si>
    <t>р.10</t>
  </si>
  <si>
    <t>р.11</t>
  </si>
  <si>
    <t>р.13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</si>
</sst>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0.000%"/>
    <numFmt numFmtId="166" formatCode="0.0000%"/>
  </numFmts>
  <fonts count="6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Arial Cyr"/>
      <family val="2"/>
      <charset val="204"/>
    </font>
    <font>
      <b/>
      <sz val="10"/>
      <name val="Arial Cyr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5" fillId="0" borderId="0"/>
    <xf numFmtId="0" fontId="1" fillId="0" borderId="0"/>
  </cellStyleXfs>
  <cellXfs count="1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wrapText="1"/>
    </xf>
    <xf numFmtId="164" fontId="2" fillId="0" borderId="1" xfId="2" applyNumberFormat="1" applyFont="1" applyFill="1" applyBorder="1" applyAlignment="1">
      <alignment vertical="top"/>
    </xf>
    <xf numFmtId="164" fontId="2" fillId="0" borderId="1" xfId="0" applyNumberFormat="1" applyFont="1" applyFill="1" applyBorder="1" applyAlignment="1">
      <alignment horizontal="center" vertical="top"/>
    </xf>
    <xf numFmtId="164" fontId="2" fillId="0" borderId="2" xfId="2" applyNumberFormat="1" applyFont="1" applyFill="1" applyBorder="1" applyAlignment="1">
      <alignment vertical="top"/>
    </xf>
    <xf numFmtId="0" fontId="0" fillId="0" borderId="1" xfId="0" applyBorder="1" applyAlignment="1">
      <alignment horizontal="center"/>
    </xf>
    <xf numFmtId="165" fontId="0" fillId="0" borderId="0" xfId="1" applyNumberFormat="1" applyFont="1"/>
    <xf numFmtId="164" fontId="0" fillId="0" borderId="0" xfId="0" applyNumberFormat="1"/>
    <xf numFmtId="166" fontId="0" fillId="0" borderId="0" xfId="1" applyNumberFormat="1" applyFont="1" applyAlignment="1">
      <alignment horizontal="center"/>
    </xf>
    <xf numFmtId="166" fontId="0" fillId="0" borderId="0" xfId="0" applyNumberFormat="1"/>
  </cellXfs>
  <cellStyles count="4">
    <cellStyle name="Обычный" xfId="0" builtinId="0"/>
    <cellStyle name="Обычный 2" xfId="3"/>
    <cellStyle name="Обычный_Pril_6_6_1111_1" xfId="2"/>
    <cellStyle name="Процентный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b="1"/>
              <a:t>Проект бюджета муниципального образования "Город Томск" по расходам на 2022 год</a:t>
            </a:r>
          </a:p>
        </c:rich>
      </c:tx>
      <c:layout>
        <c:manualLayout>
          <c:xMode val="edge"/>
          <c:yMode val="edge"/>
          <c:x val="0.1244293725821146"/>
          <c:y val="3.3573104832484178E-2"/>
        </c:manualLayout>
      </c:layout>
      <c:spPr>
        <a:noFill/>
        <a:ln w="25400">
          <a:noFill/>
        </a:ln>
      </c:spPr>
    </c:title>
    <c:view3D>
      <c:perspective val="0"/>
    </c:view3D>
    <c:plotArea>
      <c:layout>
        <c:manualLayout>
          <c:layoutTarget val="inner"/>
          <c:xMode val="edge"/>
          <c:yMode val="edge"/>
          <c:x val="2.2139017283606531E-2"/>
          <c:y val="0.11627615882742824"/>
          <c:w val="0.95682902469049824"/>
          <c:h val="0.8002144907896943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explosion val="12"/>
            <c:spPr>
              <a:solidFill>
                <a:srgbClr val="6633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00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4.5039528989249712E-2"/>
                  <c:y val="-5.8431616911195486E-2"/>
                </c:manualLayout>
              </c:layout>
              <c:tx>
                <c:rich>
                  <a:bodyPr/>
                  <a:lstStyle/>
                  <a:p>
                    <a:r>
                      <a:rPr lang="en-US" sz="1200">
                        <a:latin typeface="Times New Roman" pitchFamily="18" charset="0"/>
                        <a:cs typeface="Times New Roman" pitchFamily="18" charset="0"/>
                      </a:rPr>
                      <a:t>1</a:t>
                    </a:r>
                    <a:r>
                      <a:rPr lang="en-US"/>
                      <a:t>0</a:t>
                    </a:r>
                    <a:r>
                      <a:rPr lang="ru-RU"/>
                      <a:t>,2</a:t>
                    </a:r>
                    <a:r>
                      <a:rPr lang="en-US"/>
                      <a:t>%</a:t>
                    </a:r>
                    <a:r>
                      <a:rPr lang="ru-RU"/>
                      <a:t> - 1 779,1млн р.</a:t>
                    </a:r>
                    <a:endParaRPr lang="en-US"/>
                  </a:p>
                </c:rich>
              </c:tx>
              <c:dLblPos val="bestFit"/>
            </c:dLbl>
            <c:dLbl>
              <c:idx val="1"/>
              <c:layout>
                <c:manualLayout>
                  <c:x val="-1.4198389177134896E-2"/>
                  <c:y val="-8.6335215292333053E-2"/>
                </c:manualLayout>
              </c:layout>
              <c:tx>
                <c:rich>
                  <a:bodyPr/>
                  <a:lstStyle/>
                  <a:p>
                    <a:r>
                      <a:rPr lang="en-US" sz="1200">
                        <a:latin typeface="Times New Roman" pitchFamily="18" charset="0"/>
                        <a:cs typeface="Times New Roman" pitchFamily="18" charset="0"/>
                      </a:rPr>
                      <a:t>0</a:t>
                    </a:r>
                    <a:r>
                      <a:rPr lang="ru-RU"/>
                      <a:t>,004</a:t>
                    </a:r>
                    <a:r>
                      <a:rPr lang="en-US"/>
                      <a:t>%</a:t>
                    </a:r>
                    <a:r>
                      <a:rPr lang="ru-RU"/>
                      <a:t> - 0,7 млн р.</a:t>
                    </a:r>
                    <a:endParaRPr lang="en-US"/>
                  </a:p>
                </c:rich>
              </c:tx>
              <c:dLblPos val="bestFit"/>
            </c:dLbl>
            <c:dLbl>
              <c:idx val="2"/>
              <c:layout>
                <c:manualLayout>
                  <c:x val="-2.4783630098709916E-2"/>
                  <c:y val="-8.2060965400907626E-2"/>
                </c:manualLayout>
              </c:layout>
              <c:tx>
                <c:rich>
                  <a:bodyPr/>
                  <a:lstStyle/>
                  <a:p>
                    <a:r>
                      <a:rPr lang="ru-RU" sz="1200">
                        <a:latin typeface="Times New Roman" pitchFamily="18" charset="0"/>
                        <a:cs typeface="Times New Roman" pitchFamily="18" charset="0"/>
                      </a:rPr>
                      <a:t>1</a:t>
                    </a:r>
                    <a:r>
                      <a:rPr lang="ru-RU"/>
                      <a:t>2,8</a:t>
                    </a:r>
                    <a:r>
                      <a:rPr lang="en-US"/>
                      <a:t>%</a:t>
                    </a:r>
                    <a:r>
                      <a:rPr lang="ru-RU"/>
                      <a:t> - 2 229,6 млн р.</a:t>
                    </a:r>
                    <a:endParaRPr lang="en-US"/>
                  </a:p>
                </c:rich>
              </c:tx>
              <c:dLblPos val="bestFit"/>
            </c:dLbl>
            <c:dLbl>
              <c:idx val="3"/>
              <c:layout>
                <c:manualLayout>
                  <c:x val="-5.2441822353326796E-3"/>
                  <c:y val="9.2482598967164487E-2"/>
                </c:manualLayout>
              </c:layout>
              <c:tx>
                <c:rich>
                  <a:bodyPr/>
                  <a:lstStyle/>
                  <a:p>
                    <a:r>
                      <a:rPr lang="ru-RU" sz="1200">
                        <a:latin typeface="Times New Roman" pitchFamily="18" charset="0"/>
                        <a:cs typeface="Times New Roman" pitchFamily="18" charset="0"/>
                      </a:rPr>
                      <a:t>7,0</a:t>
                    </a:r>
                    <a:r>
                      <a:rPr lang="en-US"/>
                      <a:t>%</a:t>
                    </a:r>
                    <a:r>
                      <a:rPr lang="ru-RU"/>
                      <a:t> - 1 234,6</a:t>
                    </a:r>
                    <a:r>
                      <a:rPr lang="ru-RU" baseline="0"/>
                      <a:t> млн р.</a:t>
                    </a:r>
                    <a:endParaRPr lang="en-US"/>
                  </a:p>
                </c:rich>
              </c:tx>
              <c:dLblPos val="bestFit"/>
            </c:dLbl>
            <c:dLbl>
              <c:idx val="4"/>
              <c:layout>
                <c:manualLayout>
                  <c:x val="-4.9697917553816036E-2"/>
                  <c:y val="0.1452397714991509"/>
                </c:manualLayout>
              </c:layout>
              <c:tx>
                <c:rich>
                  <a:bodyPr/>
                  <a:lstStyle/>
                  <a:p>
                    <a:r>
                      <a:rPr lang="ru-RU" sz="1200">
                        <a:latin typeface="Times New Roman" pitchFamily="18" charset="0"/>
                        <a:cs typeface="Times New Roman" pitchFamily="18" charset="0"/>
                      </a:rPr>
                      <a:t>0</a:t>
                    </a:r>
                    <a:r>
                      <a:rPr lang="ru-RU"/>
                      <a:t>,5</a:t>
                    </a:r>
                    <a:r>
                      <a:rPr lang="en-US"/>
                      <a:t>%</a:t>
                    </a:r>
                    <a:r>
                      <a:rPr lang="ru-RU"/>
                      <a:t> - 94,3 млн р.</a:t>
                    </a:r>
                    <a:endParaRPr lang="en-US"/>
                  </a:p>
                </c:rich>
              </c:tx>
              <c:dLblPos val="bestFit"/>
            </c:dLbl>
            <c:dLbl>
              <c:idx val="5"/>
              <c:layout>
                <c:manualLayout>
                  <c:x val="-2.2865253937653082E-2"/>
                  <c:y val="2.5206915507243025E-2"/>
                </c:manualLayout>
              </c:layout>
              <c:tx>
                <c:rich>
                  <a:bodyPr/>
                  <a:lstStyle/>
                  <a:p>
                    <a:r>
                      <a:rPr lang="ru-RU" sz="1200">
                        <a:latin typeface="Times New Roman" pitchFamily="18" charset="0"/>
                        <a:cs typeface="Times New Roman" pitchFamily="18" charset="0"/>
                      </a:rPr>
                      <a:t>6</a:t>
                    </a:r>
                    <a:r>
                      <a:rPr lang="ru-RU"/>
                      <a:t>0,6</a:t>
                    </a:r>
                    <a:r>
                      <a:rPr lang="en-US"/>
                      <a:t>%</a:t>
                    </a:r>
                    <a:r>
                      <a:rPr lang="ru-RU"/>
                      <a:t> - 10 570,0 млн р.</a:t>
                    </a:r>
                    <a:endParaRPr lang="en-US"/>
                  </a:p>
                </c:rich>
              </c:tx>
              <c:dLblPos val="bestFit"/>
            </c:dLbl>
            <c:dLbl>
              <c:idx val="6"/>
              <c:layout>
                <c:manualLayout>
                  <c:x val="-0.10696263262077492"/>
                  <c:y val="1.8936504618338651E-2"/>
                </c:manualLayout>
              </c:layout>
              <c:tx>
                <c:rich>
                  <a:bodyPr/>
                  <a:lstStyle/>
                  <a:p>
                    <a:r>
                      <a:rPr lang="en-US" sz="1200">
                        <a:latin typeface="Times New Roman" pitchFamily="18" charset="0"/>
                        <a:cs typeface="Times New Roman" pitchFamily="18" charset="0"/>
                      </a:rPr>
                      <a:t>1</a:t>
                    </a:r>
                    <a:r>
                      <a:rPr lang="ru-RU"/>
                      <a:t>,4</a:t>
                    </a:r>
                    <a:r>
                      <a:rPr lang="en-US"/>
                      <a:t>%</a:t>
                    </a:r>
                    <a:r>
                      <a:rPr lang="ru-RU"/>
                      <a:t> - 246,3 млн р.</a:t>
                    </a:r>
                    <a:endParaRPr lang="en-US"/>
                  </a:p>
                </c:rich>
              </c:tx>
              <c:dLblPos val="bestFit"/>
            </c:dLbl>
            <c:dLbl>
              <c:idx val="7"/>
              <c:layout>
                <c:manualLayout>
                  <c:x val="-4.4313546352428686E-2"/>
                  <c:y val="-3.1474074590233755E-2"/>
                </c:manualLayout>
              </c:layout>
              <c:tx>
                <c:rich>
                  <a:bodyPr/>
                  <a:lstStyle/>
                  <a:p>
                    <a:r>
                      <a:rPr lang="en-US" sz="1200">
                        <a:latin typeface="Times New Roman" pitchFamily="18" charset="0"/>
                        <a:cs typeface="Times New Roman" pitchFamily="18" charset="0"/>
                      </a:rPr>
                      <a:t>4</a:t>
                    </a:r>
                    <a:r>
                      <a:rPr lang="ru-RU"/>
                      <a:t>,5</a:t>
                    </a:r>
                    <a:r>
                      <a:rPr lang="en-US"/>
                      <a:t>%</a:t>
                    </a:r>
                    <a:r>
                      <a:rPr lang="ru-RU"/>
                      <a:t> - 783,4 млн р.</a:t>
                    </a:r>
                    <a:endParaRPr lang="en-US"/>
                  </a:p>
                </c:rich>
              </c:tx>
              <c:dLblPos val="bestFit"/>
            </c:dLbl>
            <c:dLbl>
              <c:idx val="8"/>
              <c:layout>
                <c:manualLayout>
                  <c:x val="-1.8373838963344918E-2"/>
                  <c:y val="-0.11110522689088642"/>
                </c:manualLayout>
              </c:layout>
              <c:tx>
                <c:rich>
                  <a:bodyPr/>
                  <a:lstStyle/>
                  <a:p>
                    <a:r>
                      <a:rPr lang="ru-RU" sz="1200">
                        <a:latin typeface="Times New Roman" pitchFamily="18" charset="0"/>
                        <a:cs typeface="Times New Roman" pitchFamily="18" charset="0"/>
                      </a:rPr>
                      <a:t>0</a:t>
                    </a:r>
                    <a:r>
                      <a:rPr lang="ru-RU"/>
                      <a:t>,5</a:t>
                    </a:r>
                    <a:r>
                      <a:rPr lang="en-US"/>
                      <a:t>%</a:t>
                    </a:r>
                    <a:r>
                      <a:rPr lang="ru-RU"/>
                      <a:t> - 86,9 млн р.</a:t>
                    </a:r>
                    <a:endParaRPr lang="en-US"/>
                  </a:p>
                </c:rich>
              </c:tx>
              <c:dLblPos val="bestFit"/>
            </c:dLbl>
            <c:dLbl>
              <c:idx val="9"/>
              <c:layout>
                <c:manualLayout>
                  <c:x val="0.10451087419382309"/>
                  <c:y val="-7.7273438165362085E-2"/>
                </c:manualLayout>
              </c:layout>
              <c:tx>
                <c:rich>
                  <a:bodyPr/>
                  <a:lstStyle/>
                  <a:p>
                    <a:r>
                      <a:rPr lang="en-US" sz="1200">
                        <a:latin typeface="Times New Roman" pitchFamily="18" charset="0"/>
                        <a:cs typeface="Times New Roman" pitchFamily="18" charset="0"/>
                      </a:rPr>
                      <a:t>2</a:t>
                    </a:r>
                    <a:r>
                      <a:rPr lang="ru-RU"/>
                      <a:t>,4</a:t>
                    </a:r>
                    <a:r>
                      <a:rPr lang="en-US"/>
                      <a:t>%</a:t>
                    </a:r>
                    <a:r>
                      <a:rPr lang="ru-RU"/>
                      <a:t> - 420,4 млн р.</a:t>
                    </a:r>
                    <a:endParaRPr lang="en-US"/>
                  </a:p>
                </c:rich>
              </c:tx>
              <c:dLblPos val="bestFit"/>
            </c:dLbl>
            <c:txPr>
              <a:bodyPr/>
              <a:lstStyle/>
              <a:p>
                <a:pPr>
                  <a:defRPr sz="1200" b="1">
                    <a:latin typeface="Times New Roman" pitchFamily="18" charset="0"/>
                    <a:cs typeface="Times New Roman" pitchFamily="18" charset="0"/>
                  </a:defRPr>
                </a:pPr>
                <a:endParaRPr lang="ru-RU"/>
              </a:p>
            </c:txPr>
            <c:showVal val="1"/>
            <c:showPercent val="1"/>
            <c:showLeaderLines val="1"/>
          </c:dLbls>
          <c:cat>
            <c:strRef>
              <c:f>диаграма!$M$3:$V$3</c:f>
              <c:strCache>
                <c:ptCount val="10"/>
                <c:pt idx="0">
                  <c:v>р.01 - Общегосударственные вопросы</c:v>
                </c:pt>
                <c:pt idx="1">
                  <c:v>р.02 - Национальная оборона</c:v>
                </c:pt>
                <c:pt idx="2">
                  <c:v>р.04 - Национальная экономика</c:v>
                </c:pt>
                <c:pt idx="3">
                  <c:v>р.05 - Жилищно-коммунальное хозяйство</c:v>
                </c:pt>
                <c:pt idx="4">
                  <c:v>р.06 - Охрана окружающей среды</c:v>
                </c:pt>
                <c:pt idx="5">
                  <c:v>р.07 - Образование</c:v>
                </c:pt>
                <c:pt idx="6">
                  <c:v>р.08 - Культура, кинематография</c:v>
                </c:pt>
                <c:pt idx="7">
                  <c:v>р.10 - Социальная политика</c:v>
                </c:pt>
                <c:pt idx="8">
                  <c:v>р.11 - Физическая культура и спорт</c:v>
                </c:pt>
                <c:pt idx="9">
                  <c:v>р.13 - Обслуживание государственного и муниципального долга</c:v>
                </c:pt>
              </c:strCache>
            </c:strRef>
          </c:cat>
          <c:val>
            <c:numRef>
              <c:f>диаграма!$M$4:$V$4</c:f>
              <c:numCache>
                <c:formatCode>#,##0.0</c:formatCode>
                <c:ptCount val="10"/>
                <c:pt idx="0">
                  <c:v>1779067.6</c:v>
                </c:pt>
                <c:pt idx="1">
                  <c:v>660</c:v>
                </c:pt>
                <c:pt idx="2">
                  <c:v>2229599.2999999998</c:v>
                </c:pt>
                <c:pt idx="3">
                  <c:v>1234617.5000000002</c:v>
                </c:pt>
                <c:pt idx="4">
                  <c:v>94297.3</c:v>
                </c:pt>
                <c:pt idx="5">
                  <c:v>10570030.1</c:v>
                </c:pt>
                <c:pt idx="6">
                  <c:v>246274.09999999998</c:v>
                </c:pt>
                <c:pt idx="7">
                  <c:v>783378.70000000007</c:v>
                </c:pt>
                <c:pt idx="8">
                  <c:v>86935.5</c:v>
                </c:pt>
                <c:pt idx="9">
                  <c:v>420391.2</c:v>
                </c:pt>
              </c:numCache>
            </c:numRef>
          </c:val>
        </c:ser>
        <c:ser>
          <c:idx val="1"/>
          <c:order val="1"/>
          <c:cat>
            <c:strRef>
              <c:f>диаграма!$M$3:$V$3</c:f>
              <c:strCache>
                <c:ptCount val="10"/>
                <c:pt idx="0">
                  <c:v>р.01 - Общегосударственные вопросы</c:v>
                </c:pt>
                <c:pt idx="1">
                  <c:v>р.02 - Национальная оборона</c:v>
                </c:pt>
                <c:pt idx="2">
                  <c:v>р.04 - Национальная экономика</c:v>
                </c:pt>
                <c:pt idx="3">
                  <c:v>р.05 - Жилищно-коммунальное хозяйство</c:v>
                </c:pt>
                <c:pt idx="4">
                  <c:v>р.06 - Охрана окружающей среды</c:v>
                </c:pt>
                <c:pt idx="5">
                  <c:v>р.07 - Образование</c:v>
                </c:pt>
                <c:pt idx="6">
                  <c:v>р.08 - Культура, кинематография</c:v>
                </c:pt>
                <c:pt idx="7">
                  <c:v>р.10 - Социальная политика</c:v>
                </c:pt>
                <c:pt idx="8">
                  <c:v>р.11 - Физическая культура и спорт</c:v>
                </c:pt>
                <c:pt idx="9">
                  <c:v>р.13 - Обслуживание государственного и муниципального долга</c:v>
                </c:pt>
              </c:strCache>
            </c:strRef>
          </c:cat>
          <c:val>
            <c:numRef>
              <c:f>диаграма!$B$43:$K$43</c:f>
              <c:numCache>
                <c:formatCode>0.0000%</c:formatCode>
                <c:ptCount val="10"/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1.8798431906926087E-2"/>
          <c:y val="0.83486969275899381"/>
          <c:w val="0.95702113931923705"/>
          <c:h val="0.1493199011888220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Times New Roman" pitchFamily="18" charset="0"/>
              <a:ea typeface="Arial Cyr"/>
              <a:cs typeface="Times New Roman" pitchFamily="18" charset="0"/>
            </a:defRPr>
          </a:pPr>
          <a:endParaRPr lang="ru-RU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10</xdr:col>
      <xdr:colOff>742950</xdr:colOff>
      <xdr:row>32</xdr:row>
      <xdr:rowOff>123825</xdr:rowOff>
    </xdr:to>
    <xdr:graphicFrame macro="">
      <xdr:nvGraphicFramePr>
        <xdr:cNvPr id="2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73;&#1097;&#1072;&#1103;%20&#1087;&#1072;&#1087;&#1082;&#1072;%20&#1091;&#1087;&#1088;&#1072;&#1074;&#1083;&#1077;&#1085;&#1080;&#1103;/&#1041;&#1102;&#1076;&#1078;&#1077;&#1090;%202022-2024/&#1055;&#1056;&#1054;&#1045;&#1050;&#1058;%20&#1041;&#1070;&#1044;&#1046;&#1045;&#1058;&#1040;/&#1044;&#1086;&#1082;&#1080;%20&#1087;&#1088;&#1077;&#1076;&#1089;&#1090;&#1072;&#1074;&#1083;&#1103;&#1077;&#1084;&#1099;&#1077;%20&#1074;&#1084;&#1077;&#1089;&#1090;&#1077;%20&#1089;%20&#1087;&#1088;&#1086;&#1077;&#1082;&#1090;&#1086;&#1084;/&#1055;&#1088;&#1080;&#1083;&#1086;&#1078;&#1077;&#1085;&#1080;&#1077;%20&#1082;%20&#1087;&#1086;&#1103;&#1089;&#1085;&#1080;&#1090;&#1077;&#1083;&#1100;&#1085;&#1086;&#1081;%20&#1079;&#1072;&#1087;&#1080;&#1089;&#1082;&#1077;%20&#1087;&#1086;%20&#1087;&#1086;&#1076;&#1088;&#1072;&#1079;&#1076;&#1077;&#1083;&#1072;&#1084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распред"/>
      <sheetName val="диаграма"/>
    </sheetNames>
    <sheetDataSet>
      <sheetData sheetId="0">
        <row r="9">
          <cell r="C9">
            <v>1779067.6</v>
          </cell>
        </row>
        <row r="18">
          <cell r="C18">
            <v>660</v>
          </cell>
        </row>
        <row r="20">
          <cell r="C20">
            <v>2229599.2999999998</v>
          </cell>
        </row>
        <row r="28">
          <cell r="C28">
            <v>1234617.5000000002</v>
          </cell>
        </row>
        <row r="33">
          <cell r="C33">
            <v>94297.3</v>
          </cell>
        </row>
        <row r="35">
          <cell r="C35">
            <v>10570030.1</v>
          </cell>
        </row>
        <row r="42">
          <cell r="C42">
            <v>246274.09999999998</v>
          </cell>
        </row>
        <row r="45">
          <cell r="C45">
            <v>783378.70000000007</v>
          </cell>
        </row>
        <row r="50">
          <cell r="C50">
            <v>86935.5</v>
          </cell>
        </row>
        <row r="55">
          <cell r="C55">
            <v>420391.2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X43"/>
  <sheetViews>
    <sheetView tabSelected="1" view="pageBreakPreview" zoomScaleNormal="100" workbookViewId="0">
      <selection activeCell="M24" sqref="M24"/>
    </sheetView>
  </sheetViews>
  <sheetFormatPr defaultRowHeight="12.75"/>
  <cols>
    <col min="1" max="1" width="1" customWidth="1"/>
    <col min="2" max="2" width="15.7109375" customWidth="1"/>
    <col min="3" max="3" width="11.85546875" bestFit="1" customWidth="1"/>
    <col min="4" max="4" width="14.140625" customWidth="1"/>
    <col min="5" max="6" width="16.42578125" customWidth="1"/>
    <col min="7" max="7" width="16" bestFit="1" customWidth="1"/>
    <col min="8" max="8" width="14.42578125" customWidth="1"/>
    <col min="9" max="9" width="14.28515625" bestFit="1" customWidth="1"/>
    <col min="10" max="10" width="14.42578125" bestFit="1" customWidth="1"/>
    <col min="11" max="22" width="12.42578125" customWidth="1"/>
    <col min="23" max="23" width="9.28515625" bestFit="1" customWidth="1"/>
  </cols>
  <sheetData>
    <row r="1" spans="2:24" ht="15.75">
      <c r="B1" s="1"/>
      <c r="C1" s="1"/>
      <c r="D1" s="1"/>
      <c r="E1" s="1"/>
      <c r="F1" s="1"/>
      <c r="G1" s="1"/>
      <c r="H1" s="1"/>
      <c r="I1" s="1"/>
      <c r="J1" s="1"/>
      <c r="K1" s="1"/>
      <c r="L1" s="2"/>
    </row>
    <row r="2" spans="2:24">
      <c r="I2" s="3"/>
      <c r="K2" s="4"/>
      <c r="L2" s="4"/>
    </row>
    <row r="3" spans="2:24" ht="89.25">
      <c r="M3" s="5" t="s">
        <v>0</v>
      </c>
      <c r="N3" s="5" t="s">
        <v>1</v>
      </c>
      <c r="O3" s="5" t="s">
        <v>2</v>
      </c>
      <c r="P3" s="5" t="s">
        <v>3</v>
      </c>
      <c r="Q3" s="5" t="s">
        <v>4</v>
      </c>
      <c r="R3" s="5" t="s">
        <v>5</v>
      </c>
      <c r="S3" s="5" t="s">
        <v>6</v>
      </c>
      <c r="T3" s="5" t="s">
        <v>7</v>
      </c>
      <c r="U3" s="5" t="s">
        <v>8</v>
      </c>
      <c r="V3" s="5" t="s">
        <v>9</v>
      </c>
    </row>
    <row r="4" spans="2:24">
      <c r="M4" s="6">
        <f>[1]распред!C9</f>
        <v>1779067.6</v>
      </c>
      <c r="N4" s="6">
        <f>[1]распред!C18</f>
        <v>660</v>
      </c>
      <c r="O4" s="6">
        <f>[1]распред!C20</f>
        <v>2229599.2999999998</v>
      </c>
      <c r="P4" s="6">
        <f>[1]распред!C28</f>
        <v>1234617.5000000002</v>
      </c>
      <c r="Q4" s="6">
        <f>[1]распред!C33</f>
        <v>94297.3</v>
      </c>
      <c r="R4" s="7">
        <f>[1]распред!C35</f>
        <v>10570030.1</v>
      </c>
      <c r="S4" s="8">
        <f>[1]распред!C42</f>
        <v>246274.09999999998</v>
      </c>
      <c r="T4" s="6">
        <f>[1]распред!C45</f>
        <v>783378.70000000007</v>
      </c>
      <c r="U4" s="6">
        <f>[1]распред!C50</f>
        <v>86935.5</v>
      </c>
      <c r="V4" s="6">
        <f>[1]распред!C55</f>
        <v>420391.2</v>
      </c>
    </row>
    <row r="6" spans="2:24">
      <c r="M6" s="9" t="s">
        <v>10</v>
      </c>
      <c r="N6" s="9" t="s">
        <v>11</v>
      </c>
      <c r="O6" s="9" t="s">
        <v>12</v>
      </c>
      <c r="P6" s="9" t="s">
        <v>13</v>
      </c>
      <c r="Q6" s="9" t="s">
        <v>14</v>
      </c>
      <c r="R6" s="9" t="s">
        <v>15</v>
      </c>
      <c r="S6" s="9" t="s">
        <v>16</v>
      </c>
      <c r="T6" s="9" t="s">
        <v>17</v>
      </c>
      <c r="U6" s="9" t="s">
        <v>18</v>
      </c>
      <c r="V6" s="9" t="s">
        <v>19</v>
      </c>
    </row>
    <row r="7" spans="2:24">
      <c r="M7" s="10">
        <f t="shared" ref="M7:V7" si="0">M4/$M$10</f>
        <v>0.10198005000936845</v>
      </c>
      <c r="N7" s="10">
        <f t="shared" si="0"/>
        <v>3.7832645036188159E-5</v>
      </c>
      <c r="O7" s="10">
        <f t="shared" si="0"/>
        <v>0.12780551346944483</v>
      </c>
      <c r="P7" s="10">
        <f t="shared" si="0"/>
        <v>7.0770978231766729E-2</v>
      </c>
      <c r="Q7" s="10">
        <f t="shared" si="0"/>
        <v>5.405327695107493E-3</v>
      </c>
      <c r="R7" s="10">
        <f t="shared" si="0"/>
        <v>0.60589726787140052</v>
      </c>
      <c r="S7" s="10">
        <f t="shared" si="0"/>
        <v>1.4116970616525309E-2</v>
      </c>
      <c r="T7" s="10">
        <f t="shared" si="0"/>
        <v>4.4904982251531111E-2</v>
      </c>
      <c r="U7" s="10">
        <f t="shared" si="0"/>
        <v>4.9833332008235387E-3</v>
      </c>
      <c r="V7" s="10">
        <f t="shared" si="0"/>
        <v>2.4097744008995732E-2</v>
      </c>
      <c r="W7" s="10">
        <f>M10/$M$10</f>
        <v>1</v>
      </c>
      <c r="X7" s="10"/>
    </row>
    <row r="10" spans="2:24">
      <c r="M10" s="11">
        <f>SUM(M4:V4)</f>
        <v>17445251.300000001</v>
      </c>
    </row>
    <row r="30" ht="29.25" customHeight="1"/>
    <row r="43" spans="2:13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3"/>
    </row>
  </sheetData>
  <mergeCells count="1">
    <mergeCell ref="B1:K1"/>
  </mergeCells>
  <pageMargins left="0.15748031496062992" right="0.19685039370078741" top="0.59055118110236227" bottom="0.59055118110236227" header="0.51181102362204722" footer="0.39370078740157483"/>
  <pageSetup paperSize="9" scale="97" firstPageNumber="32" orientation="landscape" useFirstPageNumber="1" r:id="rId1"/>
  <headerFooter alignWithMargins="0"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диаграма</vt:lpstr>
      <vt:lpstr>диаграма!Область_печати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Tarabrina</dc:creator>
  <cp:lastModifiedBy>Tarabrina</cp:lastModifiedBy>
  <dcterms:created xsi:type="dcterms:W3CDTF">2021-09-30T09:11:04Z</dcterms:created>
  <dcterms:modified xsi:type="dcterms:W3CDTF">2021-09-30T09:11:37Z</dcterms:modified>
</cp:coreProperties>
</file>