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5"/>
  </bookViews>
  <sheets>
    <sheet name="Лист1" sheetId="1" r:id="rId1"/>
    <sheet name="Лист2" sheetId="2" r:id="rId2"/>
    <sheet name="Лист3" sheetId="3" r:id="rId3"/>
  </sheets>
  <definedNames>
    <definedName name="Z_5249F31E_22BC_49DD_88E0_13DAA039544D_.wvu.PrintArea" localSheetId="0" hidden="1">Лист1!$A$1:$H$31</definedName>
    <definedName name="Z_5249F31E_22BC_49DD_88E0_13DAA039544D_.wvu.PrintTitles" localSheetId="0" hidden="1">Лист1!$3:$5</definedName>
    <definedName name="Z_57ADA468_38B7_48C4_AB09_0FB75539EE75_.wvu.PrintArea" localSheetId="0" hidden="1">Лист1!$A$1:$H$31</definedName>
    <definedName name="Z_57ADA468_38B7_48C4_AB09_0FB75539EE75_.wvu.PrintTitles" localSheetId="0" hidden="1">Лист1!$3:$5</definedName>
    <definedName name="Z_63B5B000_7DEC_4096_9F46_F2A4D30581ED_.wvu.PrintArea" localSheetId="0" hidden="1">Лист1!$A$1:$H$31</definedName>
    <definedName name="Z_BE613757_59AC_4452_959F_8EEFC3B0C760_.wvu.PrintArea" localSheetId="0" hidden="1">Лист1!$A$1:$H$31</definedName>
    <definedName name="Z_BE613757_59AC_4452_959F_8EEFC3B0C760_.wvu.PrintTitles" localSheetId="0" hidden="1">Лист1!$3:$5</definedName>
    <definedName name="Z_E0B791CB_C7D0_4331_BFFF_5B6CBCCA60ED_.wvu.PrintArea" localSheetId="0" hidden="1">Лист1!$A$1:$H$31</definedName>
    <definedName name="Z_E0B791CB_C7D0_4331_BFFF_5B6CBCCA60ED_.wvu.PrintTitles" localSheetId="0" hidden="1">Лист1!$3:$5</definedName>
    <definedName name="_xlnm.Print_Titles" localSheetId="0">Лист1!$3:$5</definedName>
    <definedName name="_xlnm.Print_Area" localSheetId="0">Лист1!$A$1:$H$31</definedName>
  </definedNames>
  <calcPr calcId="125725"/>
  <customWorkbookViews>
    <customWorkbookView name="Осипова - Личное представление" guid="{63B5B000-7DEC-4096-9F46-F2A4D30581ED}" mergeInterval="0" personalView="1" maximized="1" xWindow="1" yWindow="1" windowWidth="1916" windowHeight="850" activeSheetId="1"/>
    <customWorkbookView name="Дроздова - Личное представление" guid="{E0B791CB-C7D0-4331-BFFF-5B6CBCCA60ED}" mergeInterval="0" personalView="1" maximized="1" windowWidth="1916" windowHeight="834" activeSheetId="1"/>
    <customWorkbookView name="Курятникова - Личное представление" guid="{5249F31E-22BC-49DD-88E0-13DAA039544D}" mergeInterval="0" personalView="1" maximized="1" xWindow="1" yWindow="1" windowWidth="1916" windowHeight="818" activeSheetId="1"/>
    <customWorkbookView name="Самойлова - Личное представление" guid="{516CDDA0-716E-42BD-A31B-34F8B5CF1AED}" mergeInterval="0" personalView="1" maximized="1" xWindow="1" yWindow="1" windowWidth="1916" windowHeight="804" activeSheetId="1"/>
    <customWorkbookView name="Утропова - Личное представление" guid="{57ADA468-38B7-48C4-AB09-0FB75539EE75}" mergeInterval="0" personalView="1" maximized="1" xWindow="1" yWindow="1" windowWidth="1916" windowHeight="850" activeSheetId="1"/>
    <customWorkbookView name="Tarabrina - Личное представление" guid="{BE613757-59AC-4452-959F-8EEFC3B0C760}" mergeInterval="0" personalView="1" maximized="1" xWindow="1" yWindow="1" windowWidth="1916" windowHeight="850" activeSheetId="1" showComments="commIndAndComment"/>
  </customWorkbookViews>
</workbook>
</file>

<file path=xl/calcChain.xml><?xml version="1.0" encoding="utf-8"?>
<calcChain xmlns="http://schemas.openxmlformats.org/spreadsheetml/2006/main">
  <c r="D6" i="1"/>
  <c r="G6"/>
  <c r="H6"/>
  <c r="F6"/>
  <c r="G8"/>
  <c r="H8"/>
  <c r="F8"/>
  <c r="G16"/>
  <c r="G15" l="1"/>
  <c r="H20"/>
  <c r="G20"/>
  <c r="C19"/>
  <c r="F18"/>
  <c r="F19"/>
  <c r="C18"/>
  <c r="F21"/>
  <c r="C21"/>
  <c r="H7" l="1"/>
  <c r="D7"/>
  <c r="F9"/>
  <c r="C9"/>
  <c r="F10"/>
  <c r="C10"/>
  <c r="E22"/>
  <c r="E27"/>
  <c r="E26" s="1"/>
  <c r="E25" s="1"/>
  <c r="D27"/>
  <c r="D26" s="1"/>
  <c r="C26" l="1"/>
  <c r="C27"/>
  <c r="D25"/>
  <c r="C25" s="1"/>
  <c r="G7"/>
  <c r="C8"/>
  <c r="E7"/>
  <c r="C23"/>
  <c r="C24"/>
  <c r="G23"/>
  <c r="G22" s="1"/>
  <c r="H23"/>
  <c r="F24"/>
  <c r="F14"/>
  <c r="G13"/>
  <c r="F13" s="1"/>
  <c r="H13"/>
  <c r="H12" s="1"/>
  <c r="D12"/>
  <c r="E12"/>
  <c r="C14"/>
  <c r="C20"/>
  <c r="C17"/>
  <c r="C16"/>
  <c r="F16"/>
  <c r="F17"/>
  <c r="F23" l="1"/>
  <c r="F7"/>
  <c r="C7"/>
  <c r="C22"/>
  <c r="H22"/>
  <c r="F22" s="1"/>
  <c r="F15"/>
  <c r="F20"/>
  <c r="C13"/>
  <c r="C12"/>
  <c r="E15"/>
  <c r="E11" s="1"/>
  <c r="D11"/>
  <c r="D31" s="1"/>
  <c r="G12"/>
  <c r="F12" l="1"/>
  <c r="G11"/>
  <c r="G31" s="1"/>
  <c r="E31"/>
  <c r="C6"/>
  <c r="C31" s="1"/>
  <c r="C11"/>
  <c r="H11"/>
  <c r="H31" s="1"/>
  <c r="C15"/>
  <c r="F31" l="1"/>
  <c r="F11"/>
</calcChain>
</file>

<file path=xl/sharedStrings.xml><?xml version="1.0" encoding="utf-8"?>
<sst xmlns="http://schemas.openxmlformats.org/spreadsheetml/2006/main" count="55" uniqueCount="48">
  <si>
    <t>т.р.</t>
  </si>
  <si>
    <t>№</t>
  </si>
  <si>
    <t xml:space="preserve">Наименование </t>
  </si>
  <si>
    <t>ВСЕГО</t>
  </si>
  <si>
    <t>местный бюджет</t>
  </si>
  <si>
    <t>безвозмездные поступления</t>
  </si>
  <si>
    <t>1</t>
  </si>
  <si>
    <t>2</t>
  </si>
  <si>
    <t>3</t>
  </si>
  <si>
    <t>4</t>
  </si>
  <si>
    <t>5</t>
  </si>
  <si>
    <t>6</t>
  </si>
  <si>
    <t>7</t>
  </si>
  <si>
    <t>Администрация Города Томска, в т.ч.:</t>
  </si>
  <si>
    <t>Муниципальная программа "Расселение аварийного жилья и создание маневренного жилищного фонда"</t>
  </si>
  <si>
    <t>Подпрограмма "Расселение аварийного жилья", в т.ч.:</t>
  </si>
  <si>
    <t>Приобретение жилых помещений гражданам, занимающим жилые помещения, расположенные в многоквартирных домах, признанных аварийными и подлежащими сносу (реконструкции), или признанные непригодными для проживания</t>
  </si>
  <si>
    <t>Муниципальная программа "Развитие инженерной инфраструктуры для обеспечения населения коммунальными услугами"</t>
  </si>
  <si>
    <t xml:space="preserve">Подпрограмма "Газификация Томска" </t>
  </si>
  <si>
    <t>Муниципальная программа "Развитие образования" на 2015-2025 годы"</t>
  </si>
  <si>
    <t xml:space="preserve">Подпрограмма "Строительство, реконструкция, капитальный ремонт и приобретение в муниципальную собственность объектов образования" </t>
  </si>
  <si>
    <t>Департамент управления муниципальной собственностью администрации Города Томска</t>
  </si>
  <si>
    <t>I.</t>
  </si>
  <si>
    <t>II.</t>
  </si>
  <si>
    <t>Подпрограмма "Развитие инженерной инфраструктуры", в т.ч.:</t>
  </si>
  <si>
    <t>III.</t>
  </si>
  <si>
    <t>ВСЕГО:</t>
  </si>
  <si>
    <t>2.</t>
  </si>
  <si>
    <t>Муниципальная программа "Развитие дорожного хозяйства" на 2015-2025 годы"</t>
  </si>
  <si>
    <t>Подпрограмма "Развитие улично-дорожной сети", в т.ч.:</t>
  </si>
  <si>
    <t>1.</t>
  </si>
  <si>
    <t>3.</t>
  </si>
  <si>
    <t xml:space="preserve">    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 в рамках Государственной программы "Социальная поддержка населения Томской области"</t>
  </si>
  <si>
    <t xml:space="preserve">Расходы бюджета муниципального образования "Город Томск" по капитальным вложениям </t>
  </si>
  <si>
    <t xml:space="preserve"> Уточненный план на 2021 год по состоянию на 01.07.2021 с учетом корректировки разовых расходов</t>
  </si>
  <si>
    <t>Проект бюджета на 2022 год</t>
  </si>
  <si>
    <t>Строительство сетей водоснабжения в п. Наука (cофинансирование)</t>
  </si>
  <si>
    <t>Подпрограмма "Создание в муниципальном образовании "Город Томск" (исходя из прогнозируемой потребности) новых мест в общеобразовательных организациях"</t>
  </si>
  <si>
    <t>Строительство объекта "Общеобразовательная организация на 1100 мест на ул. Демьяна Бедного в г. Томске (софинансирование)"</t>
  </si>
  <si>
    <t>Приобретение здания для размещения дошкольного образовательного учреждения по адресу: г. Томск, пос. Просторный (на 90 мест)</t>
  </si>
  <si>
    <t>Приобретение здания для размещения дошкольного образовательного учреждения по адресу: г. Томск, ул. Учительская, 74, ул. Ангарская, 81, пер. Светлый, 26,28 (на 90 мест)</t>
  </si>
  <si>
    <t>Приобретение здания для размещения дошкольного образовательного учреждения по адресу: г. Томск, ул. Большая Подгорная (1 корпус) (на 280 мест)</t>
  </si>
  <si>
    <t>Департамент капитального строительства администрации Города Томска</t>
  </si>
  <si>
    <t>М.В. Литвинова
Т.А. Самойлова</t>
  </si>
  <si>
    <t xml:space="preserve"> Строительство системы приема и отведения дренажных вод и поверхностного стока по ул. Усть-Киргизский. 2-ой тупик в г. Томске </t>
  </si>
  <si>
    <t>Строительство ливневой канализации по адресу: г. Томск, ул. Бирюкова, 6</t>
  </si>
  <si>
    <t xml:space="preserve">Строительство объекта "Газоснабжение п. Кузовлево МО "Город Томск" (софинансирование) </t>
  </si>
  <si>
    <t>Разработка проектной документации (стадия предпроектная) для обоснования инвестиционного проекта по объекту: "Реконструкция железнодорожного переезда в пос. Степановка в районе ул. Шевченко в г. Томске"</t>
  </si>
</sst>
</file>

<file path=xl/styles.xml><?xml version="1.0" encoding="utf-8"?>
<styleSheet xmlns="http://schemas.openxmlformats.org/spreadsheetml/2006/main">
  <numFmts count="2">
    <numFmt numFmtId="164" formatCode="#,##0.0_р_."/>
    <numFmt numFmtId="165" formatCode="#,##0.0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color indexed="12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b/>
      <sz val="10"/>
      <color indexed="12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rgb="FF0000FF"/>
      <name val="Times New Roman"/>
      <family val="1"/>
      <charset val="204"/>
    </font>
    <font>
      <b/>
      <sz val="14"/>
      <color indexed="18"/>
      <name val="Times New Roman"/>
      <family val="1"/>
      <charset val="204"/>
    </font>
    <font>
      <i/>
      <sz val="14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Border="1"/>
    <xf numFmtId="0" fontId="6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165" fontId="6" fillId="2" borderId="0" xfId="0" applyNumberFormat="1" applyFont="1" applyFill="1" applyBorder="1" applyAlignment="1">
      <alignment vertical="top"/>
    </xf>
    <xf numFmtId="1" fontId="8" fillId="2" borderId="0" xfId="1" applyNumberFormat="1" applyFont="1" applyFill="1" applyBorder="1" applyAlignment="1" applyProtection="1">
      <alignment horizontal="left" vertical="center" wrapText="1"/>
      <protection locked="0"/>
    </xf>
    <xf numFmtId="165" fontId="9" fillId="2" borderId="0" xfId="0" applyNumberFormat="1" applyFont="1" applyFill="1" applyBorder="1" applyAlignment="1">
      <alignment horizontal="right" vertical="center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>
      <alignment vertical="top"/>
    </xf>
    <xf numFmtId="164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49" fontId="5" fillId="3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14" fontId="1" fillId="2" borderId="0" xfId="0" applyNumberFormat="1" applyFont="1" applyFill="1" applyAlignment="1">
      <alignment horizontal="left"/>
    </xf>
    <xf numFmtId="0" fontId="12" fillId="3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vertical="center" wrapText="1"/>
    </xf>
    <xf numFmtId="165" fontId="12" fillId="3" borderId="1" xfId="1" applyNumberFormat="1" applyFont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 applyProtection="1">
      <alignment horizontal="left" vertical="center" wrapText="1"/>
      <protection locked="0"/>
    </xf>
    <xf numFmtId="165" fontId="4" fillId="2" borderId="1" xfId="1" applyNumberFormat="1" applyFont="1" applyFill="1" applyBorder="1" applyAlignment="1">
      <alignment horizontal="right" vertical="center" wrapText="1"/>
    </xf>
    <xf numFmtId="1" fontId="13" fillId="2" borderId="1" xfId="1" applyNumberFormat="1" applyFont="1" applyFill="1" applyBorder="1" applyAlignment="1" applyProtection="1">
      <alignment horizontal="left" vertical="center" wrapText="1"/>
      <protection locked="0"/>
    </xf>
    <xf numFmtId="165" fontId="13" fillId="2" borderId="1" xfId="1" applyNumberFormat="1" applyFont="1" applyFill="1" applyBorder="1" applyAlignment="1">
      <alignment horizontal="right" vertical="center" wrapText="1"/>
    </xf>
    <xf numFmtId="1" fontId="14" fillId="2" borderId="1" xfId="1" applyNumberFormat="1" applyFont="1" applyFill="1" applyBorder="1" applyAlignment="1" applyProtection="1">
      <alignment horizontal="left" vertical="center" wrapText="1"/>
      <protection locked="0"/>
    </xf>
    <xf numFmtId="165" fontId="14" fillId="2" borderId="1" xfId="1" applyNumberFormat="1" applyFont="1" applyFill="1" applyBorder="1" applyAlignment="1" applyProtection="1">
      <alignment vertical="center"/>
      <protection locked="0"/>
    </xf>
    <xf numFmtId="16" fontId="4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 applyProtection="1">
      <alignment vertical="center"/>
      <protection locked="0"/>
    </xf>
    <xf numFmtId="1" fontId="4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4" fillId="0" borderId="1" xfId="1" applyNumberFormat="1" applyFont="1" applyFill="1" applyBorder="1" applyAlignment="1">
      <alignment horizontal="right" vertical="center" wrapText="1"/>
    </xf>
    <xf numFmtId="0" fontId="12" fillId="2" borderId="1" xfId="1" applyFont="1" applyFill="1" applyBorder="1" applyAlignment="1">
      <alignment horizontal="center" vertical="center"/>
    </xf>
    <xf numFmtId="1" fontId="13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3" fillId="0" borderId="1" xfId="1" applyNumberFormat="1" applyFont="1" applyFill="1" applyBorder="1" applyAlignment="1">
      <alignment horizontal="right" vertical="center" wrapText="1"/>
    </xf>
    <xf numFmtId="1" fontId="14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4" fillId="0" borderId="1" xfId="1" applyNumberFormat="1" applyFont="1" applyFill="1" applyBorder="1" applyAlignment="1">
      <alignment horizontal="right" vertical="center" wrapText="1"/>
    </xf>
    <xf numFmtId="165" fontId="14" fillId="2" borderId="1" xfId="1" applyNumberFormat="1" applyFont="1" applyFill="1" applyBorder="1" applyAlignment="1">
      <alignment horizontal="right" vertical="center" wrapText="1"/>
    </xf>
    <xf numFmtId="0" fontId="14" fillId="2" borderId="1" xfId="1" applyFont="1" applyFill="1" applyBorder="1" applyAlignment="1">
      <alignment horizontal="center" vertical="center"/>
    </xf>
    <xf numFmtId="1" fontId="13" fillId="0" borderId="1" xfId="1" applyNumberFormat="1" applyFont="1" applyFill="1" applyBorder="1" applyAlignment="1" applyProtection="1">
      <alignment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/>
    </xf>
    <xf numFmtId="165" fontId="4" fillId="0" borderId="1" xfId="1" applyNumberFormat="1" applyFont="1" applyFill="1" applyBorder="1" applyAlignment="1" applyProtection="1">
      <alignment horizontal="right" vertical="center" wrapText="1"/>
    </xf>
    <xf numFmtId="165" fontId="4" fillId="2" borderId="1" xfId="1" applyNumberFormat="1" applyFont="1" applyFill="1" applyBorder="1" applyAlignment="1" applyProtection="1">
      <alignment horizontal="right" vertical="center" wrapText="1"/>
    </xf>
    <xf numFmtId="165" fontId="15" fillId="0" borderId="1" xfId="1" applyNumberFormat="1" applyFont="1" applyFill="1" applyBorder="1" applyAlignment="1">
      <alignment horizontal="right" vertical="center" wrapText="1"/>
    </xf>
    <xf numFmtId="165" fontId="15" fillId="2" borderId="1" xfId="1" applyNumberFormat="1" applyFont="1" applyFill="1" applyBorder="1" applyAlignment="1">
      <alignment horizontal="right" vertical="center" wrapText="1"/>
    </xf>
    <xf numFmtId="1" fontId="14" fillId="0" borderId="1" xfId="0" applyNumberFormat="1" applyFont="1" applyFill="1" applyBorder="1" applyAlignment="1" applyProtection="1">
      <alignment vertical="center" wrapText="1"/>
      <protection locked="0"/>
    </xf>
    <xf numFmtId="165" fontId="14" fillId="2" borderId="1" xfId="1" applyNumberFormat="1" applyFont="1" applyFill="1" applyBorder="1" applyAlignment="1" applyProtection="1">
      <alignment horizontal="right" vertical="center" wrapText="1"/>
    </xf>
    <xf numFmtId="165" fontId="14" fillId="0" borderId="1" xfId="1" applyNumberFormat="1" applyFont="1" applyFill="1" applyBorder="1" applyAlignment="1" applyProtection="1">
      <alignment horizontal="right" vertical="center" wrapText="1"/>
    </xf>
    <xf numFmtId="0" fontId="16" fillId="2" borderId="1" xfId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4" fillId="0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left" vertical="center" wrapText="1"/>
    </xf>
    <xf numFmtId="165" fontId="4" fillId="3" borderId="1" xfId="1" applyNumberFormat="1" applyFont="1" applyFill="1" applyBorder="1" applyAlignment="1">
      <alignment vertical="center"/>
    </xf>
    <xf numFmtId="165" fontId="17" fillId="0" borderId="1" xfId="1" applyNumberFormat="1" applyFont="1" applyFill="1" applyBorder="1" applyAlignment="1">
      <alignment horizontal="right" vertical="center" wrapText="1"/>
    </xf>
    <xf numFmtId="165" fontId="17" fillId="2" borderId="1" xfId="1" applyNumberFormat="1" applyFont="1" applyFill="1" applyBorder="1" applyAlignment="1" applyProtection="1">
      <alignment horizontal="right" vertical="center" wrapText="1"/>
    </xf>
    <xf numFmtId="0" fontId="11" fillId="2" borderId="0" xfId="0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37"/>
  <sheetViews>
    <sheetView tabSelected="1" view="pageBreakPreview" topLeftCell="A22" zoomScale="90" zoomScaleNormal="100" zoomScaleSheetLayoutView="70" workbookViewId="0">
      <selection activeCell="A21" sqref="A21:XFD21"/>
    </sheetView>
  </sheetViews>
  <sheetFormatPr defaultColWidth="9.140625" defaultRowHeight="15"/>
  <cols>
    <col min="1" max="1" width="6.85546875" style="2" customWidth="1"/>
    <col min="2" max="2" width="58.7109375" style="2" customWidth="1"/>
    <col min="3" max="3" width="15.5703125" style="2" customWidth="1"/>
    <col min="4" max="4" width="16.85546875" style="2" customWidth="1"/>
    <col min="5" max="5" width="20.140625" style="2" customWidth="1"/>
    <col min="6" max="6" width="16.5703125" style="2" customWidth="1"/>
    <col min="7" max="7" width="15" style="2" customWidth="1"/>
    <col min="8" max="8" width="19.5703125" style="2" customWidth="1"/>
    <col min="9" max="9" width="20.28515625" style="4" customWidth="1"/>
    <col min="10" max="10" width="9.140625" style="4"/>
    <col min="11" max="11" width="10.28515625" style="4" bestFit="1" customWidth="1"/>
    <col min="12" max="16384" width="9.140625" style="4"/>
  </cols>
  <sheetData>
    <row r="1" spans="1:9" s="1" customFormat="1" ht="27.75" customHeight="1">
      <c r="A1" s="55" t="s">
        <v>33</v>
      </c>
      <c r="B1" s="55"/>
      <c r="C1" s="55"/>
      <c r="D1" s="55"/>
      <c r="E1" s="55"/>
      <c r="F1" s="55"/>
      <c r="G1" s="55"/>
      <c r="H1" s="55"/>
    </row>
    <row r="2" spans="1:9">
      <c r="H2" s="3" t="s">
        <v>0</v>
      </c>
    </row>
    <row r="3" spans="1:9" ht="57.75" customHeight="1">
      <c r="A3" s="56" t="s">
        <v>1</v>
      </c>
      <c r="B3" s="56" t="s">
        <v>2</v>
      </c>
      <c r="C3" s="56" t="s">
        <v>34</v>
      </c>
      <c r="D3" s="56"/>
      <c r="E3" s="56"/>
      <c r="F3" s="56" t="s">
        <v>35</v>
      </c>
      <c r="G3" s="56"/>
      <c r="H3" s="56"/>
    </row>
    <row r="4" spans="1:9" ht="38.25" customHeight="1">
      <c r="A4" s="56"/>
      <c r="B4" s="56"/>
      <c r="C4" s="12" t="s">
        <v>3</v>
      </c>
      <c r="D4" s="12" t="s">
        <v>4</v>
      </c>
      <c r="E4" s="12" t="s">
        <v>5</v>
      </c>
      <c r="F4" s="12" t="s">
        <v>3</v>
      </c>
      <c r="G4" s="12" t="s">
        <v>4</v>
      </c>
      <c r="H4" s="12" t="s">
        <v>5</v>
      </c>
    </row>
    <row r="5" spans="1:9" ht="16.5" customHeight="1">
      <c r="A5" s="14" t="s">
        <v>6</v>
      </c>
      <c r="B5" s="14" t="s">
        <v>7</v>
      </c>
      <c r="C5" s="14" t="s">
        <v>8</v>
      </c>
      <c r="D5" s="14" t="s">
        <v>9</v>
      </c>
      <c r="E5" s="14" t="s">
        <v>10</v>
      </c>
      <c r="F5" s="14" t="s">
        <v>11</v>
      </c>
      <c r="G5" s="14" t="s">
        <v>12</v>
      </c>
      <c r="H5" s="14">
        <v>8</v>
      </c>
    </row>
    <row r="6" spans="1:9" s="5" customFormat="1" ht="20.25" customHeight="1">
      <c r="A6" s="17" t="s">
        <v>22</v>
      </c>
      <c r="B6" s="18" t="s">
        <v>13</v>
      </c>
      <c r="C6" s="19">
        <f t="shared" ref="C6:C10" si="0">D6+E6</f>
        <v>577460</v>
      </c>
      <c r="D6" s="19">
        <f>D7+D10</f>
        <v>118959</v>
      </c>
      <c r="E6" s="19">
        <v>458501</v>
      </c>
      <c r="F6" s="19">
        <f>F7+F10</f>
        <v>231821.2</v>
      </c>
      <c r="G6" s="19">
        <f t="shared" ref="G6:H6" si="1">G7+G10</f>
        <v>151900.1</v>
      </c>
      <c r="H6" s="19">
        <f t="shared" si="1"/>
        <v>79921.100000000006</v>
      </c>
    </row>
    <row r="7" spans="1:9" s="5" customFormat="1" ht="56.25">
      <c r="A7" s="20" t="s">
        <v>30</v>
      </c>
      <c r="B7" s="21" t="s">
        <v>14</v>
      </c>
      <c r="C7" s="22">
        <f t="shared" si="0"/>
        <v>182150.3</v>
      </c>
      <c r="D7" s="22">
        <f>D8</f>
        <v>118959</v>
      </c>
      <c r="E7" s="22">
        <f>E8</f>
        <v>63191.3</v>
      </c>
      <c r="F7" s="22">
        <f t="shared" ref="F7:F10" si="2">G7+H7</f>
        <v>151900.1</v>
      </c>
      <c r="G7" s="22">
        <f>G8</f>
        <v>151900.1</v>
      </c>
      <c r="H7" s="22">
        <f>H8</f>
        <v>0</v>
      </c>
      <c r="I7" s="7"/>
    </row>
    <row r="8" spans="1:9" s="6" customFormat="1" ht="42.75" customHeight="1">
      <c r="A8" s="20"/>
      <c r="B8" s="23" t="s">
        <v>15</v>
      </c>
      <c r="C8" s="24">
        <f t="shared" si="0"/>
        <v>182150.3</v>
      </c>
      <c r="D8" s="24">
        <v>118959</v>
      </c>
      <c r="E8" s="24">
        <v>63191.3</v>
      </c>
      <c r="F8" s="24">
        <f>F9</f>
        <v>151900.1</v>
      </c>
      <c r="G8" s="24">
        <f t="shared" ref="G8:H8" si="3">G9</f>
        <v>151900.1</v>
      </c>
      <c r="H8" s="24">
        <f t="shared" si="3"/>
        <v>0</v>
      </c>
      <c r="I8" s="7"/>
    </row>
    <row r="9" spans="1:9" s="6" customFormat="1" ht="111.75" customHeight="1">
      <c r="A9" s="20"/>
      <c r="B9" s="25" t="s">
        <v>16</v>
      </c>
      <c r="C9" s="26">
        <f t="shared" si="0"/>
        <v>45522.7</v>
      </c>
      <c r="D9" s="26">
        <v>45522.7</v>
      </c>
      <c r="E9" s="26">
        <v>0</v>
      </c>
      <c r="F9" s="26">
        <f t="shared" si="2"/>
        <v>151900.1</v>
      </c>
      <c r="G9" s="26">
        <v>151900.1</v>
      </c>
      <c r="H9" s="26">
        <v>0</v>
      </c>
      <c r="I9" s="7"/>
    </row>
    <row r="10" spans="1:9" s="6" customFormat="1" ht="135.75" customHeight="1">
      <c r="A10" s="27" t="s">
        <v>27</v>
      </c>
      <c r="B10" s="21" t="s">
        <v>32</v>
      </c>
      <c r="C10" s="28">
        <f t="shared" si="0"/>
        <v>77746.100000000006</v>
      </c>
      <c r="D10" s="28">
        <v>0</v>
      </c>
      <c r="E10" s="28">
        <v>77746.100000000006</v>
      </c>
      <c r="F10" s="28">
        <f t="shared" si="2"/>
        <v>79921.100000000006</v>
      </c>
      <c r="G10" s="28">
        <v>0</v>
      </c>
      <c r="H10" s="28">
        <v>79921.100000000006</v>
      </c>
      <c r="I10" s="7"/>
    </row>
    <row r="11" spans="1:9" s="6" customFormat="1" ht="39" customHeight="1">
      <c r="A11" s="17" t="s">
        <v>23</v>
      </c>
      <c r="B11" s="18" t="s">
        <v>42</v>
      </c>
      <c r="C11" s="19">
        <f t="shared" ref="C11:C27" si="4">D11+E11</f>
        <v>2233601.3000000003</v>
      </c>
      <c r="D11" s="19">
        <f>D12+D15+D22</f>
        <v>0</v>
      </c>
      <c r="E11" s="19">
        <f>E12+E15+E22</f>
        <v>2233601.3000000003</v>
      </c>
      <c r="F11" s="19">
        <f t="shared" ref="F11:F24" si="5">G11+H11</f>
        <v>1213623.8</v>
      </c>
      <c r="G11" s="19">
        <f>G12+G15+G22</f>
        <v>47903.6</v>
      </c>
      <c r="H11" s="19">
        <f>H12+H15+H22</f>
        <v>1165720.2</v>
      </c>
      <c r="I11" s="7"/>
    </row>
    <row r="12" spans="1:9" s="6" customFormat="1" ht="45.75" customHeight="1">
      <c r="A12" s="20" t="s">
        <v>30</v>
      </c>
      <c r="B12" s="29" t="s">
        <v>28</v>
      </c>
      <c r="C12" s="30">
        <f t="shared" si="4"/>
        <v>146523.4</v>
      </c>
      <c r="D12" s="30">
        <f>D13</f>
        <v>0</v>
      </c>
      <c r="E12" s="30">
        <f>E13</f>
        <v>146523.4</v>
      </c>
      <c r="F12" s="22">
        <f t="shared" si="5"/>
        <v>6600.2</v>
      </c>
      <c r="G12" s="22">
        <f>G13</f>
        <v>6600.2</v>
      </c>
      <c r="H12" s="22">
        <f>H13</f>
        <v>0</v>
      </c>
      <c r="I12" s="7"/>
    </row>
    <row r="13" spans="1:9" s="6" customFormat="1" ht="46.5" customHeight="1">
      <c r="A13" s="31"/>
      <c r="B13" s="32" t="s">
        <v>29</v>
      </c>
      <c r="C13" s="33">
        <f t="shared" si="4"/>
        <v>146523.4</v>
      </c>
      <c r="D13" s="33">
        <v>0</v>
      </c>
      <c r="E13" s="33">
        <v>146523.4</v>
      </c>
      <c r="F13" s="24">
        <f t="shared" si="5"/>
        <v>6600.2</v>
      </c>
      <c r="G13" s="24">
        <f>G14</f>
        <v>6600.2</v>
      </c>
      <c r="H13" s="24">
        <f>H14</f>
        <v>0</v>
      </c>
      <c r="I13" s="7"/>
    </row>
    <row r="14" spans="1:9" s="6" customFormat="1" ht="111" customHeight="1">
      <c r="A14" s="31"/>
      <c r="B14" s="34" t="s">
        <v>47</v>
      </c>
      <c r="C14" s="35">
        <f t="shared" si="4"/>
        <v>0</v>
      </c>
      <c r="D14" s="35">
        <v>0</v>
      </c>
      <c r="E14" s="35">
        <v>0</v>
      </c>
      <c r="F14" s="36">
        <f t="shared" si="5"/>
        <v>6600.2</v>
      </c>
      <c r="G14" s="36">
        <v>6600.2</v>
      </c>
      <c r="H14" s="36">
        <v>0</v>
      </c>
      <c r="I14" s="7"/>
    </row>
    <row r="15" spans="1:9" s="6" customFormat="1" ht="78.75" customHeight="1">
      <c r="A15" s="20" t="s">
        <v>27</v>
      </c>
      <c r="B15" s="29" t="s">
        <v>17</v>
      </c>
      <c r="C15" s="30">
        <f t="shared" si="4"/>
        <v>54741.7</v>
      </c>
      <c r="D15" s="30">
        <v>0</v>
      </c>
      <c r="E15" s="30">
        <f>E16+E20</f>
        <v>54741.7</v>
      </c>
      <c r="F15" s="22">
        <f t="shared" si="5"/>
        <v>40496.800000000003</v>
      </c>
      <c r="G15" s="22">
        <f>G16+G20</f>
        <v>40496.800000000003</v>
      </c>
      <c r="H15" s="22">
        <v>0</v>
      </c>
      <c r="I15" s="7"/>
    </row>
    <row r="16" spans="1:9" s="6" customFormat="1" ht="44.25" customHeight="1">
      <c r="A16" s="37"/>
      <c r="B16" s="38" t="s">
        <v>24</v>
      </c>
      <c r="C16" s="33">
        <f t="shared" si="4"/>
        <v>0</v>
      </c>
      <c r="D16" s="33">
        <v>0</v>
      </c>
      <c r="E16" s="33">
        <v>0</v>
      </c>
      <c r="F16" s="24">
        <f t="shared" si="5"/>
        <v>26663.100000000002</v>
      </c>
      <c r="G16" s="24">
        <f>G17+G18+G19</f>
        <v>26663.100000000002</v>
      </c>
      <c r="H16" s="24">
        <v>0</v>
      </c>
      <c r="I16" s="7"/>
    </row>
    <row r="17" spans="1:254" s="11" customFormat="1" ht="51" customHeight="1">
      <c r="A17" s="31"/>
      <c r="B17" s="34" t="s">
        <v>36</v>
      </c>
      <c r="C17" s="53">
        <f t="shared" si="4"/>
        <v>3750</v>
      </c>
      <c r="D17" s="53">
        <v>3750</v>
      </c>
      <c r="E17" s="35">
        <v>0</v>
      </c>
      <c r="F17" s="36">
        <f t="shared" si="5"/>
        <v>18594.7</v>
      </c>
      <c r="G17" s="36">
        <v>18594.7</v>
      </c>
      <c r="H17" s="36">
        <v>0</v>
      </c>
      <c r="I17" s="7"/>
      <c r="J17" s="8"/>
      <c r="K17" s="9"/>
      <c r="L17" s="9"/>
      <c r="M17" s="9"/>
      <c r="N17" s="9"/>
      <c r="O17" s="9"/>
      <c r="P17" s="9"/>
      <c r="Q17" s="9"/>
      <c r="R17" s="9"/>
      <c r="S17" s="10"/>
      <c r="T17" s="8"/>
      <c r="U17" s="9"/>
      <c r="V17" s="9"/>
      <c r="W17" s="9"/>
      <c r="X17" s="9"/>
      <c r="Y17" s="9"/>
      <c r="Z17" s="9"/>
      <c r="AA17" s="9"/>
      <c r="AB17" s="9"/>
      <c r="AC17" s="10"/>
      <c r="AD17" s="8"/>
      <c r="AE17" s="9"/>
      <c r="AF17" s="9"/>
      <c r="AG17" s="9"/>
      <c r="AH17" s="9"/>
      <c r="AI17" s="9"/>
      <c r="AJ17" s="9"/>
      <c r="AK17" s="9"/>
      <c r="AL17" s="9"/>
      <c r="AM17" s="10"/>
      <c r="AN17" s="8"/>
      <c r="AO17" s="9"/>
      <c r="AP17" s="9"/>
      <c r="AQ17" s="9"/>
      <c r="AR17" s="9"/>
      <c r="AS17" s="9"/>
      <c r="AT17" s="9"/>
      <c r="AU17" s="9"/>
      <c r="AV17" s="9"/>
      <c r="AW17" s="10"/>
      <c r="AX17" s="8"/>
      <c r="AY17" s="9"/>
      <c r="AZ17" s="9"/>
      <c r="BA17" s="9"/>
      <c r="BB17" s="9"/>
      <c r="BC17" s="9"/>
      <c r="BD17" s="9"/>
      <c r="BE17" s="9"/>
      <c r="BF17" s="9"/>
      <c r="BG17" s="10"/>
      <c r="BH17" s="8"/>
      <c r="BI17" s="9"/>
      <c r="BJ17" s="9"/>
      <c r="BK17" s="9"/>
      <c r="BL17" s="9"/>
      <c r="BM17" s="9"/>
      <c r="BN17" s="9"/>
      <c r="BO17" s="9"/>
      <c r="BP17" s="9"/>
      <c r="BQ17" s="10"/>
      <c r="BR17" s="8"/>
      <c r="BS17" s="9"/>
      <c r="BT17" s="9"/>
      <c r="BU17" s="9"/>
      <c r="BV17" s="9"/>
      <c r="BW17" s="9"/>
      <c r="BX17" s="9"/>
      <c r="BY17" s="9"/>
      <c r="BZ17" s="9"/>
      <c r="CA17" s="10"/>
      <c r="CB17" s="8"/>
      <c r="CC17" s="9"/>
      <c r="CD17" s="9"/>
      <c r="CE17" s="9"/>
      <c r="CF17" s="9"/>
      <c r="CG17" s="9"/>
      <c r="CH17" s="9"/>
      <c r="CI17" s="9"/>
      <c r="CJ17" s="9"/>
      <c r="CK17" s="10"/>
      <c r="CL17" s="8"/>
      <c r="CM17" s="9"/>
      <c r="CN17" s="9"/>
      <c r="CO17" s="9"/>
      <c r="CP17" s="9"/>
      <c r="CQ17" s="9"/>
      <c r="CR17" s="9"/>
      <c r="CS17" s="9"/>
      <c r="CT17" s="9"/>
      <c r="CU17" s="10"/>
      <c r="CV17" s="8"/>
      <c r="CW17" s="9"/>
      <c r="CX17" s="9"/>
      <c r="CY17" s="9"/>
      <c r="CZ17" s="9"/>
      <c r="DA17" s="9"/>
      <c r="DB17" s="9"/>
      <c r="DC17" s="9"/>
      <c r="DD17" s="9"/>
      <c r="DE17" s="10"/>
      <c r="DF17" s="8"/>
      <c r="DG17" s="9"/>
      <c r="DH17" s="9"/>
      <c r="DI17" s="9"/>
      <c r="DJ17" s="9"/>
      <c r="DK17" s="9"/>
      <c r="DL17" s="9"/>
      <c r="DM17" s="9"/>
      <c r="DN17" s="9"/>
      <c r="DO17" s="10"/>
      <c r="DP17" s="8"/>
      <c r="DQ17" s="9"/>
      <c r="DR17" s="9"/>
      <c r="DS17" s="9"/>
      <c r="DT17" s="9"/>
      <c r="DU17" s="9"/>
      <c r="DV17" s="9"/>
      <c r="DW17" s="9"/>
      <c r="DX17" s="9"/>
      <c r="DY17" s="10"/>
      <c r="DZ17" s="8"/>
      <c r="EA17" s="9"/>
      <c r="EB17" s="9"/>
      <c r="EC17" s="9"/>
      <c r="ED17" s="9"/>
      <c r="EE17" s="9"/>
      <c r="EF17" s="9"/>
      <c r="EG17" s="9"/>
      <c r="EH17" s="9"/>
      <c r="EI17" s="10"/>
      <c r="EJ17" s="8"/>
      <c r="EK17" s="9"/>
      <c r="EL17" s="9"/>
      <c r="EM17" s="9"/>
      <c r="EN17" s="9"/>
      <c r="EO17" s="9"/>
      <c r="EP17" s="9"/>
      <c r="EQ17" s="9"/>
      <c r="ER17" s="9"/>
      <c r="ES17" s="10"/>
      <c r="ET17" s="8"/>
      <c r="EU17" s="9"/>
      <c r="EV17" s="9"/>
      <c r="EW17" s="9"/>
      <c r="EX17" s="9"/>
      <c r="EY17" s="9"/>
      <c r="EZ17" s="9"/>
      <c r="FA17" s="9"/>
      <c r="FB17" s="9"/>
      <c r="FC17" s="10"/>
      <c r="FD17" s="8"/>
      <c r="FE17" s="9"/>
      <c r="FF17" s="9"/>
      <c r="FG17" s="9"/>
      <c r="FH17" s="9"/>
      <c r="FI17" s="9"/>
      <c r="FJ17" s="9"/>
      <c r="FK17" s="9"/>
      <c r="FL17" s="9"/>
      <c r="FM17" s="10"/>
      <c r="FN17" s="8"/>
      <c r="FO17" s="9"/>
      <c r="FP17" s="9"/>
      <c r="FQ17" s="9"/>
      <c r="FR17" s="9"/>
      <c r="FS17" s="9"/>
      <c r="FT17" s="9"/>
      <c r="FU17" s="9"/>
      <c r="FV17" s="9"/>
      <c r="FW17" s="10"/>
      <c r="FX17" s="8"/>
      <c r="FY17" s="9"/>
      <c r="FZ17" s="9"/>
      <c r="GA17" s="9"/>
      <c r="GB17" s="9"/>
      <c r="GC17" s="9"/>
      <c r="GD17" s="9"/>
      <c r="GE17" s="9"/>
      <c r="GF17" s="9"/>
      <c r="GG17" s="10"/>
      <c r="GH17" s="8"/>
      <c r="GI17" s="9"/>
      <c r="GJ17" s="9"/>
      <c r="GK17" s="9"/>
      <c r="GL17" s="9"/>
      <c r="GM17" s="9"/>
      <c r="GN17" s="9"/>
      <c r="GO17" s="9"/>
      <c r="GP17" s="9"/>
      <c r="GQ17" s="10"/>
      <c r="GR17" s="8"/>
      <c r="GS17" s="9"/>
      <c r="GT17" s="9"/>
      <c r="GU17" s="9"/>
      <c r="GV17" s="9"/>
      <c r="GW17" s="9"/>
      <c r="GX17" s="9"/>
      <c r="GY17" s="9"/>
      <c r="GZ17" s="9"/>
      <c r="HA17" s="10"/>
      <c r="HB17" s="8"/>
      <c r="HC17" s="9"/>
      <c r="HD17" s="9"/>
      <c r="HE17" s="9"/>
      <c r="HF17" s="9"/>
      <c r="HG17" s="9"/>
      <c r="HH17" s="9"/>
      <c r="HI17" s="9"/>
      <c r="HJ17" s="9"/>
      <c r="HK17" s="10"/>
      <c r="HL17" s="8"/>
      <c r="HM17" s="9"/>
      <c r="HN17" s="9"/>
      <c r="HO17" s="9"/>
      <c r="HP17" s="9"/>
      <c r="HQ17" s="9"/>
      <c r="HR17" s="9"/>
      <c r="HS17" s="9"/>
      <c r="HT17" s="9"/>
      <c r="HU17" s="10"/>
      <c r="HV17" s="8"/>
      <c r="HW17" s="9"/>
      <c r="HX17" s="9"/>
      <c r="HY17" s="9"/>
      <c r="HZ17" s="9"/>
      <c r="IA17" s="9"/>
      <c r="IB17" s="9"/>
      <c r="IC17" s="9"/>
      <c r="ID17" s="9"/>
      <c r="IE17" s="10"/>
      <c r="IF17" s="8"/>
      <c r="IG17" s="9"/>
      <c r="IH17" s="9"/>
      <c r="II17" s="9"/>
      <c r="IJ17" s="9"/>
      <c r="IK17" s="9"/>
      <c r="IL17" s="9"/>
      <c r="IM17" s="9"/>
      <c r="IN17" s="9"/>
      <c r="IO17" s="10"/>
      <c r="IP17" s="8"/>
      <c r="IQ17" s="9"/>
      <c r="IR17" s="9"/>
      <c r="IS17" s="9"/>
      <c r="IT17" s="9"/>
    </row>
    <row r="18" spans="1:254" s="11" customFormat="1" ht="61.5" customHeight="1">
      <c r="A18" s="31"/>
      <c r="B18" s="34" t="s">
        <v>44</v>
      </c>
      <c r="C18" s="35">
        <f>D18+E18</f>
        <v>0</v>
      </c>
      <c r="D18" s="35">
        <v>0</v>
      </c>
      <c r="E18" s="35">
        <v>0</v>
      </c>
      <c r="F18" s="35">
        <f>G18+H18</f>
        <v>1091.9000000000001</v>
      </c>
      <c r="G18" s="35">
        <v>1091.9000000000001</v>
      </c>
      <c r="H18" s="35">
        <v>0</v>
      </c>
      <c r="I18" s="7"/>
      <c r="J18" s="8"/>
      <c r="K18" s="9"/>
      <c r="L18" s="9"/>
      <c r="M18" s="9"/>
      <c r="N18" s="9"/>
      <c r="O18" s="9"/>
      <c r="P18" s="9"/>
      <c r="Q18" s="9"/>
      <c r="R18" s="9"/>
      <c r="S18" s="10"/>
      <c r="T18" s="8"/>
      <c r="U18" s="9"/>
      <c r="V18" s="9"/>
      <c r="W18" s="9"/>
      <c r="X18" s="9"/>
      <c r="Y18" s="9"/>
      <c r="Z18" s="9"/>
      <c r="AA18" s="9"/>
      <c r="AB18" s="9"/>
      <c r="AC18" s="10"/>
      <c r="AD18" s="8"/>
      <c r="AE18" s="9"/>
      <c r="AF18" s="9"/>
      <c r="AG18" s="9"/>
      <c r="AH18" s="9"/>
      <c r="AI18" s="9"/>
      <c r="AJ18" s="9"/>
      <c r="AK18" s="9"/>
      <c r="AL18" s="9"/>
      <c r="AM18" s="10"/>
      <c r="AN18" s="8"/>
      <c r="AO18" s="9"/>
      <c r="AP18" s="9"/>
      <c r="AQ18" s="9"/>
      <c r="AR18" s="9"/>
      <c r="AS18" s="9"/>
      <c r="AT18" s="9"/>
      <c r="AU18" s="9"/>
      <c r="AV18" s="9"/>
      <c r="AW18" s="10"/>
      <c r="AX18" s="8"/>
      <c r="AY18" s="9"/>
      <c r="AZ18" s="9"/>
      <c r="BA18" s="9"/>
      <c r="BB18" s="9"/>
      <c r="BC18" s="9"/>
      <c r="BD18" s="9"/>
      <c r="BE18" s="9"/>
      <c r="BF18" s="9"/>
      <c r="BG18" s="10"/>
      <c r="BH18" s="8"/>
      <c r="BI18" s="9"/>
      <c r="BJ18" s="9"/>
      <c r="BK18" s="9"/>
      <c r="BL18" s="9"/>
      <c r="BM18" s="9"/>
      <c r="BN18" s="9"/>
      <c r="BO18" s="9"/>
      <c r="BP18" s="9"/>
      <c r="BQ18" s="10"/>
      <c r="BR18" s="8"/>
      <c r="BS18" s="9"/>
      <c r="BT18" s="9"/>
      <c r="BU18" s="9"/>
      <c r="BV18" s="9"/>
      <c r="BW18" s="9"/>
      <c r="BX18" s="9"/>
      <c r="BY18" s="9"/>
      <c r="BZ18" s="9"/>
      <c r="CA18" s="10"/>
      <c r="CB18" s="8"/>
      <c r="CC18" s="9"/>
      <c r="CD18" s="9"/>
      <c r="CE18" s="9"/>
      <c r="CF18" s="9"/>
      <c r="CG18" s="9"/>
      <c r="CH18" s="9"/>
      <c r="CI18" s="9"/>
      <c r="CJ18" s="9"/>
      <c r="CK18" s="10"/>
      <c r="CL18" s="8"/>
      <c r="CM18" s="9"/>
      <c r="CN18" s="9"/>
      <c r="CO18" s="9"/>
      <c r="CP18" s="9"/>
      <c r="CQ18" s="9"/>
      <c r="CR18" s="9"/>
      <c r="CS18" s="9"/>
      <c r="CT18" s="9"/>
      <c r="CU18" s="10"/>
      <c r="CV18" s="8"/>
      <c r="CW18" s="9"/>
      <c r="CX18" s="9"/>
      <c r="CY18" s="9"/>
      <c r="CZ18" s="9"/>
      <c r="DA18" s="9"/>
      <c r="DB18" s="9"/>
      <c r="DC18" s="9"/>
      <c r="DD18" s="9"/>
      <c r="DE18" s="10"/>
      <c r="DF18" s="8"/>
      <c r="DG18" s="9"/>
      <c r="DH18" s="9"/>
      <c r="DI18" s="9"/>
      <c r="DJ18" s="9"/>
      <c r="DK18" s="9"/>
      <c r="DL18" s="9"/>
      <c r="DM18" s="9"/>
      <c r="DN18" s="9"/>
      <c r="DO18" s="10"/>
      <c r="DP18" s="8"/>
      <c r="DQ18" s="9"/>
      <c r="DR18" s="9"/>
      <c r="DS18" s="9"/>
      <c r="DT18" s="9"/>
      <c r="DU18" s="9"/>
      <c r="DV18" s="9"/>
      <c r="DW18" s="9"/>
      <c r="DX18" s="9"/>
      <c r="DY18" s="10"/>
      <c r="DZ18" s="8"/>
      <c r="EA18" s="9"/>
      <c r="EB18" s="9"/>
      <c r="EC18" s="9"/>
      <c r="ED18" s="9"/>
      <c r="EE18" s="9"/>
      <c r="EF18" s="9"/>
      <c r="EG18" s="9"/>
      <c r="EH18" s="9"/>
      <c r="EI18" s="10"/>
      <c r="EJ18" s="8"/>
      <c r="EK18" s="9"/>
      <c r="EL18" s="9"/>
      <c r="EM18" s="9"/>
      <c r="EN18" s="9"/>
      <c r="EO18" s="9"/>
      <c r="EP18" s="9"/>
      <c r="EQ18" s="9"/>
      <c r="ER18" s="9"/>
      <c r="ES18" s="10"/>
      <c r="ET18" s="8"/>
      <c r="EU18" s="9"/>
      <c r="EV18" s="9"/>
      <c r="EW18" s="9"/>
      <c r="EX18" s="9"/>
      <c r="EY18" s="9"/>
      <c r="EZ18" s="9"/>
      <c r="FA18" s="9"/>
      <c r="FB18" s="9"/>
      <c r="FC18" s="10"/>
      <c r="FD18" s="8"/>
      <c r="FE18" s="9"/>
      <c r="FF18" s="9"/>
      <c r="FG18" s="9"/>
      <c r="FH18" s="9"/>
      <c r="FI18" s="9"/>
      <c r="FJ18" s="9"/>
      <c r="FK18" s="9"/>
      <c r="FL18" s="9"/>
      <c r="FM18" s="10"/>
      <c r="FN18" s="8"/>
      <c r="FO18" s="9"/>
      <c r="FP18" s="9"/>
      <c r="FQ18" s="9"/>
      <c r="FR18" s="9"/>
      <c r="FS18" s="9"/>
      <c r="FT18" s="9"/>
      <c r="FU18" s="9"/>
      <c r="FV18" s="9"/>
      <c r="FW18" s="10"/>
      <c r="FX18" s="8"/>
      <c r="FY18" s="9"/>
      <c r="FZ18" s="9"/>
      <c r="GA18" s="9"/>
      <c r="GB18" s="9"/>
      <c r="GC18" s="9"/>
      <c r="GD18" s="9"/>
      <c r="GE18" s="9"/>
      <c r="GF18" s="9"/>
      <c r="GG18" s="10"/>
      <c r="GH18" s="8"/>
      <c r="GI18" s="9"/>
      <c r="GJ18" s="9"/>
      <c r="GK18" s="9"/>
      <c r="GL18" s="9"/>
      <c r="GM18" s="9"/>
      <c r="GN18" s="9"/>
      <c r="GO18" s="9"/>
      <c r="GP18" s="9"/>
      <c r="GQ18" s="10"/>
      <c r="GR18" s="8"/>
      <c r="GS18" s="9"/>
      <c r="GT18" s="9"/>
      <c r="GU18" s="9"/>
      <c r="GV18" s="9"/>
      <c r="GW18" s="9"/>
      <c r="GX18" s="9"/>
      <c r="GY18" s="9"/>
      <c r="GZ18" s="9"/>
      <c r="HA18" s="10"/>
      <c r="HB18" s="8"/>
      <c r="HC18" s="9"/>
      <c r="HD18" s="9"/>
      <c r="HE18" s="9"/>
      <c r="HF18" s="9"/>
      <c r="HG18" s="9"/>
      <c r="HH18" s="9"/>
      <c r="HI18" s="9"/>
      <c r="HJ18" s="9"/>
      <c r="HK18" s="10"/>
      <c r="HL18" s="8"/>
      <c r="HM18" s="9"/>
      <c r="HN18" s="9"/>
      <c r="HO18" s="9"/>
      <c r="HP18" s="9"/>
      <c r="HQ18" s="9"/>
      <c r="HR18" s="9"/>
      <c r="HS18" s="9"/>
      <c r="HT18" s="9"/>
      <c r="HU18" s="10"/>
      <c r="HV18" s="8"/>
      <c r="HW18" s="9"/>
      <c r="HX18" s="9"/>
      <c r="HY18" s="9"/>
      <c r="HZ18" s="9"/>
      <c r="IA18" s="9"/>
      <c r="IB18" s="9"/>
      <c r="IC18" s="9"/>
      <c r="ID18" s="9"/>
      <c r="IE18" s="10"/>
      <c r="IF18" s="8"/>
      <c r="IG18" s="9"/>
      <c r="IH18" s="9"/>
      <c r="II18" s="9"/>
      <c r="IJ18" s="9"/>
      <c r="IK18" s="9"/>
      <c r="IL18" s="9"/>
      <c r="IM18" s="9"/>
      <c r="IN18" s="9"/>
      <c r="IO18" s="10"/>
      <c r="IP18" s="8"/>
      <c r="IQ18" s="9"/>
      <c r="IR18" s="9"/>
      <c r="IS18" s="9"/>
      <c r="IT18" s="9"/>
    </row>
    <row r="19" spans="1:254" s="11" customFormat="1" ht="47.25" customHeight="1">
      <c r="A19" s="31"/>
      <c r="B19" s="34" t="s">
        <v>45</v>
      </c>
      <c r="C19" s="53">
        <f>D19+E19</f>
        <v>1672.2</v>
      </c>
      <c r="D19" s="53">
        <v>1672.2</v>
      </c>
      <c r="E19" s="35">
        <v>0</v>
      </c>
      <c r="F19" s="35">
        <f>G19+H19</f>
        <v>6976.5</v>
      </c>
      <c r="G19" s="35">
        <v>6976.5</v>
      </c>
      <c r="H19" s="35">
        <v>0</v>
      </c>
      <c r="I19" s="7"/>
      <c r="J19" s="8"/>
      <c r="K19" s="9"/>
      <c r="L19" s="9"/>
      <c r="M19" s="9"/>
      <c r="N19" s="9"/>
      <c r="O19" s="9"/>
      <c r="P19" s="9"/>
      <c r="Q19" s="9"/>
      <c r="R19" s="9"/>
      <c r="S19" s="10"/>
      <c r="T19" s="8"/>
      <c r="U19" s="9"/>
      <c r="V19" s="9"/>
      <c r="W19" s="9"/>
      <c r="X19" s="9"/>
      <c r="Y19" s="9"/>
      <c r="Z19" s="9"/>
      <c r="AA19" s="9"/>
      <c r="AB19" s="9"/>
      <c r="AC19" s="10"/>
      <c r="AD19" s="8"/>
      <c r="AE19" s="9"/>
      <c r="AF19" s="9"/>
      <c r="AG19" s="9"/>
      <c r="AH19" s="9"/>
      <c r="AI19" s="9"/>
      <c r="AJ19" s="9"/>
      <c r="AK19" s="9"/>
      <c r="AL19" s="9"/>
      <c r="AM19" s="10"/>
      <c r="AN19" s="8"/>
      <c r="AO19" s="9"/>
      <c r="AP19" s="9"/>
      <c r="AQ19" s="9"/>
      <c r="AR19" s="9"/>
      <c r="AS19" s="9"/>
      <c r="AT19" s="9"/>
      <c r="AU19" s="9"/>
      <c r="AV19" s="9"/>
      <c r="AW19" s="10"/>
      <c r="AX19" s="8"/>
      <c r="AY19" s="9"/>
      <c r="AZ19" s="9"/>
      <c r="BA19" s="9"/>
      <c r="BB19" s="9"/>
      <c r="BC19" s="9"/>
      <c r="BD19" s="9"/>
      <c r="BE19" s="9"/>
      <c r="BF19" s="9"/>
      <c r="BG19" s="10"/>
      <c r="BH19" s="8"/>
      <c r="BI19" s="9"/>
      <c r="BJ19" s="9"/>
      <c r="BK19" s="9"/>
      <c r="BL19" s="9"/>
      <c r="BM19" s="9"/>
      <c r="BN19" s="9"/>
      <c r="BO19" s="9"/>
      <c r="BP19" s="9"/>
      <c r="BQ19" s="10"/>
      <c r="BR19" s="8"/>
      <c r="BS19" s="9"/>
      <c r="BT19" s="9"/>
      <c r="BU19" s="9"/>
      <c r="BV19" s="9"/>
      <c r="BW19" s="9"/>
      <c r="BX19" s="9"/>
      <c r="BY19" s="9"/>
      <c r="BZ19" s="9"/>
      <c r="CA19" s="10"/>
      <c r="CB19" s="8"/>
      <c r="CC19" s="9"/>
      <c r="CD19" s="9"/>
      <c r="CE19" s="9"/>
      <c r="CF19" s="9"/>
      <c r="CG19" s="9"/>
      <c r="CH19" s="9"/>
      <c r="CI19" s="9"/>
      <c r="CJ19" s="9"/>
      <c r="CK19" s="10"/>
      <c r="CL19" s="8"/>
      <c r="CM19" s="9"/>
      <c r="CN19" s="9"/>
      <c r="CO19" s="9"/>
      <c r="CP19" s="9"/>
      <c r="CQ19" s="9"/>
      <c r="CR19" s="9"/>
      <c r="CS19" s="9"/>
      <c r="CT19" s="9"/>
      <c r="CU19" s="10"/>
      <c r="CV19" s="8"/>
      <c r="CW19" s="9"/>
      <c r="CX19" s="9"/>
      <c r="CY19" s="9"/>
      <c r="CZ19" s="9"/>
      <c r="DA19" s="9"/>
      <c r="DB19" s="9"/>
      <c r="DC19" s="9"/>
      <c r="DD19" s="9"/>
      <c r="DE19" s="10"/>
      <c r="DF19" s="8"/>
      <c r="DG19" s="9"/>
      <c r="DH19" s="9"/>
      <c r="DI19" s="9"/>
      <c r="DJ19" s="9"/>
      <c r="DK19" s="9"/>
      <c r="DL19" s="9"/>
      <c r="DM19" s="9"/>
      <c r="DN19" s="9"/>
      <c r="DO19" s="10"/>
      <c r="DP19" s="8"/>
      <c r="DQ19" s="9"/>
      <c r="DR19" s="9"/>
      <c r="DS19" s="9"/>
      <c r="DT19" s="9"/>
      <c r="DU19" s="9"/>
      <c r="DV19" s="9"/>
      <c r="DW19" s="9"/>
      <c r="DX19" s="9"/>
      <c r="DY19" s="10"/>
      <c r="DZ19" s="8"/>
      <c r="EA19" s="9"/>
      <c r="EB19" s="9"/>
      <c r="EC19" s="9"/>
      <c r="ED19" s="9"/>
      <c r="EE19" s="9"/>
      <c r="EF19" s="9"/>
      <c r="EG19" s="9"/>
      <c r="EH19" s="9"/>
      <c r="EI19" s="10"/>
      <c r="EJ19" s="8"/>
      <c r="EK19" s="9"/>
      <c r="EL19" s="9"/>
      <c r="EM19" s="9"/>
      <c r="EN19" s="9"/>
      <c r="EO19" s="9"/>
      <c r="EP19" s="9"/>
      <c r="EQ19" s="9"/>
      <c r="ER19" s="9"/>
      <c r="ES19" s="10"/>
      <c r="ET19" s="8"/>
      <c r="EU19" s="9"/>
      <c r="EV19" s="9"/>
      <c r="EW19" s="9"/>
      <c r="EX19" s="9"/>
      <c r="EY19" s="9"/>
      <c r="EZ19" s="9"/>
      <c r="FA19" s="9"/>
      <c r="FB19" s="9"/>
      <c r="FC19" s="10"/>
      <c r="FD19" s="8"/>
      <c r="FE19" s="9"/>
      <c r="FF19" s="9"/>
      <c r="FG19" s="9"/>
      <c r="FH19" s="9"/>
      <c r="FI19" s="9"/>
      <c r="FJ19" s="9"/>
      <c r="FK19" s="9"/>
      <c r="FL19" s="9"/>
      <c r="FM19" s="10"/>
      <c r="FN19" s="8"/>
      <c r="FO19" s="9"/>
      <c r="FP19" s="9"/>
      <c r="FQ19" s="9"/>
      <c r="FR19" s="9"/>
      <c r="FS19" s="9"/>
      <c r="FT19" s="9"/>
      <c r="FU19" s="9"/>
      <c r="FV19" s="9"/>
      <c r="FW19" s="10"/>
      <c r="FX19" s="8"/>
      <c r="FY19" s="9"/>
      <c r="FZ19" s="9"/>
      <c r="GA19" s="9"/>
      <c r="GB19" s="9"/>
      <c r="GC19" s="9"/>
      <c r="GD19" s="9"/>
      <c r="GE19" s="9"/>
      <c r="GF19" s="9"/>
      <c r="GG19" s="10"/>
      <c r="GH19" s="8"/>
      <c r="GI19" s="9"/>
      <c r="GJ19" s="9"/>
      <c r="GK19" s="9"/>
      <c r="GL19" s="9"/>
      <c r="GM19" s="9"/>
      <c r="GN19" s="9"/>
      <c r="GO19" s="9"/>
      <c r="GP19" s="9"/>
      <c r="GQ19" s="10"/>
      <c r="GR19" s="8"/>
      <c r="GS19" s="9"/>
      <c r="GT19" s="9"/>
      <c r="GU19" s="9"/>
      <c r="GV19" s="9"/>
      <c r="GW19" s="9"/>
      <c r="GX19" s="9"/>
      <c r="GY19" s="9"/>
      <c r="GZ19" s="9"/>
      <c r="HA19" s="10"/>
      <c r="HB19" s="8"/>
      <c r="HC19" s="9"/>
      <c r="HD19" s="9"/>
      <c r="HE19" s="9"/>
      <c r="HF19" s="9"/>
      <c r="HG19" s="9"/>
      <c r="HH19" s="9"/>
      <c r="HI19" s="9"/>
      <c r="HJ19" s="9"/>
      <c r="HK19" s="10"/>
      <c r="HL19" s="8"/>
      <c r="HM19" s="9"/>
      <c r="HN19" s="9"/>
      <c r="HO19" s="9"/>
      <c r="HP19" s="9"/>
      <c r="HQ19" s="9"/>
      <c r="HR19" s="9"/>
      <c r="HS19" s="9"/>
      <c r="HT19" s="9"/>
      <c r="HU19" s="10"/>
      <c r="HV19" s="8"/>
      <c r="HW19" s="9"/>
      <c r="HX19" s="9"/>
      <c r="HY19" s="9"/>
      <c r="HZ19" s="9"/>
      <c r="IA19" s="9"/>
      <c r="IB19" s="9"/>
      <c r="IC19" s="9"/>
      <c r="ID19" s="9"/>
      <c r="IE19" s="10"/>
      <c r="IF19" s="8"/>
      <c r="IG19" s="9"/>
      <c r="IH19" s="9"/>
      <c r="II19" s="9"/>
      <c r="IJ19" s="9"/>
      <c r="IK19" s="9"/>
      <c r="IL19" s="9"/>
      <c r="IM19" s="9"/>
      <c r="IN19" s="9"/>
      <c r="IO19" s="10"/>
      <c r="IP19" s="8"/>
      <c r="IQ19" s="9"/>
      <c r="IR19" s="9"/>
      <c r="IS19" s="9"/>
      <c r="IT19" s="9"/>
    </row>
    <row r="20" spans="1:254" s="11" customFormat="1" ht="30" customHeight="1">
      <c r="A20" s="31"/>
      <c r="B20" s="32" t="s">
        <v>18</v>
      </c>
      <c r="C20" s="33">
        <f t="shared" si="4"/>
        <v>54741.7</v>
      </c>
      <c r="D20" s="33">
        <v>0</v>
      </c>
      <c r="E20" s="33">
        <v>54741.7</v>
      </c>
      <c r="F20" s="24">
        <f t="shared" si="5"/>
        <v>13833.7</v>
      </c>
      <c r="G20" s="24">
        <f>G21</f>
        <v>13833.7</v>
      </c>
      <c r="H20" s="24">
        <f>H21</f>
        <v>0</v>
      </c>
      <c r="I20" s="7"/>
      <c r="J20" s="8"/>
      <c r="K20" s="9"/>
      <c r="L20" s="9"/>
      <c r="M20" s="9"/>
      <c r="N20" s="9"/>
      <c r="O20" s="9"/>
      <c r="P20" s="9"/>
      <c r="Q20" s="9"/>
      <c r="R20" s="9"/>
      <c r="S20" s="10"/>
      <c r="T20" s="8"/>
      <c r="U20" s="9"/>
      <c r="V20" s="9"/>
      <c r="W20" s="9"/>
      <c r="X20" s="9"/>
      <c r="Y20" s="9"/>
      <c r="Z20" s="9"/>
      <c r="AA20" s="9"/>
      <c r="AB20" s="9"/>
      <c r="AC20" s="10"/>
      <c r="AD20" s="8"/>
      <c r="AE20" s="9"/>
      <c r="AF20" s="9"/>
      <c r="AG20" s="9"/>
      <c r="AH20" s="9"/>
      <c r="AI20" s="9"/>
      <c r="AJ20" s="9"/>
      <c r="AK20" s="9"/>
      <c r="AL20" s="9"/>
      <c r="AM20" s="10"/>
      <c r="AN20" s="8"/>
      <c r="AO20" s="9"/>
      <c r="AP20" s="9"/>
      <c r="AQ20" s="9"/>
      <c r="AR20" s="9"/>
      <c r="AS20" s="9"/>
      <c r="AT20" s="9"/>
      <c r="AU20" s="9"/>
      <c r="AV20" s="9"/>
      <c r="AW20" s="10"/>
      <c r="AX20" s="8"/>
      <c r="AY20" s="9"/>
      <c r="AZ20" s="9"/>
      <c r="BA20" s="9"/>
      <c r="BB20" s="9"/>
      <c r="BC20" s="9"/>
      <c r="BD20" s="9"/>
      <c r="BE20" s="9"/>
      <c r="BF20" s="9"/>
      <c r="BG20" s="10"/>
      <c r="BH20" s="8"/>
      <c r="BI20" s="9"/>
      <c r="BJ20" s="9"/>
      <c r="BK20" s="9"/>
      <c r="BL20" s="9"/>
      <c r="BM20" s="9"/>
      <c r="BN20" s="9"/>
      <c r="BO20" s="9"/>
      <c r="BP20" s="9"/>
      <c r="BQ20" s="10"/>
      <c r="BR20" s="8"/>
      <c r="BS20" s="9"/>
      <c r="BT20" s="9"/>
      <c r="BU20" s="9"/>
      <c r="BV20" s="9"/>
      <c r="BW20" s="9"/>
      <c r="BX20" s="9"/>
      <c r="BY20" s="9"/>
      <c r="BZ20" s="9"/>
      <c r="CA20" s="10"/>
      <c r="CB20" s="8"/>
      <c r="CC20" s="9"/>
      <c r="CD20" s="9"/>
      <c r="CE20" s="9"/>
      <c r="CF20" s="9"/>
      <c r="CG20" s="9"/>
      <c r="CH20" s="9"/>
      <c r="CI20" s="9"/>
      <c r="CJ20" s="9"/>
      <c r="CK20" s="10"/>
      <c r="CL20" s="8"/>
      <c r="CM20" s="9"/>
      <c r="CN20" s="9"/>
      <c r="CO20" s="9"/>
      <c r="CP20" s="9"/>
      <c r="CQ20" s="9"/>
      <c r="CR20" s="9"/>
      <c r="CS20" s="9"/>
      <c r="CT20" s="9"/>
      <c r="CU20" s="10"/>
      <c r="CV20" s="8"/>
      <c r="CW20" s="9"/>
      <c r="CX20" s="9"/>
      <c r="CY20" s="9"/>
      <c r="CZ20" s="9"/>
      <c r="DA20" s="9"/>
      <c r="DB20" s="9"/>
      <c r="DC20" s="9"/>
      <c r="DD20" s="9"/>
      <c r="DE20" s="10"/>
      <c r="DF20" s="8"/>
      <c r="DG20" s="9"/>
      <c r="DH20" s="9"/>
      <c r="DI20" s="9"/>
      <c r="DJ20" s="9"/>
      <c r="DK20" s="9"/>
      <c r="DL20" s="9"/>
      <c r="DM20" s="9"/>
      <c r="DN20" s="9"/>
      <c r="DO20" s="10"/>
      <c r="DP20" s="8"/>
      <c r="DQ20" s="9"/>
      <c r="DR20" s="9"/>
      <c r="DS20" s="9"/>
      <c r="DT20" s="9"/>
      <c r="DU20" s="9"/>
      <c r="DV20" s="9"/>
      <c r="DW20" s="9"/>
      <c r="DX20" s="9"/>
      <c r="DY20" s="10"/>
      <c r="DZ20" s="8"/>
      <c r="EA20" s="9"/>
      <c r="EB20" s="9"/>
      <c r="EC20" s="9"/>
      <c r="ED20" s="9"/>
      <c r="EE20" s="9"/>
      <c r="EF20" s="9"/>
      <c r="EG20" s="9"/>
      <c r="EH20" s="9"/>
      <c r="EI20" s="10"/>
      <c r="EJ20" s="8"/>
      <c r="EK20" s="9"/>
      <c r="EL20" s="9"/>
      <c r="EM20" s="9"/>
      <c r="EN20" s="9"/>
      <c r="EO20" s="9"/>
      <c r="EP20" s="9"/>
      <c r="EQ20" s="9"/>
      <c r="ER20" s="9"/>
      <c r="ES20" s="10"/>
      <c r="ET20" s="8"/>
      <c r="EU20" s="9"/>
      <c r="EV20" s="9"/>
      <c r="EW20" s="9"/>
      <c r="EX20" s="9"/>
      <c r="EY20" s="9"/>
      <c r="EZ20" s="9"/>
      <c r="FA20" s="9"/>
      <c r="FB20" s="9"/>
      <c r="FC20" s="10"/>
      <c r="FD20" s="8"/>
      <c r="FE20" s="9"/>
      <c r="FF20" s="9"/>
      <c r="FG20" s="9"/>
      <c r="FH20" s="9"/>
      <c r="FI20" s="9"/>
      <c r="FJ20" s="9"/>
      <c r="FK20" s="9"/>
      <c r="FL20" s="9"/>
      <c r="FM20" s="10"/>
      <c r="FN20" s="8"/>
      <c r="FO20" s="9"/>
      <c r="FP20" s="9"/>
      <c r="FQ20" s="9"/>
      <c r="FR20" s="9"/>
      <c r="FS20" s="9"/>
      <c r="FT20" s="9"/>
      <c r="FU20" s="9"/>
      <c r="FV20" s="9"/>
      <c r="FW20" s="10"/>
      <c r="FX20" s="8"/>
      <c r="FY20" s="9"/>
      <c r="FZ20" s="9"/>
      <c r="GA20" s="9"/>
      <c r="GB20" s="9"/>
      <c r="GC20" s="9"/>
      <c r="GD20" s="9"/>
      <c r="GE20" s="9"/>
      <c r="GF20" s="9"/>
      <c r="GG20" s="10"/>
      <c r="GH20" s="8"/>
      <c r="GI20" s="9"/>
      <c r="GJ20" s="9"/>
      <c r="GK20" s="9"/>
      <c r="GL20" s="9"/>
      <c r="GM20" s="9"/>
      <c r="GN20" s="9"/>
      <c r="GO20" s="9"/>
      <c r="GP20" s="9"/>
      <c r="GQ20" s="10"/>
      <c r="GR20" s="8"/>
      <c r="GS20" s="9"/>
      <c r="GT20" s="9"/>
      <c r="GU20" s="9"/>
      <c r="GV20" s="9"/>
      <c r="GW20" s="9"/>
      <c r="GX20" s="9"/>
      <c r="GY20" s="9"/>
      <c r="GZ20" s="9"/>
      <c r="HA20" s="10"/>
      <c r="HB20" s="8"/>
      <c r="HC20" s="9"/>
      <c r="HD20" s="9"/>
      <c r="HE20" s="9"/>
      <c r="HF20" s="9"/>
      <c r="HG20" s="9"/>
      <c r="HH20" s="9"/>
      <c r="HI20" s="9"/>
      <c r="HJ20" s="9"/>
      <c r="HK20" s="10"/>
      <c r="HL20" s="8"/>
      <c r="HM20" s="9"/>
      <c r="HN20" s="9"/>
      <c r="HO20" s="9"/>
      <c r="HP20" s="9"/>
      <c r="HQ20" s="9"/>
      <c r="HR20" s="9"/>
      <c r="HS20" s="9"/>
      <c r="HT20" s="9"/>
      <c r="HU20" s="10"/>
      <c r="HV20" s="8"/>
      <c r="HW20" s="9"/>
      <c r="HX20" s="9"/>
      <c r="HY20" s="9"/>
      <c r="HZ20" s="9"/>
      <c r="IA20" s="9"/>
      <c r="IB20" s="9"/>
      <c r="IC20" s="9"/>
      <c r="ID20" s="9"/>
      <c r="IE20" s="10"/>
      <c r="IF20" s="8"/>
      <c r="IG20" s="9"/>
      <c r="IH20" s="9"/>
      <c r="II20" s="9"/>
      <c r="IJ20" s="9"/>
      <c r="IK20" s="9"/>
      <c r="IL20" s="9"/>
      <c r="IM20" s="9"/>
      <c r="IN20" s="9"/>
      <c r="IO20" s="10"/>
      <c r="IP20" s="8"/>
      <c r="IQ20" s="9"/>
      <c r="IR20" s="9"/>
      <c r="IS20" s="9"/>
      <c r="IT20" s="9"/>
    </row>
    <row r="21" spans="1:254" s="11" customFormat="1" ht="57.75" customHeight="1">
      <c r="A21" s="31"/>
      <c r="B21" s="34" t="s">
        <v>46</v>
      </c>
      <c r="C21" s="35">
        <f>D21+E21</f>
        <v>0</v>
      </c>
      <c r="D21" s="35">
        <v>0</v>
      </c>
      <c r="E21" s="35">
        <v>0</v>
      </c>
      <c r="F21" s="35">
        <f>G21+H21</f>
        <v>13833.7</v>
      </c>
      <c r="G21" s="35">
        <v>13833.7</v>
      </c>
      <c r="H21" s="35">
        <v>0</v>
      </c>
      <c r="I21" s="7"/>
      <c r="J21" s="8"/>
      <c r="K21" s="9"/>
      <c r="L21" s="9"/>
      <c r="M21" s="9"/>
      <c r="N21" s="9"/>
      <c r="O21" s="9"/>
      <c r="P21" s="9"/>
      <c r="Q21" s="9"/>
      <c r="R21" s="9"/>
      <c r="S21" s="10"/>
      <c r="T21" s="8"/>
      <c r="U21" s="9"/>
      <c r="V21" s="9"/>
      <c r="W21" s="9"/>
      <c r="X21" s="9"/>
      <c r="Y21" s="9"/>
      <c r="Z21" s="9"/>
      <c r="AA21" s="9"/>
      <c r="AB21" s="9"/>
      <c r="AC21" s="10"/>
      <c r="AD21" s="8"/>
      <c r="AE21" s="9"/>
      <c r="AF21" s="9"/>
      <c r="AG21" s="9"/>
      <c r="AH21" s="9"/>
      <c r="AI21" s="9"/>
      <c r="AJ21" s="9"/>
      <c r="AK21" s="9"/>
      <c r="AL21" s="9"/>
      <c r="AM21" s="10"/>
      <c r="AN21" s="8"/>
      <c r="AO21" s="9"/>
      <c r="AP21" s="9"/>
      <c r="AQ21" s="9"/>
      <c r="AR21" s="9"/>
      <c r="AS21" s="9"/>
      <c r="AT21" s="9"/>
      <c r="AU21" s="9"/>
      <c r="AV21" s="9"/>
      <c r="AW21" s="10"/>
      <c r="AX21" s="8"/>
      <c r="AY21" s="9"/>
      <c r="AZ21" s="9"/>
      <c r="BA21" s="9"/>
      <c r="BB21" s="9"/>
      <c r="BC21" s="9"/>
      <c r="BD21" s="9"/>
      <c r="BE21" s="9"/>
      <c r="BF21" s="9"/>
      <c r="BG21" s="10"/>
      <c r="BH21" s="8"/>
      <c r="BI21" s="9"/>
      <c r="BJ21" s="9"/>
      <c r="BK21" s="9"/>
      <c r="BL21" s="9"/>
      <c r="BM21" s="9"/>
      <c r="BN21" s="9"/>
      <c r="BO21" s="9"/>
      <c r="BP21" s="9"/>
      <c r="BQ21" s="10"/>
      <c r="BR21" s="8"/>
      <c r="BS21" s="9"/>
      <c r="BT21" s="9"/>
      <c r="BU21" s="9"/>
      <c r="BV21" s="9"/>
      <c r="BW21" s="9"/>
      <c r="BX21" s="9"/>
      <c r="BY21" s="9"/>
      <c r="BZ21" s="9"/>
      <c r="CA21" s="10"/>
      <c r="CB21" s="8"/>
      <c r="CC21" s="9"/>
      <c r="CD21" s="9"/>
      <c r="CE21" s="9"/>
      <c r="CF21" s="9"/>
      <c r="CG21" s="9"/>
      <c r="CH21" s="9"/>
      <c r="CI21" s="9"/>
      <c r="CJ21" s="9"/>
      <c r="CK21" s="10"/>
      <c r="CL21" s="8"/>
      <c r="CM21" s="9"/>
      <c r="CN21" s="9"/>
      <c r="CO21" s="9"/>
      <c r="CP21" s="9"/>
      <c r="CQ21" s="9"/>
      <c r="CR21" s="9"/>
      <c r="CS21" s="9"/>
      <c r="CT21" s="9"/>
      <c r="CU21" s="10"/>
      <c r="CV21" s="8"/>
      <c r="CW21" s="9"/>
      <c r="CX21" s="9"/>
      <c r="CY21" s="9"/>
      <c r="CZ21" s="9"/>
      <c r="DA21" s="9"/>
      <c r="DB21" s="9"/>
      <c r="DC21" s="9"/>
      <c r="DD21" s="9"/>
      <c r="DE21" s="10"/>
      <c r="DF21" s="8"/>
      <c r="DG21" s="9"/>
      <c r="DH21" s="9"/>
      <c r="DI21" s="9"/>
      <c r="DJ21" s="9"/>
      <c r="DK21" s="9"/>
      <c r="DL21" s="9"/>
      <c r="DM21" s="9"/>
      <c r="DN21" s="9"/>
      <c r="DO21" s="10"/>
      <c r="DP21" s="8"/>
      <c r="DQ21" s="9"/>
      <c r="DR21" s="9"/>
      <c r="DS21" s="9"/>
      <c r="DT21" s="9"/>
      <c r="DU21" s="9"/>
      <c r="DV21" s="9"/>
      <c r="DW21" s="9"/>
      <c r="DX21" s="9"/>
      <c r="DY21" s="10"/>
      <c r="DZ21" s="8"/>
      <c r="EA21" s="9"/>
      <c r="EB21" s="9"/>
      <c r="EC21" s="9"/>
      <c r="ED21" s="9"/>
      <c r="EE21" s="9"/>
      <c r="EF21" s="9"/>
      <c r="EG21" s="9"/>
      <c r="EH21" s="9"/>
      <c r="EI21" s="10"/>
      <c r="EJ21" s="8"/>
      <c r="EK21" s="9"/>
      <c r="EL21" s="9"/>
      <c r="EM21" s="9"/>
      <c r="EN21" s="9"/>
      <c r="EO21" s="9"/>
      <c r="EP21" s="9"/>
      <c r="EQ21" s="9"/>
      <c r="ER21" s="9"/>
      <c r="ES21" s="10"/>
      <c r="ET21" s="8"/>
      <c r="EU21" s="9"/>
      <c r="EV21" s="9"/>
      <c r="EW21" s="9"/>
      <c r="EX21" s="9"/>
      <c r="EY21" s="9"/>
      <c r="EZ21" s="9"/>
      <c r="FA21" s="9"/>
      <c r="FB21" s="9"/>
      <c r="FC21" s="10"/>
      <c r="FD21" s="8"/>
      <c r="FE21" s="9"/>
      <c r="FF21" s="9"/>
      <c r="FG21" s="9"/>
      <c r="FH21" s="9"/>
      <c r="FI21" s="9"/>
      <c r="FJ21" s="9"/>
      <c r="FK21" s="9"/>
      <c r="FL21" s="9"/>
      <c r="FM21" s="10"/>
      <c r="FN21" s="8"/>
      <c r="FO21" s="9"/>
      <c r="FP21" s="9"/>
      <c r="FQ21" s="9"/>
      <c r="FR21" s="9"/>
      <c r="FS21" s="9"/>
      <c r="FT21" s="9"/>
      <c r="FU21" s="9"/>
      <c r="FV21" s="9"/>
      <c r="FW21" s="10"/>
      <c r="FX21" s="8"/>
      <c r="FY21" s="9"/>
      <c r="FZ21" s="9"/>
      <c r="GA21" s="9"/>
      <c r="GB21" s="9"/>
      <c r="GC21" s="9"/>
      <c r="GD21" s="9"/>
      <c r="GE21" s="9"/>
      <c r="GF21" s="9"/>
      <c r="GG21" s="10"/>
      <c r="GH21" s="8"/>
      <c r="GI21" s="9"/>
      <c r="GJ21" s="9"/>
      <c r="GK21" s="9"/>
      <c r="GL21" s="9"/>
      <c r="GM21" s="9"/>
      <c r="GN21" s="9"/>
      <c r="GO21" s="9"/>
      <c r="GP21" s="9"/>
      <c r="GQ21" s="10"/>
      <c r="GR21" s="8"/>
      <c r="GS21" s="9"/>
      <c r="GT21" s="9"/>
      <c r="GU21" s="9"/>
      <c r="GV21" s="9"/>
      <c r="GW21" s="9"/>
      <c r="GX21" s="9"/>
      <c r="GY21" s="9"/>
      <c r="GZ21" s="9"/>
      <c r="HA21" s="10"/>
      <c r="HB21" s="8"/>
      <c r="HC21" s="9"/>
      <c r="HD21" s="9"/>
      <c r="HE21" s="9"/>
      <c r="HF21" s="9"/>
      <c r="HG21" s="9"/>
      <c r="HH21" s="9"/>
      <c r="HI21" s="9"/>
      <c r="HJ21" s="9"/>
      <c r="HK21" s="10"/>
      <c r="HL21" s="8"/>
      <c r="HM21" s="9"/>
      <c r="HN21" s="9"/>
      <c r="HO21" s="9"/>
      <c r="HP21" s="9"/>
      <c r="HQ21" s="9"/>
      <c r="HR21" s="9"/>
      <c r="HS21" s="9"/>
      <c r="HT21" s="9"/>
      <c r="HU21" s="10"/>
      <c r="HV21" s="8"/>
      <c r="HW21" s="9"/>
      <c r="HX21" s="9"/>
      <c r="HY21" s="9"/>
      <c r="HZ21" s="9"/>
      <c r="IA21" s="9"/>
      <c r="IB21" s="9"/>
      <c r="IC21" s="9"/>
      <c r="ID21" s="9"/>
      <c r="IE21" s="10"/>
      <c r="IF21" s="8"/>
      <c r="IG21" s="9"/>
      <c r="IH21" s="9"/>
      <c r="II21" s="9"/>
      <c r="IJ21" s="9"/>
      <c r="IK21" s="9"/>
      <c r="IL21" s="9"/>
      <c r="IM21" s="9"/>
      <c r="IN21" s="9"/>
      <c r="IO21" s="10"/>
      <c r="IP21" s="8"/>
      <c r="IQ21" s="9"/>
      <c r="IR21" s="9"/>
      <c r="IS21" s="9"/>
      <c r="IT21" s="9"/>
    </row>
    <row r="22" spans="1:254" s="6" customFormat="1" ht="45" customHeight="1">
      <c r="A22" s="39" t="s">
        <v>31</v>
      </c>
      <c r="B22" s="29" t="s">
        <v>19</v>
      </c>
      <c r="C22" s="40">
        <f t="shared" si="4"/>
        <v>2032336.2000000002</v>
      </c>
      <c r="D22" s="40">
        <v>0</v>
      </c>
      <c r="E22" s="40">
        <f>1213782.3+802653.9+15900</f>
        <v>2032336.2000000002</v>
      </c>
      <c r="F22" s="41">
        <f t="shared" si="5"/>
        <v>1166526.8</v>
      </c>
      <c r="G22" s="41">
        <f>G23</f>
        <v>806.6</v>
      </c>
      <c r="H22" s="41">
        <f>H23</f>
        <v>1165720.2</v>
      </c>
      <c r="I22" s="7"/>
    </row>
    <row r="23" spans="1:254" s="6" customFormat="1" ht="90.75" customHeight="1">
      <c r="A23" s="39"/>
      <c r="B23" s="32" t="s">
        <v>37</v>
      </c>
      <c r="C23" s="42">
        <f t="shared" si="4"/>
        <v>15900</v>
      </c>
      <c r="D23" s="42">
        <v>0</v>
      </c>
      <c r="E23" s="42">
        <v>15900</v>
      </c>
      <c r="F23" s="43">
        <f t="shared" si="5"/>
        <v>1166526.8</v>
      </c>
      <c r="G23" s="43">
        <f>G24</f>
        <v>806.6</v>
      </c>
      <c r="H23" s="43">
        <f>H24</f>
        <v>1165720.2</v>
      </c>
      <c r="I23" s="7"/>
    </row>
    <row r="24" spans="1:254" s="6" customFormat="1" ht="70.5" customHeight="1">
      <c r="A24" s="39"/>
      <c r="B24" s="44" t="s">
        <v>38</v>
      </c>
      <c r="C24" s="54">
        <f t="shared" si="4"/>
        <v>493.1</v>
      </c>
      <c r="D24" s="54">
        <v>493.1</v>
      </c>
      <c r="E24" s="45">
        <v>0</v>
      </c>
      <c r="F24" s="45">
        <f t="shared" si="5"/>
        <v>1166526.8</v>
      </c>
      <c r="G24" s="45">
        <v>806.6</v>
      </c>
      <c r="H24" s="46">
        <v>1165720.2</v>
      </c>
      <c r="I24" s="7"/>
    </row>
    <row r="25" spans="1:254" s="5" customFormat="1" ht="60.75" customHeight="1">
      <c r="A25" s="17" t="s">
        <v>25</v>
      </c>
      <c r="B25" s="18" t="s">
        <v>21</v>
      </c>
      <c r="C25" s="19">
        <f t="shared" si="4"/>
        <v>164</v>
      </c>
      <c r="D25" s="19">
        <f>D26</f>
        <v>164</v>
      </c>
      <c r="E25" s="19">
        <f>E26</f>
        <v>0</v>
      </c>
      <c r="F25" s="19">
        <v>164</v>
      </c>
      <c r="G25" s="19">
        <v>164</v>
      </c>
      <c r="H25" s="19">
        <v>0</v>
      </c>
    </row>
    <row r="26" spans="1:254" s="6" customFormat="1" ht="45.75" customHeight="1">
      <c r="A26" s="27" t="s">
        <v>30</v>
      </c>
      <c r="B26" s="29" t="s">
        <v>19</v>
      </c>
      <c r="C26" s="30">
        <f t="shared" si="4"/>
        <v>164</v>
      </c>
      <c r="D26" s="30">
        <f>D27</f>
        <v>164</v>
      </c>
      <c r="E26" s="30">
        <f>E27</f>
        <v>0</v>
      </c>
      <c r="F26" s="22">
        <v>164</v>
      </c>
      <c r="G26" s="22">
        <v>164</v>
      </c>
      <c r="H26" s="22">
        <v>0</v>
      </c>
    </row>
    <row r="27" spans="1:254" s="6" customFormat="1" ht="84.75" customHeight="1">
      <c r="A27" s="47"/>
      <c r="B27" s="32" t="s">
        <v>20</v>
      </c>
      <c r="C27" s="33">
        <f t="shared" si="4"/>
        <v>164</v>
      </c>
      <c r="D27" s="33">
        <f>D28+D29+D30</f>
        <v>164</v>
      </c>
      <c r="E27" s="33">
        <f>E28+E29+E30</f>
        <v>0</v>
      </c>
      <c r="F27" s="24">
        <v>164</v>
      </c>
      <c r="G27" s="24">
        <v>164</v>
      </c>
      <c r="H27" s="24">
        <v>0</v>
      </c>
    </row>
    <row r="28" spans="1:254" s="6" customFormat="1" ht="79.5" customHeight="1">
      <c r="A28" s="48"/>
      <c r="B28" s="49" t="s">
        <v>39</v>
      </c>
      <c r="C28" s="36">
        <v>0</v>
      </c>
      <c r="D28" s="36">
        <v>54</v>
      </c>
      <c r="E28" s="36">
        <v>0</v>
      </c>
      <c r="F28" s="36">
        <v>54</v>
      </c>
      <c r="G28" s="36">
        <v>54</v>
      </c>
      <c r="H28" s="36">
        <v>0</v>
      </c>
    </row>
    <row r="29" spans="1:254" s="6" customFormat="1" ht="84" customHeight="1">
      <c r="A29" s="48"/>
      <c r="B29" s="49" t="s">
        <v>40</v>
      </c>
      <c r="C29" s="36">
        <v>0</v>
      </c>
      <c r="D29" s="36">
        <v>54</v>
      </c>
      <c r="E29" s="36">
        <v>0</v>
      </c>
      <c r="F29" s="36">
        <v>54</v>
      </c>
      <c r="G29" s="36">
        <v>54</v>
      </c>
      <c r="H29" s="36">
        <v>0</v>
      </c>
    </row>
    <row r="30" spans="1:254" s="6" customFormat="1" ht="77.25" customHeight="1">
      <c r="A30" s="48"/>
      <c r="B30" s="49" t="s">
        <v>41</v>
      </c>
      <c r="C30" s="36">
        <v>0</v>
      </c>
      <c r="D30" s="36">
        <v>56</v>
      </c>
      <c r="E30" s="36">
        <v>0</v>
      </c>
      <c r="F30" s="36">
        <v>56</v>
      </c>
      <c r="G30" s="36">
        <v>56</v>
      </c>
      <c r="H30" s="36">
        <v>0</v>
      </c>
    </row>
    <row r="31" spans="1:254" ht="39" customHeight="1">
      <c r="A31" s="50"/>
      <c r="B31" s="51" t="s">
        <v>26</v>
      </c>
      <c r="C31" s="52">
        <f t="shared" ref="C31:H31" si="6">C6+C11+C25</f>
        <v>2811225.3000000003</v>
      </c>
      <c r="D31" s="52">
        <f t="shared" si="6"/>
        <v>119123</v>
      </c>
      <c r="E31" s="52">
        <f t="shared" si="6"/>
        <v>2692102.3000000003</v>
      </c>
      <c r="F31" s="52">
        <f t="shared" si="6"/>
        <v>1445609</v>
      </c>
      <c r="G31" s="52">
        <f t="shared" si="6"/>
        <v>199967.7</v>
      </c>
      <c r="H31" s="52">
        <f t="shared" si="6"/>
        <v>1245641.3</v>
      </c>
    </row>
    <row r="33" spans="1:6">
      <c r="F33" s="13"/>
    </row>
    <row r="36" spans="1:6" ht="30">
      <c r="A36" s="15"/>
      <c r="B36" s="15" t="s">
        <v>43</v>
      </c>
    </row>
    <row r="37" spans="1:6">
      <c r="B37" s="16">
        <v>44461</v>
      </c>
    </row>
  </sheetData>
  <customSheetViews>
    <customSheetView guid="{63B5B000-7DEC-4096-9F46-F2A4D30581ED}" scale="70" fitToPage="1" printArea="1" view="pageBreakPreview" topLeftCell="A20">
      <selection activeCell="B5" sqref="B5"/>
      <pageMargins left="0" right="0" top="0" bottom="0" header="0.31496062992125984" footer="0.31496062992125984"/>
      <pageSetup paperSize="9" scale="59" fitToHeight="0" orientation="portrait" r:id="rId1"/>
    </customSheetView>
    <customSheetView guid="{E0B791CB-C7D0-4331-BFFF-5B6CBCCA60ED}" scale="90" showPageBreaks="1" fitToPage="1" printArea="1" view="pageBreakPreview" topLeftCell="A13">
      <selection activeCell="D18" sqref="D18"/>
      <colBreaks count="1" manualBreakCount="1">
        <brk id="8" max="1048575" man="1"/>
      </colBreaks>
      <pageMargins left="0" right="0" top="0.78740157480314965" bottom="0" header="0.43307086614173229" footer="0.15748031496062992"/>
      <pageSetup paperSize="9" scale="76" firstPageNumber="185" fitToHeight="100" orientation="landscape" useFirstPageNumber="1" r:id="rId2"/>
      <headerFooter>
        <oddFooter>&amp;R&amp;P</oddFooter>
      </headerFooter>
    </customSheetView>
    <customSheetView guid="{5249F31E-22BC-49DD-88E0-13DAA039544D}" scale="90" showPageBreaks="1" fitToPage="1" printArea="1" view="pageBreakPreview" topLeftCell="A52">
      <selection activeCell="B63" sqref="B63"/>
      <colBreaks count="1" manualBreakCount="1">
        <brk id="8" max="1048575" man="1"/>
      </colBreaks>
      <pageMargins left="0.15748031496062992" right="0.15748031496062992" top="0.15748031496062992" bottom="0.15748031496062992" header="0.31496062992125984" footer="0.31496062992125984"/>
      <pageSetup paperSize="9" scale="75" fitToHeight="100" orientation="landscape" r:id="rId3"/>
    </customSheetView>
    <customSheetView guid="{516CDDA0-716E-42BD-A31B-34F8B5CF1AED}" scale="70" showPageBreaks="1" fitToPage="1" topLeftCell="A17">
      <selection activeCell="N28" sqref="N28"/>
      <pageMargins left="0.45" right="0.34" top="0.74803149606299213" bottom="0.74803149606299213" header="0.31496062992125984" footer="0.31496062992125984"/>
      <pageSetup paperSize="9" scale="10" fitToHeight="4" orientation="portrait" r:id="rId4"/>
    </customSheetView>
    <customSheetView guid="{57ADA468-38B7-48C4-AB09-0FB75539EE75}" scale="70" showPageBreaks="1" fitToPage="1" printArea="1" view="pageBreakPreview">
      <selection activeCell="B14" sqref="B14"/>
      <pageMargins left="0" right="0" top="0.41" bottom="0.31496062992125984" header="0.43307086614173229" footer="0.15748031496062992"/>
      <printOptions horizontalCentered="1"/>
      <pageSetup paperSize="9" scale="59" firstPageNumber="165" fitToHeight="100" orientation="portrait" useFirstPageNumber="1" r:id="rId5"/>
      <headerFooter>
        <oddFooter>&amp;R&amp;P</oddFooter>
      </headerFooter>
    </customSheetView>
    <customSheetView guid="{BE613757-59AC-4452-959F-8EEFC3B0C760}" scale="90" showPageBreaks="1" fitToPage="1" printArea="1" view="pageBreakPreview" topLeftCell="A22">
      <selection activeCell="A21" sqref="A21:XFD21"/>
      <colBreaks count="1" manualBreakCount="1">
        <brk id="8" max="1048575" man="1"/>
      </colBreaks>
      <pageMargins left="0" right="0" top="0.78740157480314965" bottom="0" header="0.43307086614173229" footer="0.15748031496062992"/>
      <pageSetup paperSize="9" scale="85" firstPageNumber="166" fitToHeight="100" orientation="landscape" useFirstPageNumber="1" r:id="rId6"/>
      <headerFooter>
        <oddFooter>&amp;R&amp;P</oddFooter>
      </headerFooter>
    </customSheetView>
  </customSheetViews>
  <mergeCells count="5">
    <mergeCell ref="A1:H1"/>
    <mergeCell ref="A3:A4"/>
    <mergeCell ref="B3:B4"/>
    <mergeCell ref="C3:E3"/>
    <mergeCell ref="F3:H3"/>
  </mergeCells>
  <pageMargins left="0" right="0" top="0.78740157480314965" bottom="0" header="0.43307086614173229" footer="0.15748031496062992"/>
  <pageSetup paperSize="9" scale="85" firstPageNumber="164" fitToHeight="100" orientation="landscape" useFirstPageNumber="1" r:id="rId7"/>
  <headerFooter>
    <oddFooter>&amp;R&amp;P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63B5B000-7DEC-4096-9F46-F2A4D30581ED}">
      <pageMargins left="0.7" right="0.7" top="0.75" bottom="0.75" header="0.3" footer="0.3"/>
    </customSheetView>
    <customSheetView guid="{E0B791CB-C7D0-4331-BFFF-5B6CBCCA60ED}">
      <pageMargins left="0.7" right="0.7" top="0.75" bottom="0.75" header="0.3" footer="0.3"/>
    </customSheetView>
    <customSheetView guid="{5249F31E-22BC-49DD-88E0-13DAA039544D}">
      <pageMargins left="0.7" right="0.7" top="0.75" bottom="0.75" header="0.3" footer="0.3"/>
    </customSheetView>
    <customSheetView guid="{516CDDA0-716E-42BD-A31B-34F8B5CF1AED}">
      <pageMargins left="0.7" right="0.7" top="0.75" bottom="0.75" header="0.3" footer="0.3"/>
    </customSheetView>
    <customSheetView guid="{57ADA468-38B7-48C4-AB09-0FB75539EE75}">
      <pageMargins left="0.7" right="0.7" top="0.75" bottom="0.75" header="0.3" footer="0.3"/>
    </customSheetView>
    <customSheetView guid="{BE613757-59AC-4452-959F-8EEFC3B0C76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63B5B000-7DEC-4096-9F46-F2A4D30581ED}">
      <pageMargins left="0.7" right="0.7" top="0.75" bottom="0.75" header="0.3" footer="0.3"/>
    </customSheetView>
    <customSheetView guid="{E0B791CB-C7D0-4331-BFFF-5B6CBCCA60ED}">
      <pageMargins left="0.7" right="0.7" top="0.75" bottom="0.75" header="0.3" footer="0.3"/>
    </customSheetView>
    <customSheetView guid="{5249F31E-22BC-49DD-88E0-13DAA039544D}">
      <pageMargins left="0.7" right="0.7" top="0.75" bottom="0.75" header="0.3" footer="0.3"/>
    </customSheetView>
    <customSheetView guid="{516CDDA0-716E-42BD-A31B-34F8B5CF1AED}">
      <pageMargins left="0.7" right="0.7" top="0.75" bottom="0.75" header="0.3" footer="0.3"/>
    </customSheetView>
    <customSheetView guid="{57ADA468-38B7-48C4-AB09-0FB75539EE75}">
      <pageMargins left="0.7" right="0.7" top="0.75" bottom="0.75" header="0.3" footer="0.3"/>
    </customSheetView>
    <customSheetView guid="{BE613757-59AC-4452-959F-8EEFC3B0C76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Самойлова</dc:creator>
  <cp:lastModifiedBy>Tarabrina</cp:lastModifiedBy>
  <cp:lastPrinted>2021-09-29T08:45:40Z</cp:lastPrinted>
  <dcterms:created xsi:type="dcterms:W3CDTF">2019-10-02T02:08:33Z</dcterms:created>
  <dcterms:modified xsi:type="dcterms:W3CDTF">2021-09-29T09:51:24Z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