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ults and Projects\2023\EXCEL PROJECTS\Stock Prices\"/>
    </mc:Choice>
  </mc:AlternateContent>
  <xr:revisionPtr revIDLastSave="0" documentId="13_ncr:1_{0B732D1E-2067-47A2-8CBD-A7B9FFCFD4BD}" xr6:coauthVersionLast="47" xr6:coauthVersionMax="47" xr10:uidLastSave="{00000000-0000-0000-0000-000000000000}"/>
  <bookViews>
    <workbookView xWindow="-108" yWindow="-108" windowWidth="23256" windowHeight="12456" xr2:uid="{233044EA-409C-4650-AF44-1C049B34A128}"/>
  </bookViews>
  <sheets>
    <sheet name="WALT DISNEY STOCK PRICES" sheetId="1" r:id="rId1"/>
  </sheets>
  <definedNames>
    <definedName name="_xlnm._FilterDatabase" localSheetId="0" hidden="1">'WALT DISNEY STOCK PRICES'!$A$1:$M$252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" i="1" l="1"/>
  <c r="AA3" i="1" s="1" a="1"/>
  <c r="AA3" i="1" s="1"/>
  <c r="P23" i="1"/>
  <c r="P22" i="1"/>
  <c r="S23" i="1" s="1" a="1"/>
  <c r="S23" i="1" s="1"/>
  <c r="Z1" i="1"/>
  <c r="Z9" i="1" s="1" a="1"/>
  <c r="Z9" i="1" s="1"/>
  <c r="AA226" i="1" l="1" a="1"/>
  <c r="AA226" i="1" s="1"/>
  <c r="AA227" i="1" a="1"/>
  <c r="AA227" i="1" s="1"/>
  <c r="AA162" i="1" a="1"/>
  <c r="AA162" i="1" s="1"/>
  <c r="AA137" i="1" a="1"/>
  <c r="AA137" i="1" s="1"/>
  <c r="AA242" i="1" a="1"/>
  <c r="AA242" i="1" s="1"/>
  <c r="AA9" i="1" a="1"/>
  <c r="AA9" i="1" s="1"/>
  <c r="S26" i="1"/>
  <c r="S25" i="1"/>
  <c r="AA130" i="1" a="1"/>
  <c r="AA130" i="1" s="1"/>
  <c r="AA98" i="1" a="1"/>
  <c r="AA98" i="1" s="1"/>
  <c r="AA73" i="1" a="1"/>
  <c r="AA73" i="1" s="1"/>
  <c r="AA193" i="1" a="1"/>
  <c r="AA193" i="1" s="1"/>
  <c r="AA66" i="1" a="1"/>
  <c r="AA66" i="1" s="1"/>
  <c r="AA211" i="1" a="1"/>
  <c r="AA211" i="1" s="1"/>
  <c r="AA105" i="1" a="1"/>
  <c r="AA105" i="1" s="1"/>
  <c r="AA210" i="1" a="1"/>
  <c r="AA210" i="1" s="1"/>
  <c r="AA194" i="1" a="1"/>
  <c r="AA194" i="1" s="1"/>
  <c r="AA243" i="1" a="1"/>
  <c r="AA243" i="1" s="1"/>
  <c r="AA169" i="1" a="1"/>
  <c r="AA169" i="1" s="1"/>
  <c r="AA41" i="1" a="1"/>
  <c r="AA41" i="1" s="1"/>
  <c r="AA209" i="1" a="1"/>
  <c r="AA209" i="1" s="1"/>
  <c r="AA161" i="1" a="1"/>
  <c r="AA161" i="1" s="1"/>
  <c r="AA65" i="1" a="1"/>
  <c r="AA65" i="1" s="1"/>
  <c r="AA207" i="1" a="1"/>
  <c r="AA207" i="1" s="1"/>
  <c r="AA154" i="1" a="1"/>
  <c r="AA154" i="1" s="1"/>
  <c r="AA122" i="1" a="1"/>
  <c r="AA122" i="1" s="1"/>
  <c r="AA90" i="1" a="1"/>
  <c r="AA90" i="1" s="1"/>
  <c r="AA58" i="1" a="1"/>
  <c r="AA58" i="1" s="1"/>
  <c r="AA26" i="1" a="1"/>
  <c r="AA26" i="1" s="1"/>
  <c r="AA251" i="1" a="1"/>
  <c r="AA251" i="1" s="1"/>
  <c r="AA235" i="1" a="1"/>
  <c r="AA235" i="1" s="1"/>
  <c r="AA219" i="1" a="1"/>
  <c r="AA219" i="1" s="1"/>
  <c r="AA203" i="1" a="1"/>
  <c r="AA203" i="1" s="1"/>
  <c r="AA185" i="1" a="1"/>
  <c r="AA185" i="1" s="1"/>
  <c r="AA153" i="1" a="1"/>
  <c r="AA153" i="1" s="1"/>
  <c r="AA121" i="1" a="1"/>
  <c r="AA121" i="1" s="1"/>
  <c r="AA89" i="1" a="1"/>
  <c r="AA89" i="1" s="1"/>
  <c r="AA57" i="1" a="1"/>
  <c r="AA57" i="1" s="1"/>
  <c r="AA25" i="1" a="1"/>
  <c r="AA25" i="1" s="1"/>
  <c r="AA225" i="1" a="1"/>
  <c r="AA225" i="1" s="1"/>
  <c r="AA129" i="1" a="1"/>
  <c r="AA129" i="1" s="1"/>
  <c r="AA186" i="1" a="1"/>
  <c r="AA186" i="1" s="1"/>
  <c r="AA250" i="1" a="1"/>
  <c r="AA250" i="1" s="1"/>
  <c r="AA234" i="1" a="1"/>
  <c r="AA234" i="1" s="1"/>
  <c r="AA218" i="1" a="1"/>
  <c r="AA218" i="1" s="1"/>
  <c r="AA202" i="1" a="1"/>
  <c r="AA202" i="1" s="1"/>
  <c r="AA178" i="1" a="1"/>
  <c r="AA178" i="1" s="1"/>
  <c r="AA146" i="1" a="1"/>
  <c r="AA146" i="1" s="1"/>
  <c r="AA114" i="1" a="1"/>
  <c r="AA114" i="1" s="1"/>
  <c r="AA82" i="1" a="1"/>
  <c r="AA82" i="1" s="1"/>
  <c r="AA50" i="1" a="1"/>
  <c r="AA50" i="1" s="1"/>
  <c r="AA18" i="1" a="1"/>
  <c r="AA18" i="1" s="1"/>
  <c r="AA34" i="1" a="1"/>
  <c r="AA34" i="1" s="1"/>
  <c r="AA241" i="1" a="1"/>
  <c r="AA241" i="1" s="1"/>
  <c r="AA187" i="1" a="1"/>
  <c r="AA187" i="1" s="1"/>
  <c r="AA97" i="1" a="1"/>
  <c r="AA97" i="1" s="1"/>
  <c r="AA33" i="1" a="1"/>
  <c r="AA33" i="1" s="1"/>
  <c r="AA239" i="1" a="1"/>
  <c r="AA239" i="1" s="1"/>
  <c r="AA233" i="1" a="1"/>
  <c r="AA233" i="1" s="1"/>
  <c r="AA217" i="1" a="1"/>
  <c r="AA217" i="1" s="1"/>
  <c r="AA201" i="1" a="1"/>
  <c r="AA201" i="1" s="1"/>
  <c r="AA177" i="1" a="1"/>
  <c r="AA177" i="1" s="1"/>
  <c r="AA145" i="1" a="1"/>
  <c r="AA145" i="1" s="1"/>
  <c r="AA113" i="1" a="1"/>
  <c r="AA113" i="1" s="1"/>
  <c r="AA81" i="1" a="1"/>
  <c r="AA81" i="1" s="1"/>
  <c r="AA49" i="1" a="1"/>
  <c r="AA49" i="1" s="1"/>
  <c r="AA17" i="1" a="1"/>
  <c r="AA17" i="1" s="1"/>
  <c r="AA223" i="1" a="1"/>
  <c r="AA223" i="1" s="1"/>
  <c r="AA249" i="1" a="1"/>
  <c r="AA249" i="1" s="1"/>
  <c r="AA247" i="1" a="1"/>
  <c r="AA247" i="1" s="1"/>
  <c r="AA231" i="1" a="1"/>
  <c r="AA231" i="1" s="1"/>
  <c r="AA215" i="1" a="1"/>
  <c r="AA215" i="1" s="1"/>
  <c r="AA195" i="1" a="1"/>
  <c r="AA195" i="1" s="1"/>
  <c r="AA170" i="1" a="1"/>
  <c r="AA170" i="1" s="1"/>
  <c r="AA138" i="1" a="1"/>
  <c r="AA138" i="1" s="1"/>
  <c r="AA106" i="1" a="1"/>
  <c r="AA106" i="1" s="1"/>
  <c r="AA74" i="1" a="1"/>
  <c r="AA74" i="1" s="1"/>
  <c r="AA42" i="1" a="1"/>
  <c r="AA42" i="1" s="1"/>
  <c r="AA10" i="1" a="1"/>
  <c r="AA10" i="1" s="1"/>
  <c r="AA248" i="1" a="1"/>
  <c r="AA248" i="1" s="1"/>
  <c r="AA240" i="1" a="1"/>
  <c r="AA240" i="1" s="1"/>
  <c r="AA232" i="1" a="1"/>
  <c r="AA232" i="1" s="1"/>
  <c r="AA224" i="1" a="1"/>
  <c r="AA224" i="1" s="1"/>
  <c r="AA216" i="1" a="1"/>
  <c r="AA216" i="1" s="1"/>
  <c r="AA208" i="1" a="1"/>
  <c r="AA208" i="1" s="1"/>
  <c r="AA200" i="1" a="1"/>
  <c r="AA200" i="1" s="1"/>
  <c r="AA192" i="1" a="1"/>
  <c r="AA192" i="1" s="1"/>
  <c r="AA184" i="1" a="1"/>
  <c r="AA184" i="1" s="1"/>
  <c r="AA176" i="1" a="1"/>
  <c r="AA176" i="1" s="1"/>
  <c r="AA168" i="1" a="1"/>
  <c r="AA168" i="1" s="1"/>
  <c r="AA160" i="1" a="1"/>
  <c r="AA160" i="1" s="1"/>
  <c r="AA152" i="1" a="1"/>
  <c r="AA152" i="1" s="1"/>
  <c r="AA144" i="1" a="1"/>
  <c r="AA144" i="1" s="1"/>
  <c r="AA136" i="1" a="1"/>
  <c r="AA136" i="1" s="1"/>
  <c r="AA128" i="1" a="1"/>
  <c r="AA128" i="1" s="1"/>
  <c r="AA120" i="1" a="1"/>
  <c r="AA120" i="1" s="1"/>
  <c r="AA112" i="1" a="1"/>
  <c r="AA112" i="1" s="1"/>
  <c r="AA104" i="1" a="1"/>
  <c r="AA104" i="1" s="1"/>
  <c r="AA96" i="1" a="1"/>
  <c r="AA96" i="1" s="1"/>
  <c r="AA88" i="1" a="1"/>
  <c r="AA88" i="1" s="1"/>
  <c r="AA80" i="1" a="1"/>
  <c r="AA80" i="1" s="1"/>
  <c r="AA72" i="1" a="1"/>
  <c r="AA72" i="1" s="1"/>
  <c r="AA64" i="1" a="1"/>
  <c r="AA64" i="1" s="1"/>
  <c r="AA56" i="1" a="1"/>
  <c r="AA56" i="1" s="1"/>
  <c r="AA48" i="1" a="1"/>
  <c r="AA48" i="1" s="1"/>
  <c r="AA40" i="1" a="1"/>
  <c r="AA40" i="1" s="1"/>
  <c r="AA32" i="1" a="1"/>
  <c r="AA32" i="1" s="1"/>
  <c r="AA24" i="1" a="1"/>
  <c r="AA24" i="1" s="1"/>
  <c r="AA16" i="1" a="1"/>
  <c r="AA16" i="1" s="1"/>
  <c r="AA8" i="1" a="1"/>
  <c r="AA8" i="1" s="1"/>
  <c r="AA199" i="1" a="1"/>
  <c r="AA199" i="1" s="1"/>
  <c r="AA183" i="1" a="1"/>
  <c r="AA183" i="1" s="1"/>
  <c r="AA167" i="1" a="1"/>
  <c r="AA167" i="1" s="1"/>
  <c r="AA151" i="1" a="1"/>
  <c r="AA151" i="1" s="1"/>
  <c r="AA143" i="1" a="1"/>
  <c r="AA143" i="1" s="1"/>
  <c r="AA135" i="1" a="1"/>
  <c r="AA135" i="1" s="1"/>
  <c r="AA111" i="1" a="1"/>
  <c r="AA111" i="1" s="1"/>
  <c r="AA103" i="1" a="1"/>
  <c r="AA103" i="1" s="1"/>
  <c r="AA95" i="1" a="1"/>
  <c r="AA95" i="1" s="1"/>
  <c r="AA87" i="1" a="1"/>
  <c r="AA87" i="1" s="1"/>
  <c r="AA79" i="1" a="1"/>
  <c r="AA79" i="1" s="1"/>
  <c r="AA71" i="1" a="1"/>
  <c r="AA71" i="1" s="1"/>
  <c r="AA63" i="1" a="1"/>
  <c r="AA63" i="1" s="1"/>
  <c r="AA55" i="1" a="1"/>
  <c r="AA55" i="1" s="1"/>
  <c r="AA47" i="1" a="1"/>
  <c r="AA47" i="1" s="1"/>
  <c r="AA39" i="1" a="1"/>
  <c r="AA39" i="1" s="1"/>
  <c r="AA31" i="1" a="1"/>
  <c r="AA31" i="1" s="1"/>
  <c r="AA23" i="1" a="1"/>
  <c r="AA23" i="1" s="1"/>
  <c r="AA15" i="1" a="1"/>
  <c r="AA15" i="1" s="1"/>
  <c r="AA7" i="1" a="1"/>
  <c r="AA7" i="1" s="1"/>
  <c r="AA230" i="1" a="1"/>
  <c r="AA230" i="1" s="1"/>
  <c r="AA222" i="1" a="1"/>
  <c r="AA222" i="1" s="1"/>
  <c r="AA214" i="1" a="1"/>
  <c r="AA214" i="1" s="1"/>
  <c r="AA206" i="1" a="1"/>
  <c r="AA206" i="1" s="1"/>
  <c r="AA198" i="1" a="1"/>
  <c r="AA198" i="1" s="1"/>
  <c r="AA190" i="1" a="1"/>
  <c r="AA190" i="1" s="1"/>
  <c r="AA182" i="1" a="1"/>
  <c r="AA182" i="1" s="1"/>
  <c r="AA174" i="1" a="1"/>
  <c r="AA174" i="1" s="1"/>
  <c r="AA166" i="1" a="1"/>
  <c r="AA166" i="1" s="1"/>
  <c r="AA158" i="1" a="1"/>
  <c r="AA158" i="1" s="1"/>
  <c r="AA150" i="1" a="1"/>
  <c r="AA150" i="1" s="1"/>
  <c r="AA142" i="1" a="1"/>
  <c r="AA142" i="1" s="1"/>
  <c r="AA134" i="1" a="1"/>
  <c r="AA134" i="1" s="1"/>
  <c r="AA126" i="1" a="1"/>
  <c r="AA126" i="1" s="1"/>
  <c r="AA118" i="1" a="1"/>
  <c r="AA118" i="1" s="1"/>
  <c r="AA110" i="1" a="1"/>
  <c r="AA110" i="1" s="1"/>
  <c r="AA102" i="1" a="1"/>
  <c r="AA102" i="1" s="1"/>
  <c r="AA94" i="1" a="1"/>
  <c r="AA94" i="1" s="1"/>
  <c r="AA86" i="1" a="1"/>
  <c r="AA86" i="1" s="1"/>
  <c r="AA78" i="1" a="1"/>
  <c r="AA78" i="1" s="1"/>
  <c r="AA70" i="1" a="1"/>
  <c r="AA70" i="1" s="1"/>
  <c r="AA62" i="1" a="1"/>
  <c r="AA62" i="1" s="1"/>
  <c r="AA54" i="1" a="1"/>
  <c r="AA54" i="1" s="1"/>
  <c r="AA46" i="1" a="1"/>
  <c r="AA46" i="1" s="1"/>
  <c r="AA38" i="1" a="1"/>
  <c r="AA38" i="1" s="1"/>
  <c r="AA30" i="1" a="1"/>
  <c r="AA30" i="1" s="1"/>
  <c r="AA22" i="1" a="1"/>
  <c r="AA22" i="1" s="1"/>
  <c r="AA14" i="1" a="1"/>
  <c r="AA14" i="1" s="1"/>
  <c r="AA6" i="1" a="1"/>
  <c r="AA6" i="1" s="1"/>
  <c r="AA175" i="1" a="1"/>
  <c r="AA175" i="1" s="1"/>
  <c r="AA127" i="1" a="1"/>
  <c r="AA127" i="1" s="1"/>
  <c r="AA238" i="1" a="1"/>
  <c r="AA238" i="1" s="1"/>
  <c r="AA2" i="1" a="1"/>
  <c r="AA2" i="1" s="1"/>
  <c r="AA245" i="1" a="1"/>
  <c r="AA245" i="1" s="1"/>
  <c r="AA237" i="1" a="1"/>
  <c r="AA237" i="1" s="1"/>
  <c r="AA229" i="1" a="1"/>
  <c r="AA229" i="1" s="1"/>
  <c r="AA221" i="1" a="1"/>
  <c r="AA221" i="1" s="1"/>
  <c r="AA213" i="1" a="1"/>
  <c r="AA213" i="1" s="1"/>
  <c r="AA205" i="1" a="1"/>
  <c r="AA205" i="1" s="1"/>
  <c r="AA197" i="1" a="1"/>
  <c r="AA197" i="1" s="1"/>
  <c r="AA189" i="1" a="1"/>
  <c r="AA189" i="1" s="1"/>
  <c r="AA181" i="1" a="1"/>
  <c r="AA181" i="1" s="1"/>
  <c r="AA173" i="1" a="1"/>
  <c r="AA173" i="1" s="1"/>
  <c r="AA165" i="1" a="1"/>
  <c r="AA165" i="1" s="1"/>
  <c r="AA157" i="1" a="1"/>
  <c r="AA157" i="1" s="1"/>
  <c r="AA149" i="1" a="1"/>
  <c r="AA149" i="1" s="1"/>
  <c r="AA141" i="1" a="1"/>
  <c r="AA141" i="1" s="1"/>
  <c r="AA133" i="1" a="1"/>
  <c r="AA133" i="1" s="1"/>
  <c r="AA125" i="1" a="1"/>
  <c r="AA125" i="1" s="1"/>
  <c r="AA117" i="1" a="1"/>
  <c r="AA117" i="1" s="1"/>
  <c r="AA109" i="1" a="1"/>
  <c r="AA109" i="1" s="1"/>
  <c r="AA101" i="1" a="1"/>
  <c r="AA101" i="1" s="1"/>
  <c r="AA93" i="1" a="1"/>
  <c r="AA93" i="1" s="1"/>
  <c r="AA85" i="1" a="1"/>
  <c r="AA85" i="1" s="1"/>
  <c r="AA77" i="1" a="1"/>
  <c r="AA77" i="1" s="1"/>
  <c r="AA69" i="1" a="1"/>
  <c r="AA69" i="1" s="1"/>
  <c r="AA61" i="1" a="1"/>
  <c r="AA61" i="1" s="1"/>
  <c r="AA53" i="1" a="1"/>
  <c r="AA53" i="1" s="1"/>
  <c r="AA45" i="1" a="1"/>
  <c r="AA45" i="1" s="1"/>
  <c r="AA37" i="1" a="1"/>
  <c r="AA37" i="1" s="1"/>
  <c r="AA29" i="1" a="1"/>
  <c r="AA29" i="1" s="1"/>
  <c r="AA21" i="1" a="1"/>
  <c r="AA21" i="1" s="1"/>
  <c r="AA13" i="1" a="1"/>
  <c r="AA13" i="1" s="1"/>
  <c r="AA5" i="1" a="1"/>
  <c r="AA5" i="1" s="1"/>
  <c r="AA191" i="1" a="1"/>
  <c r="AA191" i="1" s="1"/>
  <c r="AA159" i="1" a="1"/>
  <c r="AA159" i="1" s="1"/>
  <c r="AA119" i="1" a="1"/>
  <c r="AA119" i="1" s="1"/>
  <c r="AA246" i="1" a="1"/>
  <c r="AA246" i="1" s="1"/>
  <c r="AA252" i="1" a="1"/>
  <c r="AA252" i="1" s="1"/>
  <c r="AA244" i="1" a="1"/>
  <c r="AA244" i="1" s="1"/>
  <c r="AA236" i="1" a="1"/>
  <c r="AA236" i="1" s="1"/>
  <c r="AA228" i="1" a="1"/>
  <c r="AA228" i="1" s="1"/>
  <c r="AA220" i="1" a="1"/>
  <c r="AA220" i="1" s="1"/>
  <c r="AA212" i="1" a="1"/>
  <c r="AA212" i="1" s="1"/>
  <c r="AA204" i="1" a="1"/>
  <c r="AA204" i="1" s="1"/>
  <c r="AA196" i="1" a="1"/>
  <c r="AA196" i="1" s="1"/>
  <c r="AA188" i="1" a="1"/>
  <c r="AA188" i="1" s="1"/>
  <c r="AA180" i="1" a="1"/>
  <c r="AA180" i="1" s="1"/>
  <c r="AA172" i="1" a="1"/>
  <c r="AA172" i="1" s="1"/>
  <c r="AA164" i="1" a="1"/>
  <c r="AA164" i="1" s="1"/>
  <c r="AA156" i="1" a="1"/>
  <c r="AA156" i="1" s="1"/>
  <c r="AA148" i="1" a="1"/>
  <c r="AA148" i="1" s="1"/>
  <c r="AA140" i="1" a="1"/>
  <c r="AA140" i="1" s="1"/>
  <c r="AA132" i="1" a="1"/>
  <c r="AA132" i="1" s="1"/>
  <c r="AA124" i="1" a="1"/>
  <c r="AA124" i="1" s="1"/>
  <c r="AA116" i="1" a="1"/>
  <c r="AA116" i="1" s="1"/>
  <c r="AA108" i="1" a="1"/>
  <c r="AA108" i="1" s="1"/>
  <c r="AA100" i="1" a="1"/>
  <c r="AA100" i="1" s="1"/>
  <c r="AA92" i="1" a="1"/>
  <c r="AA92" i="1" s="1"/>
  <c r="AA84" i="1" a="1"/>
  <c r="AA84" i="1" s="1"/>
  <c r="AA76" i="1" a="1"/>
  <c r="AA76" i="1" s="1"/>
  <c r="AA68" i="1" a="1"/>
  <c r="AA68" i="1" s="1"/>
  <c r="AA60" i="1" a="1"/>
  <c r="AA60" i="1" s="1"/>
  <c r="AA52" i="1" a="1"/>
  <c r="AA52" i="1" s="1"/>
  <c r="AA44" i="1" a="1"/>
  <c r="AA44" i="1" s="1"/>
  <c r="AA36" i="1" a="1"/>
  <c r="AA36" i="1" s="1"/>
  <c r="AA28" i="1" a="1"/>
  <c r="AA28" i="1" s="1"/>
  <c r="AA20" i="1" a="1"/>
  <c r="AA20" i="1" s="1"/>
  <c r="AA12" i="1" a="1"/>
  <c r="AA12" i="1" s="1"/>
  <c r="AA4" i="1" a="1"/>
  <c r="AA4" i="1" s="1"/>
  <c r="AA179" i="1" a="1"/>
  <c r="AA179" i="1" s="1"/>
  <c r="AA171" i="1" a="1"/>
  <c r="AA171" i="1" s="1"/>
  <c r="AA163" i="1" a="1"/>
  <c r="AA163" i="1" s="1"/>
  <c r="AA155" i="1" a="1"/>
  <c r="AA155" i="1" s="1"/>
  <c r="AA147" i="1" a="1"/>
  <c r="AA147" i="1" s="1"/>
  <c r="AA139" i="1" a="1"/>
  <c r="AA139" i="1" s="1"/>
  <c r="AA131" i="1" a="1"/>
  <c r="AA131" i="1" s="1"/>
  <c r="AA123" i="1" a="1"/>
  <c r="AA123" i="1" s="1"/>
  <c r="AA115" i="1" a="1"/>
  <c r="AA115" i="1" s="1"/>
  <c r="AA107" i="1" a="1"/>
  <c r="AA107" i="1" s="1"/>
  <c r="AA99" i="1" a="1"/>
  <c r="AA99" i="1" s="1"/>
  <c r="AA91" i="1" a="1"/>
  <c r="AA91" i="1" s="1"/>
  <c r="AA83" i="1" a="1"/>
  <c r="AA83" i="1" s="1"/>
  <c r="AA75" i="1" a="1"/>
  <c r="AA75" i="1" s="1"/>
  <c r="AA67" i="1" a="1"/>
  <c r="AA67" i="1" s="1"/>
  <c r="AA59" i="1" a="1"/>
  <c r="AA59" i="1" s="1"/>
  <c r="AA51" i="1" a="1"/>
  <c r="AA51" i="1" s="1"/>
  <c r="AA43" i="1" a="1"/>
  <c r="AA43" i="1" s="1"/>
  <c r="AA35" i="1" a="1"/>
  <c r="AA35" i="1" s="1"/>
  <c r="AA27" i="1" a="1"/>
  <c r="AA27" i="1" s="1"/>
  <c r="AA19" i="1" a="1"/>
  <c r="AA19" i="1" s="1"/>
  <c r="AA11" i="1" a="1"/>
  <c r="AA11" i="1" s="1"/>
  <c r="S22" i="1" a="1"/>
  <c r="S22" i="1" s="1"/>
  <c r="S24" i="1" a="1"/>
  <c r="S24" i="1" s="1"/>
  <c r="S21" i="1" a="1"/>
  <c r="S21" i="1" s="1"/>
  <c r="Z232" i="1" a="1"/>
  <c r="Z232" i="1" s="1"/>
  <c r="Z194" i="1" a="1"/>
  <c r="Z194" i="1" s="1"/>
  <c r="Z168" i="1" a="1"/>
  <c r="Z168" i="1" s="1"/>
  <c r="Z155" i="1" a="1"/>
  <c r="Z155" i="1" s="1"/>
  <c r="Z130" i="1" a="1"/>
  <c r="Z130" i="1" s="1"/>
  <c r="Z117" i="1" a="1"/>
  <c r="Z117" i="1" s="1"/>
  <c r="Z91" i="1" a="1"/>
  <c r="Z91" i="1" s="1"/>
  <c r="Z85" i="1" a="1"/>
  <c r="Z85" i="1" s="1"/>
  <c r="Z72" i="1" a="1"/>
  <c r="Z72" i="1" s="1"/>
  <c r="Z59" i="1" a="1"/>
  <c r="Z59" i="1" s="1"/>
  <c r="Z40" i="1" a="1"/>
  <c r="Z40" i="1" s="1"/>
  <c r="Z34" i="1" a="1"/>
  <c r="Z34" i="1" s="1"/>
  <c r="Z27" i="1" a="1"/>
  <c r="Z27" i="1" s="1"/>
  <c r="Z21" i="1" a="1"/>
  <c r="Z21" i="1" s="1"/>
  <c r="Z8" i="1" a="1"/>
  <c r="Z8" i="1" s="1"/>
  <c r="Z251" i="1" a="1"/>
  <c r="Z251" i="1" s="1"/>
  <c r="Z244" i="1" a="1"/>
  <c r="Z244" i="1" s="1"/>
  <c r="Z238" i="1" a="1"/>
  <c r="Z238" i="1" s="1"/>
  <c r="Z231" i="1" a="1"/>
  <c r="Z231" i="1" s="1"/>
  <c r="Z225" i="1" a="1"/>
  <c r="Z225" i="1" s="1"/>
  <c r="Z212" i="1" a="1"/>
  <c r="Z212" i="1" s="1"/>
  <c r="Z206" i="1" a="1"/>
  <c r="Z206" i="1" s="1"/>
  <c r="Z199" i="1" a="1"/>
  <c r="Z199" i="1" s="1"/>
  <c r="Z193" i="1" a="1"/>
  <c r="Z193" i="1" s="1"/>
  <c r="Z180" i="1" a="1"/>
  <c r="Z180" i="1" s="1"/>
  <c r="Z174" i="1" a="1"/>
  <c r="Z174" i="1" s="1"/>
  <c r="Z167" i="1" a="1"/>
  <c r="Z167" i="1" s="1"/>
  <c r="Z161" i="1" a="1"/>
  <c r="Z161" i="1" s="1"/>
  <c r="Z148" i="1" a="1"/>
  <c r="Z148" i="1" s="1"/>
  <c r="Z142" i="1" a="1"/>
  <c r="Z142" i="1" s="1"/>
  <c r="Z135" i="1" a="1"/>
  <c r="Z135" i="1" s="1"/>
  <c r="Z129" i="1" a="1"/>
  <c r="Z129" i="1" s="1"/>
  <c r="Z116" i="1" a="1"/>
  <c r="Z116" i="1" s="1"/>
  <c r="Z110" i="1" a="1"/>
  <c r="Z110" i="1" s="1"/>
  <c r="Z103" i="1" a="1"/>
  <c r="Z103" i="1" s="1"/>
  <c r="Z97" i="1" a="1"/>
  <c r="Z97" i="1" s="1"/>
  <c r="Z84" i="1" a="1"/>
  <c r="Z84" i="1" s="1"/>
  <c r="Z78" i="1" a="1"/>
  <c r="Z78" i="1" s="1"/>
  <c r="Z71" i="1" a="1"/>
  <c r="Z71" i="1" s="1"/>
  <c r="Z65" i="1" a="1"/>
  <c r="Z65" i="1" s="1"/>
  <c r="Z52" i="1" a="1"/>
  <c r="Z52" i="1" s="1"/>
  <c r="Z46" i="1" a="1"/>
  <c r="Z46" i="1" s="1"/>
  <c r="Z39" i="1" a="1"/>
  <c r="Z39" i="1" s="1"/>
  <c r="Z33" i="1" a="1"/>
  <c r="Z33" i="1" s="1"/>
  <c r="Z20" i="1" a="1"/>
  <c r="Z20" i="1" s="1"/>
  <c r="Z14" i="1" a="1"/>
  <c r="Z14" i="1" s="1"/>
  <c r="Z7" i="1" a="1"/>
  <c r="Z7" i="1" s="1"/>
  <c r="Z227" i="1" a="1"/>
  <c r="Z227" i="1" s="1"/>
  <c r="Z245" i="1" a="1"/>
  <c r="Z245" i="1" s="1"/>
  <c r="Z200" i="1" a="1"/>
  <c r="Z200" i="1" s="1"/>
  <c r="Z149" i="1" a="1"/>
  <c r="Z149" i="1" s="1"/>
  <c r="Z66" i="1" a="1"/>
  <c r="Z66" i="1" s="1"/>
  <c r="Z250" i="1" a="1"/>
  <c r="Z250" i="1" s="1"/>
  <c r="Z218" i="1" a="1"/>
  <c r="Z218" i="1" s="1"/>
  <c r="Z186" i="1" a="1"/>
  <c r="Z186" i="1" s="1"/>
  <c r="Z154" i="1" a="1"/>
  <c r="Z154" i="1" s="1"/>
  <c r="Z141" i="1" a="1"/>
  <c r="Z141" i="1" s="1"/>
  <c r="Z115" i="1" a="1"/>
  <c r="Z115" i="1" s="1"/>
  <c r="Z109" i="1" a="1"/>
  <c r="Z109" i="1" s="1"/>
  <c r="Z96" i="1" a="1"/>
  <c r="Z96" i="1" s="1"/>
  <c r="Z90" i="1" a="1"/>
  <c r="Z90" i="1" s="1"/>
  <c r="Z83" i="1" a="1"/>
  <c r="Z83" i="1" s="1"/>
  <c r="Z77" i="1" a="1"/>
  <c r="Z77" i="1" s="1"/>
  <c r="Z64" i="1" a="1"/>
  <c r="Z64" i="1" s="1"/>
  <c r="Z58" i="1" a="1"/>
  <c r="Z58" i="1" s="1"/>
  <c r="Z51" i="1" a="1"/>
  <c r="Z51" i="1" s="1"/>
  <c r="Z45" i="1" a="1"/>
  <c r="Z45" i="1" s="1"/>
  <c r="Z32" i="1" a="1"/>
  <c r="Z32" i="1" s="1"/>
  <c r="Z26" i="1" a="1"/>
  <c r="Z26" i="1" s="1"/>
  <c r="Z19" i="1" a="1"/>
  <c r="Z19" i="1" s="1"/>
  <c r="Z13" i="1" a="1"/>
  <c r="Z13" i="1" s="1"/>
  <c r="Z234" i="1" a="1"/>
  <c r="Z234" i="1" s="1"/>
  <c r="Z2" i="1" a="1"/>
  <c r="Z2" i="1" s="1"/>
  <c r="Z213" i="1" a="1"/>
  <c r="Z213" i="1" s="1"/>
  <c r="Z187" i="1" a="1"/>
  <c r="Z187" i="1" s="1"/>
  <c r="Z162" i="1" a="1"/>
  <c r="Z162" i="1" s="1"/>
  <c r="Z123" i="1" a="1"/>
  <c r="Z123" i="1" s="1"/>
  <c r="Z98" i="1" a="1"/>
  <c r="Z98" i="1" s="1"/>
  <c r="Z53" i="1" a="1"/>
  <c r="Z53" i="1" s="1"/>
  <c r="Z237" i="1" a="1"/>
  <c r="Z237" i="1" s="1"/>
  <c r="Z205" i="1" a="1"/>
  <c r="Z205" i="1" s="1"/>
  <c r="Z179" i="1" a="1"/>
  <c r="Z179" i="1" s="1"/>
  <c r="Z160" i="1" a="1"/>
  <c r="Z160" i="1" s="1"/>
  <c r="Z128" i="1" a="1"/>
  <c r="Z128" i="1" s="1"/>
  <c r="Z230" i="1" a="1"/>
  <c r="Z230" i="1" s="1"/>
  <c r="Z198" i="1" a="1"/>
  <c r="Z198" i="1" s="1"/>
  <c r="Z140" i="1" a="1"/>
  <c r="Z140" i="1" s="1"/>
  <c r="Z108" i="1" a="1"/>
  <c r="Z108" i="1" s="1"/>
  <c r="Z57" i="1" a="1"/>
  <c r="Z57" i="1" s="1"/>
  <c r="Z202" i="1" a="1"/>
  <c r="Z202" i="1" s="1"/>
  <c r="Z226" i="1" a="1"/>
  <c r="Z226" i="1" s="1"/>
  <c r="Z181" i="1" a="1"/>
  <c r="Z181" i="1" s="1"/>
  <c r="Z136" i="1" a="1"/>
  <c r="Z136" i="1" s="1"/>
  <c r="Z224" i="1" a="1"/>
  <c r="Z224" i="1" s="1"/>
  <c r="Z192" i="1" a="1"/>
  <c r="Z192" i="1" s="1"/>
  <c r="Z217" i="1" a="1"/>
  <c r="Z217" i="1" s="1"/>
  <c r="Z204" i="1" a="1"/>
  <c r="Z204" i="1" s="1"/>
  <c r="Z185" i="1" a="1"/>
  <c r="Z185" i="1" s="1"/>
  <c r="Z166" i="1" a="1"/>
  <c r="Z166" i="1" s="1"/>
  <c r="Z153" i="1" a="1"/>
  <c r="Z153" i="1" s="1"/>
  <c r="Z134" i="1" a="1"/>
  <c r="Z134" i="1" s="1"/>
  <c r="Z127" i="1" a="1"/>
  <c r="Z127" i="1" s="1"/>
  <c r="Z102" i="1" a="1"/>
  <c r="Z102" i="1" s="1"/>
  <c r="Z89" i="1" a="1"/>
  <c r="Z89" i="1" s="1"/>
  <c r="Z70" i="1" a="1"/>
  <c r="Z70" i="1" s="1"/>
  <c r="Z63" i="1" a="1"/>
  <c r="Z63" i="1" s="1"/>
  <c r="Z44" i="1" a="1"/>
  <c r="Z44" i="1" s="1"/>
  <c r="Z38" i="1" a="1"/>
  <c r="Z38" i="1" s="1"/>
  <c r="Z31" i="1" a="1"/>
  <c r="Z31" i="1" s="1"/>
  <c r="Z25" i="1" a="1"/>
  <c r="Z25" i="1" s="1"/>
  <c r="Z6" i="1" a="1"/>
  <c r="Z6" i="1" s="1"/>
  <c r="Z248" i="1" a="1"/>
  <c r="Z248" i="1" s="1"/>
  <c r="Z242" i="1" a="1"/>
  <c r="Z242" i="1" s="1"/>
  <c r="Z235" i="1" a="1"/>
  <c r="Z235" i="1" s="1"/>
  <c r="Z229" i="1" a="1"/>
  <c r="Z229" i="1" s="1"/>
  <c r="Z216" i="1" a="1"/>
  <c r="Z216" i="1" s="1"/>
  <c r="Z210" i="1" a="1"/>
  <c r="Z210" i="1" s="1"/>
  <c r="Z203" i="1" a="1"/>
  <c r="Z203" i="1" s="1"/>
  <c r="Z197" i="1" a="1"/>
  <c r="Z197" i="1" s="1"/>
  <c r="Z184" i="1" a="1"/>
  <c r="Z184" i="1" s="1"/>
  <c r="Z178" i="1" a="1"/>
  <c r="Z178" i="1" s="1"/>
  <c r="Z171" i="1" a="1"/>
  <c r="Z171" i="1" s="1"/>
  <c r="Z165" i="1" a="1"/>
  <c r="Z165" i="1" s="1"/>
  <c r="Z152" i="1" a="1"/>
  <c r="Z152" i="1" s="1"/>
  <c r="Z146" i="1" a="1"/>
  <c r="Z146" i="1" s="1"/>
  <c r="Z139" i="1" a="1"/>
  <c r="Z139" i="1" s="1"/>
  <c r="Z133" i="1" a="1"/>
  <c r="Z133" i="1" s="1"/>
  <c r="Z120" i="1" a="1"/>
  <c r="Z120" i="1" s="1"/>
  <c r="Z114" i="1" a="1"/>
  <c r="Z114" i="1" s="1"/>
  <c r="Z107" i="1" a="1"/>
  <c r="Z107" i="1" s="1"/>
  <c r="Z101" i="1" a="1"/>
  <c r="Z101" i="1" s="1"/>
  <c r="Z88" i="1" a="1"/>
  <c r="Z88" i="1" s="1"/>
  <c r="Z82" i="1" a="1"/>
  <c r="Z82" i="1" s="1"/>
  <c r="Z75" i="1" a="1"/>
  <c r="Z75" i="1" s="1"/>
  <c r="Z69" i="1" a="1"/>
  <c r="Z69" i="1" s="1"/>
  <c r="Z56" i="1" a="1"/>
  <c r="Z56" i="1" s="1"/>
  <c r="Z50" i="1" a="1"/>
  <c r="Z50" i="1" s="1"/>
  <c r="Z43" i="1" a="1"/>
  <c r="Z43" i="1" s="1"/>
  <c r="Z37" i="1" a="1"/>
  <c r="Z37" i="1" s="1"/>
  <c r="Z24" i="1" a="1"/>
  <c r="Z24" i="1" s="1"/>
  <c r="Z18" i="1" a="1"/>
  <c r="Z18" i="1" s="1"/>
  <c r="Z11" i="1" a="1"/>
  <c r="Z11" i="1" s="1"/>
  <c r="Z5" i="1" a="1"/>
  <c r="Z5" i="1" s="1"/>
  <c r="Z240" i="1" a="1"/>
  <c r="Z240" i="1" s="1"/>
  <c r="Z195" i="1" a="1"/>
  <c r="Z195" i="1" s="1"/>
  <c r="Z252" i="1" a="1"/>
  <c r="Z252" i="1" s="1"/>
  <c r="Z219" i="1" a="1"/>
  <c r="Z219" i="1" s="1"/>
  <c r="Z104" i="1" a="1"/>
  <c r="Z104" i="1" s="1"/>
  <c r="Z243" i="1" a="1"/>
  <c r="Z243" i="1" s="1"/>
  <c r="Z211" i="1" a="1"/>
  <c r="Z211" i="1" s="1"/>
  <c r="Z173" i="1" a="1"/>
  <c r="Z173" i="1" s="1"/>
  <c r="Z147" i="1" a="1"/>
  <c r="Z147" i="1" s="1"/>
  <c r="Z122" i="1" a="1"/>
  <c r="Z122" i="1" s="1"/>
  <c r="Z249" i="1" a="1"/>
  <c r="Z249" i="1" s="1"/>
  <c r="Z236" i="1" a="1"/>
  <c r="Z236" i="1" s="1"/>
  <c r="Z223" i="1" a="1"/>
  <c r="Z223" i="1" s="1"/>
  <c r="Z191" i="1" a="1"/>
  <c r="Z191" i="1" s="1"/>
  <c r="Z172" i="1" a="1"/>
  <c r="Z172" i="1" s="1"/>
  <c r="Z159" i="1" a="1"/>
  <c r="Z159" i="1" s="1"/>
  <c r="Z121" i="1" a="1"/>
  <c r="Z121" i="1" s="1"/>
  <c r="Z95" i="1" a="1"/>
  <c r="Z95" i="1" s="1"/>
  <c r="Z76" i="1" a="1"/>
  <c r="Z76" i="1" s="1"/>
  <c r="Z12" i="1" a="1"/>
  <c r="Z12" i="1" s="1"/>
  <c r="Z247" i="1" a="1"/>
  <c r="Z247" i="1" s="1"/>
  <c r="Z241" i="1" a="1"/>
  <c r="Z241" i="1" s="1"/>
  <c r="Z228" i="1" a="1"/>
  <c r="Z228" i="1" s="1"/>
  <c r="Z222" i="1" a="1"/>
  <c r="Z222" i="1" s="1"/>
  <c r="Z215" i="1" a="1"/>
  <c r="Z215" i="1" s="1"/>
  <c r="Z209" i="1" a="1"/>
  <c r="Z209" i="1" s="1"/>
  <c r="Z196" i="1" a="1"/>
  <c r="Z196" i="1" s="1"/>
  <c r="Z190" i="1" a="1"/>
  <c r="Z190" i="1" s="1"/>
  <c r="Z183" i="1" a="1"/>
  <c r="Z183" i="1" s="1"/>
  <c r="Z177" i="1" a="1"/>
  <c r="Z177" i="1" s="1"/>
  <c r="Z164" i="1" a="1"/>
  <c r="Z164" i="1" s="1"/>
  <c r="Z158" i="1" a="1"/>
  <c r="Z158" i="1" s="1"/>
  <c r="Z151" i="1" a="1"/>
  <c r="Z151" i="1" s="1"/>
  <c r="Z145" i="1" a="1"/>
  <c r="Z145" i="1" s="1"/>
  <c r="Z132" i="1" a="1"/>
  <c r="Z132" i="1" s="1"/>
  <c r="Z126" i="1" a="1"/>
  <c r="Z126" i="1" s="1"/>
  <c r="Z119" i="1" a="1"/>
  <c r="Z119" i="1" s="1"/>
  <c r="Z113" i="1" a="1"/>
  <c r="Z113" i="1" s="1"/>
  <c r="Z100" i="1" a="1"/>
  <c r="Z100" i="1" s="1"/>
  <c r="Z94" i="1" a="1"/>
  <c r="Z94" i="1" s="1"/>
  <c r="Z87" i="1" a="1"/>
  <c r="Z87" i="1" s="1"/>
  <c r="Z81" i="1" a="1"/>
  <c r="Z81" i="1" s="1"/>
  <c r="Z68" i="1" a="1"/>
  <c r="Z68" i="1" s="1"/>
  <c r="Z62" i="1" a="1"/>
  <c r="Z62" i="1" s="1"/>
  <c r="Z55" i="1" a="1"/>
  <c r="Z55" i="1" s="1"/>
  <c r="Z49" i="1" a="1"/>
  <c r="Z49" i="1" s="1"/>
  <c r="Z36" i="1" a="1"/>
  <c r="Z36" i="1" s="1"/>
  <c r="Z30" i="1" a="1"/>
  <c r="Z30" i="1" s="1"/>
  <c r="Z23" i="1" a="1"/>
  <c r="Z23" i="1" s="1"/>
  <c r="Z17" i="1" a="1"/>
  <c r="Z17" i="1" s="1"/>
  <c r="Z4" i="1" a="1"/>
  <c r="Z4" i="1" s="1"/>
  <c r="Z221" i="1" a="1"/>
  <c r="Z221" i="1" s="1"/>
  <c r="Z189" i="1" a="1"/>
  <c r="Z189" i="1" s="1"/>
  <c r="Z176" i="1" a="1"/>
  <c r="Z176" i="1" s="1"/>
  <c r="Z170" i="1" a="1"/>
  <c r="Z170" i="1" s="1"/>
  <c r="Z163" i="1" a="1"/>
  <c r="Z163" i="1" s="1"/>
  <c r="Z157" i="1" a="1"/>
  <c r="Z157" i="1" s="1"/>
  <c r="Z144" i="1" a="1"/>
  <c r="Z144" i="1" s="1"/>
  <c r="Z138" i="1" a="1"/>
  <c r="Z138" i="1" s="1"/>
  <c r="Z131" i="1" a="1"/>
  <c r="Z131" i="1" s="1"/>
  <c r="Z125" i="1" a="1"/>
  <c r="Z125" i="1" s="1"/>
  <c r="Z112" i="1" a="1"/>
  <c r="Z112" i="1" s="1"/>
  <c r="Z106" i="1" a="1"/>
  <c r="Z106" i="1" s="1"/>
  <c r="Z99" i="1" a="1"/>
  <c r="Z99" i="1" s="1"/>
  <c r="Z93" i="1" a="1"/>
  <c r="Z93" i="1" s="1"/>
  <c r="Z80" i="1" a="1"/>
  <c r="Z80" i="1" s="1"/>
  <c r="Z74" i="1" a="1"/>
  <c r="Z74" i="1" s="1"/>
  <c r="Z67" i="1" a="1"/>
  <c r="Z67" i="1" s="1"/>
  <c r="Z61" i="1" a="1"/>
  <c r="Z61" i="1" s="1"/>
  <c r="Z48" i="1" a="1"/>
  <c r="Z48" i="1" s="1"/>
  <c r="Z42" i="1" a="1"/>
  <c r="Z42" i="1" s="1"/>
  <c r="Z35" i="1" a="1"/>
  <c r="Z35" i="1" s="1"/>
  <c r="Z29" i="1" a="1"/>
  <c r="Z29" i="1" s="1"/>
  <c r="Z16" i="1" a="1"/>
  <c r="Z16" i="1" s="1"/>
  <c r="Z10" i="1" a="1"/>
  <c r="Z10" i="1" s="1"/>
  <c r="Z3" i="1" a="1"/>
  <c r="Z3" i="1" s="1"/>
  <c r="Z208" i="1" a="1"/>
  <c r="Z208" i="1" s="1"/>
  <c r="Z246" i="1" a="1"/>
  <c r="Z246" i="1" s="1"/>
  <c r="Z239" i="1" a="1"/>
  <c r="Z239" i="1" s="1"/>
  <c r="Z233" i="1" a="1"/>
  <c r="Z233" i="1" s="1"/>
  <c r="Z220" i="1" a="1"/>
  <c r="Z220" i="1" s="1"/>
  <c r="Z214" i="1" a="1"/>
  <c r="Z214" i="1" s="1"/>
  <c r="Z207" i="1" a="1"/>
  <c r="Z207" i="1" s="1"/>
  <c r="Z201" i="1" a="1"/>
  <c r="Z201" i="1" s="1"/>
  <c r="Z188" i="1" a="1"/>
  <c r="Z188" i="1" s="1"/>
  <c r="Z182" i="1" a="1"/>
  <c r="Z182" i="1" s="1"/>
  <c r="Z175" i="1" a="1"/>
  <c r="Z175" i="1" s="1"/>
  <c r="Z169" i="1" a="1"/>
  <c r="Z169" i="1" s="1"/>
  <c r="Z156" i="1" a="1"/>
  <c r="Z156" i="1" s="1"/>
  <c r="Z150" i="1" a="1"/>
  <c r="Z150" i="1" s="1"/>
  <c r="Z143" i="1" a="1"/>
  <c r="Z143" i="1" s="1"/>
  <c r="Z137" i="1" a="1"/>
  <c r="Z137" i="1" s="1"/>
  <c r="Z124" i="1" a="1"/>
  <c r="Z124" i="1" s="1"/>
  <c r="Z118" i="1" a="1"/>
  <c r="Z118" i="1" s="1"/>
  <c r="Z111" i="1" a="1"/>
  <c r="Z111" i="1" s="1"/>
  <c r="Z105" i="1" a="1"/>
  <c r="Z105" i="1" s="1"/>
  <c r="Z92" i="1" a="1"/>
  <c r="Z92" i="1" s="1"/>
  <c r="Z86" i="1" a="1"/>
  <c r="Z86" i="1" s="1"/>
  <c r="Z79" i="1" a="1"/>
  <c r="Z79" i="1" s="1"/>
  <c r="Z73" i="1" a="1"/>
  <c r="Z73" i="1" s="1"/>
  <c r="Z60" i="1" a="1"/>
  <c r="Z60" i="1" s="1"/>
  <c r="Z54" i="1" a="1"/>
  <c r="Z54" i="1" s="1"/>
  <c r="Z47" i="1" a="1"/>
  <c r="Z47" i="1" s="1"/>
  <c r="Z41" i="1" a="1"/>
  <c r="Z41" i="1" s="1"/>
  <c r="Z28" i="1" a="1"/>
  <c r="Z28" i="1" s="1"/>
  <c r="Z22" i="1" a="1"/>
  <c r="Z22" i="1" s="1"/>
  <c r="Z15" i="1" a="1"/>
  <c r="Z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<sst xmlns="http://schemas.openxmlformats.org/spreadsheetml/2006/main" count="23" uniqueCount="20">
  <si>
    <t>Date</t>
  </si>
  <si>
    <t>Open</t>
  </si>
  <si>
    <t>High</t>
  </si>
  <si>
    <t>Low</t>
  </si>
  <si>
    <t>Close</t>
  </si>
  <si>
    <t>DATE</t>
  </si>
  <si>
    <t>WALT_Open</t>
  </si>
  <si>
    <t>WALT_High</t>
  </si>
  <si>
    <t>WALT_Low</t>
  </si>
  <si>
    <t>WALT_Close</t>
  </si>
  <si>
    <t>WALT_Adj Close</t>
  </si>
  <si>
    <t>WALT_Volume</t>
  </si>
  <si>
    <t>NETFLIX_High</t>
  </si>
  <si>
    <t>NETFLIX_Low</t>
  </si>
  <si>
    <t>NETFLIX_Close</t>
  </si>
  <si>
    <t>NETFLIX_Adj Close</t>
  </si>
  <si>
    <t>NETFLIX_Volume</t>
  </si>
  <si>
    <t>52 Week High</t>
  </si>
  <si>
    <t>52 Week Low</t>
  </si>
  <si>
    <t>NETFLIX_Open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</si>
</sst>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* #,##0_);_(* \(#,##0\);_(* &quot;-&quot;??_);_(@_)"/>
    <numFmt numFmtId="169" formatCode="[$-409]d/m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44" fontId="0" fillId="0" borderId="0" xfId="2" applyFont="1"/>
    <xf numFmtId="168" fontId="0" fillId="0" borderId="0" xfId="1" applyNumberFormat="1" applyFont="1"/>
    <xf numFmtId="169" fontId="0" fillId="0" borderId="0" xfId="0" applyNumberFormat="1"/>
    <xf numFmtId="169" fontId="2" fillId="0" borderId="0" xfId="0" applyNumberFormat="1" applyFont="1"/>
    <xf numFmtId="44" fontId="2" fillId="0" borderId="0" xfId="2" applyFont="1"/>
    <xf numFmtId="168" fontId="2" fillId="0" borderId="0" xfId="1" applyNumberFormat="1" applyFont="1"/>
    <xf numFmtId="0" fontId="2" fillId="0" borderId="0" xfId="0" applyFont="1" applyAlignment="1">
      <alignment horizontal="center"/>
    </xf>
    <xf numFmtId="44" fontId="0" fillId="0" borderId="0" xfId="0" applyNumberFormat="1"/>
    <xf numFmtId="0" fontId="0" fillId="0" borderId="0" xfId="0" applyBorder="1"/>
    <xf numFmtId="0" fontId="0" fillId="2" borderId="3" xfId="0" applyFill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 applyAlignment="1">
      <alignment horizontal="center"/>
    </xf>
    <xf numFmtId="169" fontId="3" fillId="2" borderId="1" xfId="0" applyNumberFormat="1" applyFont="1" applyFill="1" applyBorder="1"/>
    <xf numFmtId="0" fontId="2" fillId="0" borderId="0" xfId="0" applyNumberFormat="1" applyFont="1"/>
    <xf numFmtId="0" fontId="0" fillId="0" borderId="0" xfId="2" applyNumberFormat="1" applyFont="1"/>
    <xf numFmtId="0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'WALT DISNEY STOCK PRICES'!$Z$1</c:f>
              <c:strCache>
                <c:ptCount val="1"/>
                <c:pt idx="0">
                  <c:v>WALT_Adj Close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'WALT DISNEY STOCK PRICES'!$Y$2:$Y$252</c:f>
              <c:numCache>
                <c:formatCode>[$-409]d/mmm/yyyy;@</c:formatCode>
                <c:ptCount val="251"/>
                <c:pt idx="0">
                  <c:v>44798</c:v>
                </c:pt>
                <c:pt idx="1">
                  <c:v>44799</c:v>
                </c:pt>
                <c:pt idx="2">
                  <c:v>44802</c:v>
                </c:pt>
                <c:pt idx="3">
                  <c:v>44803</c:v>
                </c:pt>
                <c:pt idx="4">
                  <c:v>44804</c:v>
                </c:pt>
                <c:pt idx="5">
                  <c:v>44805</c:v>
                </c:pt>
                <c:pt idx="6">
                  <c:v>44806</c:v>
                </c:pt>
                <c:pt idx="7">
                  <c:v>44810</c:v>
                </c:pt>
                <c:pt idx="8">
                  <c:v>44811</c:v>
                </c:pt>
                <c:pt idx="9">
                  <c:v>44812</c:v>
                </c:pt>
                <c:pt idx="10">
                  <c:v>44813</c:v>
                </c:pt>
                <c:pt idx="11">
                  <c:v>44816</c:v>
                </c:pt>
                <c:pt idx="12">
                  <c:v>44817</c:v>
                </c:pt>
                <c:pt idx="13">
                  <c:v>44818</c:v>
                </c:pt>
                <c:pt idx="14">
                  <c:v>44819</c:v>
                </c:pt>
                <c:pt idx="15">
                  <c:v>44820</c:v>
                </c:pt>
                <c:pt idx="16">
                  <c:v>44823</c:v>
                </c:pt>
                <c:pt idx="17">
                  <c:v>44824</c:v>
                </c:pt>
                <c:pt idx="18">
                  <c:v>44825</c:v>
                </c:pt>
                <c:pt idx="19">
                  <c:v>44826</c:v>
                </c:pt>
                <c:pt idx="20">
                  <c:v>44827</c:v>
                </c:pt>
                <c:pt idx="21">
                  <c:v>44830</c:v>
                </c:pt>
                <c:pt idx="22">
                  <c:v>44831</c:v>
                </c:pt>
                <c:pt idx="23">
                  <c:v>44832</c:v>
                </c:pt>
                <c:pt idx="24">
                  <c:v>44833</c:v>
                </c:pt>
                <c:pt idx="25">
                  <c:v>44834</c:v>
                </c:pt>
                <c:pt idx="26">
                  <c:v>44837</c:v>
                </c:pt>
                <c:pt idx="27">
                  <c:v>44838</c:v>
                </c:pt>
                <c:pt idx="28">
                  <c:v>44839</c:v>
                </c:pt>
                <c:pt idx="29">
                  <c:v>44840</c:v>
                </c:pt>
                <c:pt idx="30">
                  <c:v>44841</c:v>
                </c:pt>
                <c:pt idx="31">
                  <c:v>44844</c:v>
                </c:pt>
                <c:pt idx="32">
                  <c:v>44845</c:v>
                </c:pt>
                <c:pt idx="33">
                  <c:v>44846</c:v>
                </c:pt>
                <c:pt idx="34">
                  <c:v>44847</c:v>
                </c:pt>
                <c:pt idx="35">
                  <c:v>44848</c:v>
                </c:pt>
                <c:pt idx="36">
                  <c:v>44851</c:v>
                </c:pt>
                <c:pt idx="37">
                  <c:v>44852</c:v>
                </c:pt>
                <c:pt idx="38">
                  <c:v>44853</c:v>
                </c:pt>
                <c:pt idx="39">
                  <c:v>44854</c:v>
                </c:pt>
                <c:pt idx="40">
                  <c:v>44855</c:v>
                </c:pt>
                <c:pt idx="41">
                  <c:v>44858</c:v>
                </c:pt>
                <c:pt idx="42">
                  <c:v>44859</c:v>
                </c:pt>
                <c:pt idx="43">
                  <c:v>44860</c:v>
                </c:pt>
                <c:pt idx="44">
                  <c:v>44861</c:v>
                </c:pt>
                <c:pt idx="45">
                  <c:v>44862</c:v>
                </c:pt>
                <c:pt idx="46">
                  <c:v>44865</c:v>
                </c:pt>
                <c:pt idx="47">
                  <c:v>44866</c:v>
                </c:pt>
                <c:pt idx="48">
                  <c:v>44867</c:v>
                </c:pt>
                <c:pt idx="49">
                  <c:v>44868</c:v>
                </c:pt>
                <c:pt idx="50">
                  <c:v>44869</c:v>
                </c:pt>
                <c:pt idx="51">
                  <c:v>44872</c:v>
                </c:pt>
                <c:pt idx="52">
                  <c:v>44873</c:v>
                </c:pt>
                <c:pt idx="53">
                  <c:v>44874</c:v>
                </c:pt>
                <c:pt idx="54">
                  <c:v>44875</c:v>
                </c:pt>
                <c:pt idx="55">
                  <c:v>44876</c:v>
                </c:pt>
                <c:pt idx="56">
                  <c:v>44879</c:v>
                </c:pt>
                <c:pt idx="57">
                  <c:v>44880</c:v>
                </c:pt>
                <c:pt idx="58">
                  <c:v>44881</c:v>
                </c:pt>
                <c:pt idx="59">
                  <c:v>44882</c:v>
                </c:pt>
                <c:pt idx="60">
                  <c:v>44883</c:v>
                </c:pt>
                <c:pt idx="61">
                  <c:v>44886</c:v>
                </c:pt>
                <c:pt idx="62">
                  <c:v>44887</c:v>
                </c:pt>
                <c:pt idx="63">
                  <c:v>44888</c:v>
                </c:pt>
                <c:pt idx="64">
                  <c:v>44890</c:v>
                </c:pt>
                <c:pt idx="65">
                  <c:v>44893</c:v>
                </c:pt>
                <c:pt idx="66">
                  <c:v>44894</c:v>
                </c:pt>
                <c:pt idx="67">
                  <c:v>44895</c:v>
                </c:pt>
                <c:pt idx="68">
                  <c:v>44896</c:v>
                </c:pt>
                <c:pt idx="69">
                  <c:v>44897</c:v>
                </c:pt>
                <c:pt idx="70">
                  <c:v>44900</c:v>
                </c:pt>
                <c:pt idx="71">
                  <c:v>44901</c:v>
                </c:pt>
                <c:pt idx="72">
                  <c:v>44902</c:v>
                </c:pt>
                <c:pt idx="73">
                  <c:v>44903</c:v>
                </c:pt>
                <c:pt idx="74">
                  <c:v>44904</c:v>
                </c:pt>
                <c:pt idx="75">
                  <c:v>44907</c:v>
                </c:pt>
                <c:pt idx="76">
                  <c:v>44908</c:v>
                </c:pt>
                <c:pt idx="77">
                  <c:v>44909</c:v>
                </c:pt>
                <c:pt idx="78">
                  <c:v>44910</c:v>
                </c:pt>
                <c:pt idx="79">
                  <c:v>44911</c:v>
                </c:pt>
                <c:pt idx="80">
                  <c:v>44914</c:v>
                </c:pt>
                <c:pt idx="81">
                  <c:v>44915</c:v>
                </c:pt>
                <c:pt idx="82">
                  <c:v>44916</c:v>
                </c:pt>
                <c:pt idx="83">
                  <c:v>44917</c:v>
                </c:pt>
                <c:pt idx="84">
                  <c:v>44918</c:v>
                </c:pt>
                <c:pt idx="85">
                  <c:v>44922</c:v>
                </c:pt>
                <c:pt idx="86">
                  <c:v>44923</c:v>
                </c:pt>
                <c:pt idx="87">
                  <c:v>44924</c:v>
                </c:pt>
                <c:pt idx="88">
                  <c:v>44925</c:v>
                </c:pt>
                <c:pt idx="89">
                  <c:v>44929</c:v>
                </c:pt>
                <c:pt idx="90">
                  <c:v>44930</c:v>
                </c:pt>
                <c:pt idx="91">
                  <c:v>44931</c:v>
                </c:pt>
                <c:pt idx="92">
                  <c:v>44932</c:v>
                </c:pt>
                <c:pt idx="93">
                  <c:v>44935</c:v>
                </c:pt>
                <c:pt idx="94">
                  <c:v>44936</c:v>
                </c:pt>
                <c:pt idx="95">
                  <c:v>44937</c:v>
                </c:pt>
                <c:pt idx="96">
                  <c:v>44938</c:v>
                </c:pt>
                <c:pt idx="97">
                  <c:v>44939</c:v>
                </c:pt>
                <c:pt idx="98">
                  <c:v>44943</c:v>
                </c:pt>
                <c:pt idx="99">
                  <c:v>44944</c:v>
                </c:pt>
                <c:pt idx="100">
                  <c:v>44945</c:v>
                </c:pt>
                <c:pt idx="101">
                  <c:v>44946</c:v>
                </c:pt>
                <c:pt idx="102">
                  <c:v>44949</c:v>
                </c:pt>
                <c:pt idx="103">
                  <c:v>44950</c:v>
                </c:pt>
                <c:pt idx="104">
                  <c:v>44951</c:v>
                </c:pt>
                <c:pt idx="105">
                  <c:v>44952</c:v>
                </c:pt>
                <c:pt idx="106">
                  <c:v>44953</c:v>
                </c:pt>
                <c:pt idx="107">
                  <c:v>44956</c:v>
                </c:pt>
                <c:pt idx="108">
                  <c:v>44957</c:v>
                </c:pt>
                <c:pt idx="109">
                  <c:v>44958</c:v>
                </c:pt>
                <c:pt idx="110">
                  <c:v>44959</c:v>
                </c:pt>
                <c:pt idx="111">
                  <c:v>44960</c:v>
                </c:pt>
                <c:pt idx="112">
                  <c:v>44963</c:v>
                </c:pt>
                <c:pt idx="113">
                  <c:v>44964</c:v>
                </c:pt>
                <c:pt idx="114">
                  <c:v>44965</c:v>
                </c:pt>
                <c:pt idx="115">
                  <c:v>44966</c:v>
                </c:pt>
                <c:pt idx="116">
                  <c:v>44967</c:v>
                </c:pt>
                <c:pt idx="117">
                  <c:v>44970</c:v>
                </c:pt>
                <c:pt idx="118">
                  <c:v>44971</c:v>
                </c:pt>
                <c:pt idx="119">
                  <c:v>44972</c:v>
                </c:pt>
                <c:pt idx="120">
                  <c:v>44973</c:v>
                </c:pt>
                <c:pt idx="121">
                  <c:v>44974</c:v>
                </c:pt>
                <c:pt idx="122">
                  <c:v>44978</c:v>
                </c:pt>
                <c:pt idx="123">
                  <c:v>44979</c:v>
                </c:pt>
                <c:pt idx="124">
                  <c:v>44980</c:v>
                </c:pt>
                <c:pt idx="125">
                  <c:v>44981</c:v>
                </c:pt>
                <c:pt idx="126">
                  <c:v>44984</c:v>
                </c:pt>
                <c:pt idx="127">
                  <c:v>44985</c:v>
                </c:pt>
                <c:pt idx="128">
                  <c:v>44986</c:v>
                </c:pt>
                <c:pt idx="129">
                  <c:v>44987</c:v>
                </c:pt>
                <c:pt idx="130">
                  <c:v>44988</c:v>
                </c:pt>
                <c:pt idx="131">
                  <c:v>44991</c:v>
                </c:pt>
                <c:pt idx="132">
                  <c:v>44992</c:v>
                </c:pt>
                <c:pt idx="133">
                  <c:v>44993</c:v>
                </c:pt>
                <c:pt idx="134">
                  <c:v>44994</c:v>
                </c:pt>
                <c:pt idx="135">
                  <c:v>44995</c:v>
                </c:pt>
                <c:pt idx="136">
                  <c:v>44998</c:v>
                </c:pt>
                <c:pt idx="137">
                  <c:v>44999</c:v>
                </c:pt>
                <c:pt idx="138">
                  <c:v>45000</c:v>
                </c:pt>
                <c:pt idx="139">
                  <c:v>45001</c:v>
                </c:pt>
                <c:pt idx="140">
                  <c:v>45002</c:v>
                </c:pt>
                <c:pt idx="141">
                  <c:v>45005</c:v>
                </c:pt>
                <c:pt idx="142">
                  <c:v>45006</c:v>
                </c:pt>
                <c:pt idx="143">
                  <c:v>45007</c:v>
                </c:pt>
                <c:pt idx="144">
                  <c:v>45008</c:v>
                </c:pt>
                <c:pt idx="145">
                  <c:v>45009</c:v>
                </c:pt>
                <c:pt idx="146">
                  <c:v>45012</c:v>
                </c:pt>
                <c:pt idx="147">
                  <c:v>45013</c:v>
                </c:pt>
                <c:pt idx="148">
                  <c:v>45014</c:v>
                </c:pt>
                <c:pt idx="149">
                  <c:v>45015</c:v>
                </c:pt>
                <c:pt idx="150">
                  <c:v>45016</c:v>
                </c:pt>
                <c:pt idx="151">
                  <c:v>45019</c:v>
                </c:pt>
                <c:pt idx="152">
                  <c:v>45020</c:v>
                </c:pt>
                <c:pt idx="153">
                  <c:v>45021</c:v>
                </c:pt>
                <c:pt idx="154">
                  <c:v>45022</c:v>
                </c:pt>
                <c:pt idx="155">
                  <c:v>45026</c:v>
                </c:pt>
                <c:pt idx="156">
                  <c:v>45027</c:v>
                </c:pt>
                <c:pt idx="157">
                  <c:v>45028</c:v>
                </c:pt>
                <c:pt idx="158">
                  <c:v>45029</c:v>
                </c:pt>
                <c:pt idx="159">
                  <c:v>45030</c:v>
                </c:pt>
                <c:pt idx="160">
                  <c:v>45033</c:v>
                </c:pt>
                <c:pt idx="161">
                  <c:v>45034</c:v>
                </c:pt>
                <c:pt idx="162">
                  <c:v>45035</c:v>
                </c:pt>
                <c:pt idx="163">
                  <c:v>45036</c:v>
                </c:pt>
                <c:pt idx="164">
                  <c:v>45037</c:v>
                </c:pt>
                <c:pt idx="165">
                  <c:v>45040</c:v>
                </c:pt>
                <c:pt idx="166">
                  <c:v>45041</c:v>
                </c:pt>
                <c:pt idx="167">
                  <c:v>45042</c:v>
                </c:pt>
                <c:pt idx="168">
                  <c:v>45043</c:v>
                </c:pt>
                <c:pt idx="169">
                  <c:v>45044</c:v>
                </c:pt>
                <c:pt idx="170">
                  <c:v>45047</c:v>
                </c:pt>
                <c:pt idx="171">
                  <c:v>45048</c:v>
                </c:pt>
                <c:pt idx="172">
                  <c:v>45049</c:v>
                </c:pt>
                <c:pt idx="173">
                  <c:v>45050</c:v>
                </c:pt>
                <c:pt idx="174">
                  <c:v>45051</c:v>
                </c:pt>
                <c:pt idx="175">
                  <c:v>45054</c:v>
                </c:pt>
                <c:pt idx="176">
                  <c:v>45055</c:v>
                </c:pt>
                <c:pt idx="177">
                  <c:v>45056</c:v>
                </c:pt>
                <c:pt idx="178">
                  <c:v>45057</c:v>
                </c:pt>
                <c:pt idx="179">
                  <c:v>45058</c:v>
                </c:pt>
                <c:pt idx="180">
                  <c:v>45061</c:v>
                </c:pt>
                <c:pt idx="181">
                  <c:v>45062</c:v>
                </c:pt>
                <c:pt idx="182">
                  <c:v>45063</c:v>
                </c:pt>
                <c:pt idx="183">
                  <c:v>45064</c:v>
                </c:pt>
                <c:pt idx="184">
                  <c:v>45065</c:v>
                </c:pt>
                <c:pt idx="185">
                  <c:v>45068</c:v>
                </c:pt>
                <c:pt idx="186">
                  <c:v>45069</c:v>
                </c:pt>
                <c:pt idx="187">
                  <c:v>45070</c:v>
                </c:pt>
                <c:pt idx="188">
                  <c:v>45071</c:v>
                </c:pt>
                <c:pt idx="189">
                  <c:v>45072</c:v>
                </c:pt>
                <c:pt idx="190">
                  <c:v>45076</c:v>
                </c:pt>
                <c:pt idx="191">
                  <c:v>45077</c:v>
                </c:pt>
                <c:pt idx="192">
                  <c:v>45078</c:v>
                </c:pt>
                <c:pt idx="193">
                  <c:v>45079</c:v>
                </c:pt>
                <c:pt idx="194">
                  <c:v>45082</c:v>
                </c:pt>
                <c:pt idx="195">
                  <c:v>45083</c:v>
                </c:pt>
                <c:pt idx="196">
                  <c:v>45084</c:v>
                </c:pt>
                <c:pt idx="197">
                  <c:v>45085</c:v>
                </c:pt>
                <c:pt idx="198">
                  <c:v>45086</c:v>
                </c:pt>
                <c:pt idx="199">
                  <c:v>45089</c:v>
                </c:pt>
                <c:pt idx="200">
                  <c:v>45090</c:v>
                </c:pt>
                <c:pt idx="201">
                  <c:v>45091</c:v>
                </c:pt>
                <c:pt idx="202">
                  <c:v>45092</c:v>
                </c:pt>
                <c:pt idx="203">
                  <c:v>45093</c:v>
                </c:pt>
                <c:pt idx="204">
                  <c:v>45097</c:v>
                </c:pt>
                <c:pt idx="205">
                  <c:v>45098</c:v>
                </c:pt>
                <c:pt idx="206">
                  <c:v>45099</c:v>
                </c:pt>
                <c:pt idx="207">
                  <c:v>45100</c:v>
                </c:pt>
                <c:pt idx="208">
                  <c:v>45103</c:v>
                </c:pt>
                <c:pt idx="209">
                  <c:v>45104</c:v>
                </c:pt>
                <c:pt idx="210">
                  <c:v>45105</c:v>
                </c:pt>
                <c:pt idx="211">
                  <c:v>45106</c:v>
                </c:pt>
                <c:pt idx="212">
                  <c:v>45107</c:v>
                </c:pt>
                <c:pt idx="213">
                  <c:v>45110</c:v>
                </c:pt>
                <c:pt idx="214">
                  <c:v>45112</c:v>
                </c:pt>
                <c:pt idx="215">
                  <c:v>45113</c:v>
                </c:pt>
                <c:pt idx="216">
                  <c:v>45114</c:v>
                </c:pt>
                <c:pt idx="217">
                  <c:v>45117</c:v>
                </c:pt>
                <c:pt idx="218">
                  <c:v>45118</c:v>
                </c:pt>
                <c:pt idx="219">
                  <c:v>45119</c:v>
                </c:pt>
                <c:pt idx="220">
                  <c:v>45120</c:v>
                </c:pt>
                <c:pt idx="221">
                  <c:v>45121</c:v>
                </c:pt>
                <c:pt idx="222">
                  <c:v>45124</c:v>
                </c:pt>
                <c:pt idx="223">
                  <c:v>45125</c:v>
                </c:pt>
                <c:pt idx="224">
                  <c:v>45126</c:v>
                </c:pt>
                <c:pt idx="225">
                  <c:v>45127</c:v>
                </c:pt>
                <c:pt idx="226">
                  <c:v>45128</c:v>
                </c:pt>
                <c:pt idx="227">
                  <c:v>45131</c:v>
                </c:pt>
                <c:pt idx="228">
                  <c:v>45132</c:v>
                </c:pt>
                <c:pt idx="229">
                  <c:v>45133</c:v>
                </c:pt>
                <c:pt idx="230">
                  <c:v>45134</c:v>
                </c:pt>
                <c:pt idx="231">
                  <c:v>45135</c:v>
                </c:pt>
                <c:pt idx="232">
                  <c:v>45138</c:v>
                </c:pt>
                <c:pt idx="233">
                  <c:v>45139</c:v>
                </c:pt>
                <c:pt idx="234">
                  <c:v>45140</c:v>
                </c:pt>
                <c:pt idx="235">
                  <c:v>45141</c:v>
                </c:pt>
                <c:pt idx="236">
                  <c:v>45142</c:v>
                </c:pt>
                <c:pt idx="237">
                  <c:v>45145</c:v>
                </c:pt>
                <c:pt idx="238">
                  <c:v>45146</c:v>
                </c:pt>
                <c:pt idx="239">
                  <c:v>45147</c:v>
                </c:pt>
                <c:pt idx="240">
                  <c:v>45148</c:v>
                </c:pt>
                <c:pt idx="241">
                  <c:v>45149</c:v>
                </c:pt>
                <c:pt idx="242">
                  <c:v>45152</c:v>
                </c:pt>
                <c:pt idx="243">
                  <c:v>45153</c:v>
                </c:pt>
                <c:pt idx="244">
                  <c:v>45154</c:v>
                </c:pt>
                <c:pt idx="245">
                  <c:v>45155</c:v>
                </c:pt>
                <c:pt idx="246">
                  <c:v>45156</c:v>
                </c:pt>
                <c:pt idx="247">
                  <c:v>45159</c:v>
                </c:pt>
                <c:pt idx="248">
                  <c:v>45160</c:v>
                </c:pt>
                <c:pt idx="249">
                  <c:v>45161</c:v>
                </c:pt>
                <c:pt idx="250">
                  <c:v>45162</c:v>
                </c:pt>
              </c:numCache>
            </c:numRef>
          </c:cat>
          <c:val>
            <c:numRef>
              <c:f>'WALT DISNEY STOCK PRICES'!$Z$2:$Z$252</c:f>
              <c:numCache>
                <c:formatCode>General</c:formatCode>
                <c:ptCount val="251"/>
                <c:pt idx="0">
                  <c:v>117.459999</c:v>
                </c:pt>
                <c:pt idx="1">
                  <c:v>114.07</c:v>
                </c:pt>
                <c:pt idx="2">
                  <c:v>113.529999</c:v>
                </c:pt>
                <c:pt idx="3">
                  <c:v>112.43</c:v>
                </c:pt>
                <c:pt idx="4">
                  <c:v>112.08000199999999</c:v>
                </c:pt>
                <c:pt idx="5">
                  <c:v>112.529999</c:v>
                </c:pt>
                <c:pt idx="6">
                  <c:v>111.199997</c:v>
                </c:pt>
                <c:pt idx="7">
                  <c:v>110.089996</c:v>
                </c:pt>
                <c:pt idx="8">
                  <c:v>112.69000200000001</c:v>
                </c:pt>
                <c:pt idx="9">
                  <c:v>112.33000199999999</c:v>
                </c:pt>
                <c:pt idx="10">
                  <c:v>115.18</c:v>
                </c:pt>
                <c:pt idx="11">
                  <c:v>116.389999</c:v>
                </c:pt>
                <c:pt idx="12">
                  <c:v>111.760002</c:v>
                </c:pt>
                <c:pt idx="13">
                  <c:v>112.5</c:v>
                </c:pt>
                <c:pt idx="14">
                  <c:v>110.769997</c:v>
                </c:pt>
                <c:pt idx="15">
                  <c:v>108.25</c:v>
                </c:pt>
                <c:pt idx="16">
                  <c:v>109.16999800000001</c:v>
                </c:pt>
                <c:pt idx="17">
                  <c:v>107.57</c:v>
                </c:pt>
                <c:pt idx="18">
                  <c:v>104.489998</c:v>
                </c:pt>
                <c:pt idx="19">
                  <c:v>102.160004</c:v>
                </c:pt>
                <c:pt idx="20">
                  <c:v>99.5</c:v>
                </c:pt>
                <c:pt idx="21">
                  <c:v>98.120002999999997</c:v>
                </c:pt>
                <c:pt idx="22">
                  <c:v>95.849997999999999</c:v>
                </c:pt>
                <c:pt idx="23">
                  <c:v>99.400002000000001</c:v>
                </c:pt>
                <c:pt idx="24">
                  <c:v>97.449996999999996</c:v>
                </c:pt>
                <c:pt idx="25">
                  <c:v>94.330001999999993</c:v>
                </c:pt>
                <c:pt idx="26">
                  <c:v>97.129997000000003</c:v>
                </c:pt>
                <c:pt idx="27">
                  <c:v>101.44000200000001</c:v>
                </c:pt>
                <c:pt idx="28">
                  <c:v>100.800003</c:v>
                </c:pt>
                <c:pt idx="29">
                  <c:v>100.040001</c:v>
                </c:pt>
                <c:pt idx="30">
                  <c:v>97.160004000000001</c:v>
                </c:pt>
                <c:pt idx="31">
                  <c:v>95.160004000000001</c:v>
                </c:pt>
                <c:pt idx="32">
                  <c:v>93.099997999999999</c:v>
                </c:pt>
                <c:pt idx="33">
                  <c:v>93.410004000000001</c:v>
                </c:pt>
                <c:pt idx="34">
                  <c:v>96.639999000000003</c:v>
                </c:pt>
                <c:pt idx="35">
                  <c:v>94.449996999999996</c:v>
                </c:pt>
                <c:pt idx="36">
                  <c:v>97.330001999999993</c:v>
                </c:pt>
                <c:pt idx="37">
                  <c:v>98.480002999999996</c:v>
                </c:pt>
                <c:pt idx="38">
                  <c:v>98.989998</c:v>
                </c:pt>
                <c:pt idx="39">
                  <c:v>98.589995999999999</c:v>
                </c:pt>
                <c:pt idx="40">
                  <c:v>102.040001</c:v>
                </c:pt>
                <c:pt idx="41">
                  <c:v>101.720001</c:v>
                </c:pt>
                <c:pt idx="42">
                  <c:v>104.360001</c:v>
                </c:pt>
                <c:pt idx="43">
                  <c:v>104.629997</c:v>
                </c:pt>
                <c:pt idx="44">
                  <c:v>104.44000200000001</c:v>
                </c:pt>
                <c:pt idx="45">
                  <c:v>105.949997</c:v>
                </c:pt>
                <c:pt idx="46">
                  <c:v>106.540001</c:v>
                </c:pt>
                <c:pt idx="47">
                  <c:v>106</c:v>
                </c:pt>
                <c:pt idx="48">
                  <c:v>101.82</c:v>
                </c:pt>
                <c:pt idx="49">
                  <c:v>99.25</c:v>
                </c:pt>
                <c:pt idx="50">
                  <c:v>99.580001999999993</c:v>
                </c:pt>
                <c:pt idx="51">
                  <c:v>100.43</c:v>
                </c:pt>
                <c:pt idx="52">
                  <c:v>99.900002000000001</c:v>
                </c:pt>
                <c:pt idx="53">
                  <c:v>86.75</c:v>
                </c:pt>
                <c:pt idx="54">
                  <c:v>90.459998999999996</c:v>
                </c:pt>
                <c:pt idx="55">
                  <c:v>95.010002</c:v>
                </c:pt>
                <c:pt idx="56">
                  <c:v>94.279999000000004</c:v>
                </c:pt>
                <c:pt idx="57">
                  <c:v>95.510002</c:v>
                </c:pt>
                <c:pt idx="58">
                  <c:v>93.949996999999996</c:v>
                </c:pt>
                <c:pt idx="59">
                  <c:v>91.449996999999996</c:v>
                </c:pt>
                <c:pt idx="60">
                  <c:v>91.800003000000004</c:v>
                </c:pt>
                <c:pt idx="61">
                  <c:v>97.580001999999993</c:v>
                </c:pt>
                <c:pt idx="62">
                  <c:v>96.209998999999996</c:v>
                </c:pt>
                <c:pt idx="63">
                  <c:v>98.879997000000003</c:v>
                </c:pt>
                <c:pt idx="64">
                  <c:v>98.870002999999997</c:v>
                </c:pt>
                <c:pt idx="65">
                  <c:v>95.690002000000007</c:v>
                </c:pt>
                <c:pt idx="66">
                  <c:v>94.690002000000007</c:v>
                </c:pt>
                <c:pt idx="67">
                  <c:v>97.870002999999997</c:v>
                </c:pt>
                <c:pt idx="68">
                  <c:v>98.589995999999999</c:v>
                </c:pt>
                <c:pt idx="69">
                  <c:v>99.43</c:v>
                </c:pt>
                <c:pt idx="70">
                  <c:v>95.93</c:v>
                </c:pt>
                <c:pt idx="71">
                  <c:v>92.290001000000004</c:v>
                </c:pt>
                <c:pt idx="72">
                  <c:v>92.150002000000001</c:v>
                </c:pt>
                <c:pt idx="73">
                  <c:v>92.550003000000004</c:v>
                </c:pt>
                <c:pt idx="74">
                  <c:v>93.379997000000003</c:v>
                </c:pt>
                <c:pt idx="75">
                  <c:v>94.660004000000001</c:v>
                </c:pt>
                <c:pt idx="76">
                  <c:v>94.699996999999996</c:v>
                </c:pt>
                <c:pt idx="77">
                  <c:v>94.150002000000001</c:v>
                </c:pt>
                <c:pt idx="78">
                  <c:v>90.489998</c:v>
                </c:pt>
                <c:pt idx="79">
                  <c:v>90.080001999999993</c:v>
                </c:pt>
                <c:pt idx="80">
                  <c:v>85.779999000000004</c:v>
                </c:pt>
                <c:pt idx="81">
                  <c:v>87.019997000000004</c:v>
                </c:pt>
                <c:pt idx="82">
                  <c:v>86.919998000000007</c:v>
                </c:pt>
                <c:pt idx="83">
                  <c:v>86.669998000000007</c:v>
                </c:pt>
                <c:pt idx="84">
                  <c:v>88.010002</c:v>
                </c:pt>
                <c:pt idx="85">
                  <c:v>86.370002999999997</c:v>
                </c:pt>
                <c:pt idx="86">
                  <c:v>84.169998000000007</c:v>
                </c:pt>
                <c:pt idx="87">
                  <c:v>87.18</c:v>
                </c:pt>
                <c:pt idx="88">
                  <c:v>86.879997000000003</c:v>
                </c:pt>
                <c:pt idx="89">
                  <c:v>88.970000999999996</c:v>
                </c:pt>
                <c:pt idx="90">
                  <c:v>91.980002999999996</c:v>
                </c:pt>
                <c:pt idx="91">
                  <c:v>91.919998000000007</c:v>
                </c:pt>
                <c:pt idx="92">
                  <c:v>93.919998000000007</c:v>
                </c:pt>
                <c:pt idx="93">
                  <c:v>94.769997000000004</c:v>
                </c:pt>
                <c:pt idx="94">
                  <c:v>95.559997999999993</c:v>
                </c:pt>
                <c:pt idx="95">
                  <c:v>96.330001999999993</c:v>
                </c:pt>
                <c:pt idx="96">
                  <c:v>99.809997999999993</c:v>
                </c:pt>
                <c:pt idx="97">
                  <c:v>99.400002000000001</c:v>
                </c:pt>
                <c:pt idx="98">
                  <c:v>99.910004000000001</c:v>
                </c:pt>
                <c:pt idx="99">
                  <c:v>99.040001000000004</c:v>
                </c:pt>
                <c:pt idx="100">
                  <c:v>99.080001999999993</c:v>
                </c:pt>
                <c:pt idx="101">
                  <c:v>103.480003</c:v>
                </c:pt>
                <c:pt idx="102">
                  <c:v>105.69000200000001</c:v>
                </c:pt>
                <c:pt idx="103">
                  <c:v>106</c:v>
                </c:pt>
                <c:pt idx="104">
                  <c:v>108.120003</c:v>
                </c:pt>
                <c:pt idx="105">
                  <c:v>109.699997</c:v>
                </c:pt>
                <c:pt idx="106">
                  <c:v>109.540001</c:v>
                </c:pt>
                <c:pt idx="107">
                  <c:v>107.589996</c:v>
                </c:pt>
                <c:pt idx="108">
                  <c:v>108.489998</c:v>
                </c:pt>
                <c:pt idx="109">
                  <c:v>109.389999</c:v>
                </c:pt>
                <c:pt idx="110">
                  <c:v>113.209999</c:v>
                </c:pt>
                <c:pt idx="111">
                  <c:v>110.709999</c:v>
                </c:pt>
                <c:pt idx="112">
                  <c:v>109.870003</c:v>
                </c:pt>
                <c:pt idx="113">
                  <c:v>111.629997</c:v>
                </c:pt>
                <c:pt idx="114">
                  <c:v>111.779999</c:v>
                </c:pt>
                <c:pt idx="115">
                  <c:v>110.360001</c:v>
                </c:pt>
                <c:pt idx="116">
                  <c:v>108.05999799999999</c:v>
                </c:pt>
                <c:pt idx="117">
                  <c:v>107.660004</c:v>
                </c:pt>
                <c:pt idx="118">
                  <c:v>107.660004</c:v>
                </c:pt>
                <c:pt idx="119">
                  <c:v>109.239998</c:v>
                </c:pt>
                <c:pt idx="120">
                  <c:v>105.83000199999999</c:v>
                </c:pt>
                <c:pt idx="121">
                  <c:v>105.220001</c:v>
                </c:pt>
                <c:pt idx="122">
                  <c:v>102.089996</c:v>
                </c:pt>
                <c:pt idx="123">
                  <c:v>101.68</c:v>
                </c:pt>
                <c:pt idx="124">
                  <c:v>101.730003</c:v>
                </c:pt>
                <c:pt idx="125">
                  <c:v>100.300003</c:v>
                </c:pt>
                <c:pt idx="126">
                  <c:v>100.449997</c:v>
                </c:pt>
                <c:pt idx="127">
                  <c:v>99.610000999999997</c:v>
                </c:pt>
                <c:pt idx="128">
                  <c:v>98.540001000000004</c:v>
                </c:pt>
                <c:pt idx="129">
                  <c:v>98.919998000000007</c:v>
                </c:pt>
                <c:pt idx="130">
                  <c:v>101.139999</c:v>
                </c:pt>
                <c:pt idx="131">
                  <c:v>100.660004</c:v>
                </c:pt>
                <c:pt idx="132">
                  <c:v>99.059997999999993</c:v>
                </c:pt>
                <c:pt idx="133">
                  <c:v>99.300003000000004</c:v>
                </c:pt>
                <c:pt idx="134">
                  <c:v>96.139999000000003</c:v>
                </c:pt>
                <c:pt idx="135">
                  <c:v>93.57</c:v>
                </c:pt>
                <c:pt idx="136">
                  <c:v>92.599997999999999</c:v>
                </c:pt>
                <c:pt idx="137">
                  <c:v>93.360000999999997</c:v>
                </c:pt>
                <c:pt idx="138">
                  <c:v>93.099997999999999</c:v>
                </c:pt>
                <c:pt idx="139">
                  <c:v>94.290001000000004</c:v>
                </c:pt>
                <c:pt idx="140">
                  <c:v>93.199996999999996</c:v>
                </c:pt>
                <c:pt idx="141">
                  <c:v>94.220000999999996</c:v>
                </c:pt>
                <c:pt idx="142">
                  <c:v>96.540001000000004</c:v>
                </c:pt>
                <c:pt idx="143">
                  <c:v>94.900002000000001</c:v>
                </c:pt>
                <c:pt idx="144">
                  <c:v>95.830001999999993</c:v>
                </c:pt>
                <c:pt idx="145">
                  <c:v>94.080001999999993</c:v>
                </c:pt>
                <c:pt idx="146">
                  <c:v>95.620002999999997</c:v>
                </c:pt>
                <c:pt idx="147">
                  <c:v>94.82</c:v>
                </c:pt>
                <c:pt idx="148">
                  <c:v>96.870002999999997</c:v>
                </c:pt>
                <c:pt idx="149">
                  <c:v>98.099997999999999</c:v>
                </c:pt>
                <c:pt idx="150">
                  <c:v>100.129997</c:v>
                </c:pt>
                <c:pt idx="151">
                  <c:v>99.760002</c:v>
                </c:pt>
                <c:pt idx="152">
                  <c:v>99.57</c:v>
                </c:pt>
                <c:pt idx="153">
                  <c:v>99.910004000000001</c:v>
                </c:pt>
                <c:pt idx="154">
                  <c:v>99.970000999999996</c:v>
                </c:pt>
                <c:pt idx="155">
                  <c:v>100.80999799999999</c:v>
                </c:pt>
                <c:pt idx="156">
                  <c:v>100.41999800000001</c:v>
                </c:pt>
                <c:pt idx="157">
                  <c:v>97.940002000000007</c:v>
                </c:pt>
                <c:pt idx="158">
                  <c:v>100.839996</c:v>
                </c:pt>
                <c:pt idx="159">
                  <c:v>99.900002000000001</c:v>
                </c:pt>
                <c:pt idx="160">
                  <c:v>100.300003</c:v>
                </c:pt>
                <c:pt idx="161">
                  <c:v>100.93</c:v>
                </c:pt>
                <c:pt idx="162">
                  <c:v>98.75</c:v>
                </c:pt>
                <c:pt idx="163">
                  <c:v>98.07</c:v>
                </c:pt>
                <c:pt idx="164">
                  <c:v>99.57</c:v>
                </c:pt>
                <c:pt idx="165">
                  <c:v>99.68</c:v>
                </c:pt>
                <c:pt idx="166">
                  <c:v>98.010002</c:v>
                </c:pt>
                <c:pt idx="167">
                  <c:v>96.610000999999997</c:v>
                </c:pt>
                <c:pt idx="168">
                  <c:v>99.93</c:v>
                </c:pt>
                <c:pt idx="169">
                  <c:v>102.5</c:v>
                </c:pt>
                <c:pt idx="170">
                  <c:v>102.209999</c:v>
                </c:pt>
                <c:pt idx="171">
                  <c:v>100.599998</c:v>
                </c:pt>
                <c:pt idx="172">
                  <c:v>100.860001</c:v>
                </c:pt>
                <c:pt idx="173">
                  <c:v>97.449996999999996</c:v>
                </c:pt>
                <c:pt idx="174">
                  <c:v>100.519997</c:v>
                </c:pt>
                <c:pt idx="175">
                  <c:v>102.970001</c:v>
                </c:pt>
                <c:pt idx="176">
                  <c:v>102.18</c:v>
                </c:pt>
                <c:pt idx="177">
                  <c:v>101.139999</c:v>
                </c:pt>
                <c:pt idx="178">
                  <c:v>92.309997999999993</c:v>
                </c:pt>
                <c:pt idx="179">
                  <c:v>91.989998</c:v>
                </c:pt>
                <c:pt idx="180">
                  <c:v>92.860000999999997</c:v>
                </c:pt>
                <c:pt idx="181">
                  <c:v>90.980002999999996</c:v>
                </c:pt>
                <c:pt idx="182">
                  <c:v>92.769997000000004</c:v>
                </c:pt>
                <c:pt idx="183">
                  <c:v>93.760002</c:v>
                </c:pt>
                <c:pt idx="184">
                  <c:v>91.349997999999999</c:v>
                </c:pt>
                <c:pt idx="185">
                  <c:v>91.82</c:v>
                </c:pt>
                <c:pt idx="186">
                  <c:v>89.82</c:v>
                </c:pt>
                <c:pt idx="187">
                  <c:v>89.07</c:v>
                </c:pt>
                <c:pt idx="188">
                  <c:v>88.139999000000003</c:v>
                </c:pt>
                <c:pt idx="189">
                  <c:v>88.290001000000004</c:v>
                </c:pt>
                <c:pt idx="190">
                  <c:v>87.82</c:v>
                </c:pt>
                <c:pt idx="191">
                  <c:v>87.959998999999996</c:v>
                </c:pt>
                <c:pt idx="192">
                  <c:v>88.589995999999999</c:v>
                </c:pt>
                <c:pt idx="193">
                  <c:v>90.769997000000004</c:v>
                </c:pt>
                <c:pt idx="194">
                  <c:v>91</c:v>
                </c:pt>
                <c:pt idx="195">
                  <c:v>92.160004000000001</c:v>
                </c:pt>
                <c:pt idx="196">
                  <c:v>92.519997000000004</c:v>
                </c:pt>
                <c:pt idx="197">
                  <c:v>92.529999000000004</c:v>
                </c:pt>
                <c:pt idx="198">
                  <c:v>91.93</c:v>
                </c:pt>
                <c:pt idx="199">
                  <c:v>93.139999000000003</c:v>
                </c:pt>
                <c:pt idx="200">
                  <c:v>93.849997999999999</c:v>
                </c:pt>
                <c:pt idx="201">
                  <c:v>92.449996999999996</c:v>
                </c:pt>
                <c:pt idx="202">
                  <c:v>92.940002000000007</c:v>
                </c:pt>
                <c:pt idx="203">
                  <c:v>91.32</c:v>
                </c:pt>
                <c:pt idx="204">
                  <c:v>89.75</c:v>
                </c:pt>
                <c:pt idx="205">
                  <c:v>88.639999000000003</c:v>
                </c:pt>
                <c:pt idx="206">
                  <c:v>88.489998</c:v>
                </c:pt>
                <c:pt idx="207">
                  <c:v>88.099997999999999</c:v>
                </c:pt>
                <c:pt idx="208">
                  <c:v>88.699996999999996</c:v>
                </c:pt>
                <c:pt idx="209">
                  <c:v>89.059997999999993</c:v>
                </c:pt>
                <c:pt idx="210">
                  <c:v>88.830001999999993</c:v>
                </c:pt>
                <c:pt idx="211">
                  <c:v>88.949996999999996</c:v>
                </c:pt>
                <c:pt idx="212">
                  <c:v>89.279999000000004</c:v>
                </c:pt>
                <c:pt idx="213">
                  <c:v>90.5</c:v>
                </c:pt>
                <c:pt idx="214">
                  <c:v>89.790001000000004</c:v>
                </c:pt>
                <c:pt idx="215">
                  <c:v>88.739998</c:v>
                </c:pt>
                <c:pt idx="216">
                  <c:v>88.639999000000003</c:v>
                </c:pt>
                <c:pt idx="217">
                  <c:v>88.099997999999999</c:v>
                </c:pt>
                <c:pt idx="218">
                  <c:v>89.489998</c:v>
                </c:pt>
                <c:pt idx="219">
                  <c:v>90.150002000000001</c:v>
                </c:pt>
                <c:pt idx="220">
                  <c:v>90.470000999999996</c:v>
                </c:pt>
                <c:pt idx="221">
                  <c:v>88.620002999999997</c:v>
                </c:pt>
                <c:pt idx="222">
                  <c:v>85.559997999999993</c:v>
                </c:pt>
                <c:pt idx="223">
                  <c:v>85.949996999999996</c:v>
                </c:pt>
                <c:pt idx="224">
                  <c:v>87.040001000000004</c:v>
                </c:pt>
                <c:pt idx="225">
                  <c:v>86.209998999999996</c:v>
                </c:pt>
                <c:pt idx="226">
                  <c:v>87.18</c:v>
                </c:pt>
                <c:pt idx="227">
                  <c:v>86.599997999999999</c:v>
                </c:pt>
                <c:pt idx="228">
                  <c:v>85.629997000000003</c:v>
                </c:pt>
                <c:pt idx="229">
                  <c:v>85.860000999999997</c:v>
                </c:pt>
                <c:pt idx="230">
                  <c:v>85.360000999999997</c:v>
                </c:pt>
                <c:pt idx="231">
                  <c:v>86.129997000000003</c:v>
                </c:pt>
                <c:pt idx="232">
                  <c:v>88.889999000000003</c:v>
                </c:pt>
                <c:pt idx="233">
                  <c:v>89.029999000000004</c:v>
                </c:pt>
                <c:pt idx="234">
                  <c:v>86.300003000000004</c:v>
                </c:pt>
                <c:pt idx="235">
                  <c:v>85.489998</c:v>
                </c:pt>
                <c:pt idx="236">
                  <c:v>86.300003000000004</c:v>
                </c:pt>
                <c:pt idx="237">
                  <c:v>86.830001999999993</c:v>
                </c:pt>
                <c:pt idx="238">
                  <c:v>88.129997000000003</c:v>
                </c:pt>
                <c:pt idx="239">
                  <c:v>87.489998</c:v>
                </c:pt>
                <c:pt idx="240">
                  <c:v>91.760002</c:v>
                </c:pt>
                <c:pt idx="241">
                  <c:v>89.019997000000004</c:v>
                </c:pt>
                <c:pt idx="242">
                  <c:v>88.809997999999993</c:v>
                </c:pt>
                <c:pt idx="243">
                  <c:v>87.059997999999993</c:v>
                </c:pt>
                <c:pt idx="244">
                  <c:v>86.349997999999999</c:v>
                </c:pt>
                <c:pt idx="245">
                  <c:v>85.919998000000007</c:v>
                </c:pt>
                <c:pt idx="246">
                  <c:v>85.959998999999996</c:v>
                </c:pt>
                <c:pt idx="247">
                  <c:v>85.879997000000003</c:v>
                </c:pt>
                <c:pt idx="248">
                  <c:v>85.790001000000004</c:v>
                </c:pt>
                <c:pt idx="249">
                  <c:v>85.830001999999993</c:v>
                </c:pt>
                <c:pt idx="250">
                  <c:v>82.470000999999996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DB-467E-BD94-82B324F1E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698690352"/>
        <c:axId val="1313109904"/>
      </c:lineChart>
      <c:dateAx>
        <c:axId val="698690352"/>
        <c:scaling>
          <c:orientation val="minMax"/>
        </c:scaling>
        <c:delete val="0"/>
        <c:axPos val="b"/>
        <c:numFmt formatCode="[$-409]d/mmm/yyyy;@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109904"/>
        <c:crosses val="autoZero"/>
        <c:auto val="1"/>
        <c:lblOffset val="100"/>
        <c:baseTimeUnit val="days"/>
      </c:dateAx>
      <c:valAx>
        <c:axId val="1313109904"/>
        <c:scaling>
          <c:orientation val="minMax"/>
          <c:min val="8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9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'WALT DISNEY STOCK PRICES'!$Z$1</c:f>
              <c:strCache>
                <c:ptCount val="1"/>
                <c:pt idx="0">
                  <c:v>WALT_Adj Close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'WALT DISNEY STOCK PRICES'!$Y$2:$Y$252</c:f>
              <c:numCache>
                <c:formatCode>[$-409]d/mmm/yyyy;@</c:formatCode>
                <c:ptCount val="251"/>
                <c:pt idx="0">
                  <c:v>44798</c:v>
                </c:pt>
                <c:pt idx="1">
                  <c:v>44799</c:v>
                </c:pt>
                <c:pt idx="2">
                  <c:v>44802</c:v>
                </c:pt>
                <c:pt idx="3">
                  <c:v>44803</c:v>
                </c:pt>
                <c:pt idx="4">
                  <c:v>44804</c:v>
                </c:pt>
                <c:pt idx="5">
                  <c:v>44805</c:v>
                </c:pt>
                <c:pt idx="6">
                  <c:v>44806</c:v>
                </c:pt>
                <c:pt idx="7">
                  <c:v>44810</c:v>
                </c:pt>
                <c:pt idx="8">
                  <c:v>44811</c:v>
                </c:pt>
                <c:pt idx="9">
                  <c:v>44812</c:v>
                </c:pt>
                <c:pt idx="10">
                  <c:v>44813</c:v>
                </c:pt>
                <c:pt idx="11">
                  <c:v>44816</c:v>
                </c:pt>
                <c:pt idx="12">
                  <c:v>44817</c:v>
                </c:pt>
                <c:pt idx="13">
                  <c:v>44818</c:v>
                </c:pt>
                <c:pt idx="14">
                  <c:v>44819</c:v>
                </c:pt>
                <c:pt idx="15">
                  <c:v>44820</c:v>
                </c:pt>
                <c:pt idx="16">
                  <c:v>44823</c:v>
                </c:pt>
                <c:pt idx="17">
                  <c:v>44824</c:v>
                </c:pt>
                <c:pt idx="18">
                  <c:v>44825</c:v>
                </c:pt>
                <c:pt idx="19">
                  <c:v>44826</c:v>
                </c:pt>
                <c:pt idx="20">
                  <c:v>44827</c:v>
                </c:pt>
                <c:pt idx="21">
                  <c:v>44830</c:v>
                </c:pt>
                <c:pt idx="22">
                  <c:v>44831</c:v>
                </c:pt>
                <c:pt idx="23">
                  <c:v>44832</c:v>
                </c:pt>
                <c:pt idx="24">
                  <c:v>44833</c:v>
                </c:pt>
                <c:pt idx="25">
                  <c:v>44834</c:v>
                </c:pt>
                <c:pt idx="26">
                  <c:v>44837</c:v>
                </c:pt>
                <c:pt idx="27">
                  <c:v>44838</c:v>
                </c:pt>
                <c:pt idx="28">
                  <c:v>44839</c:v>
                </c:pt>
                <c:pt idx="29">
                  <c:v>44840</c:v>
                </c:pt>
                <c:pt idx="30">
                  <c:v>44841</c:v>
                </c:pt>
                <c:pt idx="31">
                  <c:v>44844</c:v>
                </c:pt>
                <c:pt idx="32">
                  <c:v>44845</c:v>
                </c:pt>
                <c:pt idx="33">
                  <c:v>44846</c:v>
                </c:pt>
                <c:pt idx="34">
                  <c:v>44847</c:v>
                </c:pt>
                <c:pt idx="35">
                  <c:v>44848</c:v>
                </c:pt>
                <c:pt idx="36">
                  <c:v>44851</c:v>
                </c:pt>
                <c:pt idx="37">
                  <c:v>44852</c:v>
                </c:pt>
                <c:pt idx="38">
                  <c:v>44853</c:v>
                </c:pt>
                <c:pt idx="39">
                  <c:v>44854</c:v>
                </c:pt>
                <c:pt idx="40">
                  <c:v>44855</c:v>
                </c:pt>
                <c:pt idx="41">
                  <c:v>44858</c:v>
                </c:pt>
                <c:pt idx="42">
                  <c:v>44859</c:v>
                </c:pt>
                <c:pt idx="43">
                  <c:v>44860</c:v>
                </c:pt>
                <c:pt idx="44">
                  <c:v>44861</c:v>
                </c:pt>
                <c:pt idx="45">
                  <c:v>44862</c:v>
                </c:pt>
                <c:pt idx="46">
                  <c:v>44865</c:v>
                </c:pt>
                <c:pt idx="47">
                  <c:v>44866</c:v>
                </c:pt>
                <c:pt idx="48">
                  <c:v>44867</c:v>
                </c:pt>
                <c:pt idx="49">
                  <c:v>44868</c:v>
                </c:pt>
                <c:pt idx="50">
                  <c:v>44869</c:v>
                </c:pt>
                <c:pt idx="51">
                  <c:v>44872</c:v>
                </c:pt>
                <c:pt idx="52">
                  <c:v>44873</c:v>
                </c:pt>
                <c:pt idx="53">
                  <c:v>44874</c:v>
                </c:pt>
                <c:pt idx="54">
                  <c:v>44875</c:v>
                </c:pt>
                <c:pt idx="55">
                  <c:v>44876</c:v>
                </c:pt>
                <c:pt idx="56">
                  <c:v>44879</c:v>
                </c:pt>
                <c:pt idx="57">
                  <c:v>44880</c:v>
                </c:pt>
                <c:pt idx="58">
                  <c:v>44881</c:v>
                </c:pt>
                <c:pt idx="59">
                  <c:v>44882</c:v>
                </c:pt>
                <c:pt idx="60">
                  <c:v>44883</c:v>
                </c:pt>
                <c:pt idx="61">
                  <c:v>44886</c:v>
                </c:pt>
                <c:pt idx="62">
                  <c:v>44887</c:v>
                </c:pt>
                <c:pt idx="63">
                  <c:v>44888</c:v>
                </c:pt>
                <c:pt idx="64">
                  <c:v>44890</c:v>
                </c:pt>
                <c:pt idx="65">
                  <c:v>44893</c:v>
                </c:pt>
                <c:pt idx="66">
                  <c:v>44894</c:v>
                </c:pt>
                <c:pt idx="67">
                  <c:v>44895</c:v>
                </c:pt>
                <c:pt idx="68">
                  <c:v>44896</c:v>
                </c:pt>
                <c:pt idx="69">
                  <c:v>44897</c:v>
                </c:pt>
                <c:pt idx="70">
                  <c:v>44900</c:v>
                </c:pt>
                <c:pt idx="71">
                  <c:v>44901</c:v>
                </c:pt>
                <c:pt idx="72">
                  <c:v>44902</c:v>
                </c:pt>
                <c:pt idx="73">
                  <c:v>44903</c:v>
                </c:pt>
                <c:pt idx="74">
                  <c:v>44904</c:v>
                </c:pt>
                <c:pt idx="75">
                  <c:v>44907</c:v>
                </c:pt>
                <c:pt idx="76">
                  <c:v>44908</c:v>
                </c:pt>
                <c:pt idx="77">
                  <c:v>44909</c:v>
                </c:pt>
                <c:pt idx="78">
                  <c:v>44910</c:v>
                </c:pt>
                <c:pt idx="79">
                  <c:v>44911</c:v>
                </c:pt>
                <c:pt idx="80">
                  <c:v>44914</c:v>
                </c:pt>
                <c:pt idx="81">
                  <c:v>44915</c:v>
                </c:pt>
                <c:pt idx="82">
                  <c:v>44916</c:v>
                </c:pt>
                <c:pt idx="83">
                  <c:v>44917</c:v>
                </c:pt>
                <c:pt idx="84">
                  <c:v>44918</c:v>
                </c:pt>
                <c:pt idx="85">
                  <c:v>44922</c:v>
                </c:pt>
                <c:pt idx="86">
                  <c:v>44923</c:v>
                </c:pt>
                <c:pt idx="87">
                  <c:v>44924</c:v>
                </c:pt>
                <c:pt idx="88">
                  <c:v>44925</c:v>
                </c:pt>
                <c:pt idx="89">
                  <c:v>44929</c:v>
                </c:pt>
                <c:pt idx="90">
                  <c:v>44930</c:v>
                </c:pt>
                <c:pt idx="91">
                  <c:v>44931</c:v>
                </c:pt>
                <c:pt idx="92">
                  <c:v>44932</c:v>
                </c:pt>
                <c:pt idx="93">
                  <c:v>44935</c:v>
                </c:pt>
                <c:pt idx="94">
                  <c:v>44936</c:v>
                </c:pt>
                <c:pt idx="95">
                  <c:v>44937</c:v>
                </c:pt>
                <c:pt idx="96">
                  <c:v>44938</c:v>
                </c:pt>
                <c:pt idx="97">
                  <c:v>44939</c:v>
                </c:pt>
                <c:pt idx="98">
                  <c:v>44943</c:v>
                </c:pt>
                <c:pt idx="99">
                  <c:v>44944</c:v>
                </c:pt>
                <c:pt idx="100">
                  <c:v>44945</c:v>
                </c:pt>
                <c:pt idx="101">
                  <c:v>44946</c:v>
                </c:pt>
                <c:pt idx="102">
                  <c:v>44949</c:v>
                </c:pt>
                <c:pt idx="103">
                  <c:v>44950</c:v>
                </c:pt>
                <c:pt idx="104">
                  <c:v>44951</c:v>
                </c:pt>
                <c:pt idx="105">
                  <c:v>44952</c:v>
                </c:pt>
                <c:pt idx="106">
                  <c:v>44953</c:v>
                </c:pt>
                <c:pt idx="107">
                  <c:v>44956</c:v>
                </c:pt>
                <c:pt idx="108">
                  <c:v>44957</c:v>
                </c:pt>
                <c:pt idx="109">
                  <c:v>44958</c:v>
                </c:pt>
                <c:pt idx="110">
                  <c:v>44959</c:v>
                </c:pt>
                <c:pt idx="111">
                  <c:v>44960</c:v>
                </c:pt>
                <c:pt idx="112">
                  <c:v>44963</c:v>
                </c:pt>
                <c:pt idx="113">
                  <c:v>44964</c:v>
                </c:pt>
                <c:pt idx="114">
                  <c:v>44965</c:v>
                </c:pt>
                <c:pt idx="115">
                  <c:v>44966</c:v>
                </c:pt>
                <c:pt idx="116">
                  <c:v>44967</c:v>
                </c:pt>
                <c:pt idx="117">
                  <c:v>44970</c:v>
                </c:pt>
                <c:pt idx="118">
                  <c:v>44971</c:v>
                </c:pt>
                <c:pt idx="119">
                  <c:v>44972</c:v>
                </c:pt>
                <c:pt idx="120">
                  <c:v>44973</c:v>
                </c:pt>
                <c:pt idx="121">
                  <c:v>44974</c:v>
                </c:pt>
                <c:pt idx="122">
                  <c:v>44978</c:v>
                </c:pt>
                <c:pt idx="123">
                  <c:v>44979</c:v>
                </c:pt>
                <c:pt idx="124">
                  <c:v>44980</c:v>
                </c:pt>
                <c:pt idx="125">
                  <c:v>44981</c:v>
                </c:pt>
                <c:pt idx="126">
                  <c:v>44984</c:v>
                </c:pt>
                <c:pt idx="127">
                  <c:v>44985</c:v>
                </c:pt>
                <c:pt idx="128">
                  <c:v>44986</c:v>
                </c:pt>
                <c:pt idx="129">
                  <c:v>44987</c:v>
                </c:pt>
                <c:pt idx="130">
                  <c:v>44988</c:v>
                </c:pt>
                <c:pt idx="131">
                  <c:v>44991</c:v>
                </c:pt>
                <c:pt idx="132">
                  <c:v>44992</c:v>
                </c:pt>
                <c:pt idx="133">
                  <c:v>44993</c:v>
                </c:pt>
                <c:pt idx="134">
                  <c:v>44994</c:v>
                </c:pt>
                <c:pt idx="135">
                  <c:v>44995</c:v>
                </c:pt>
                <c:pt idx="136">
                  <c:v>44998</c:v>
                </c:pt>
                <c:pt idx="137">
                  <c:v>44999</c:v>
                </c:pt>
                <c:pt idx="138">
                  <c:v>45000</c:v>
                </c:pt>
                <c:pt idx="139">
                  <c:v>45001</c:v>
                </c:pt>
                <c:pt idx="140">
                  <c:v>45002</c:v>
                </c:pt>
                <c:pt idx="141">
                  <c:v>45005</c:v>
                </c:pt>
                <c:pt idx="142">
                  <c:v>45006</c:v>
                </c:pt>
                <c:pt idx="143">
                  <c:v>45007</c:v>
                </c:pt>
                <c:pt idx="144">
                  <c:v>45008</c:v>
                </c:pt>
                <c:pt idx="145">
                  <c:v>45009</c:v>
                </c:pt>
                <c:pt idx="146">
                  <c:v>45012</c:v>
                </c:pt>
                <c:pt idx="147">
                  <c:v>45013</c:v>
                </c:pt>
                <c:pt idx="148">
                  <c:v>45014</c:v>
                </c:pt>
                <c:pt idx="149">
                  <c:v>45015</c:v>
                </c:pt>
                <c:pt idx="150">
                  <c:v>45016</c:v>
                </c:pt>
                <c:pt idx="151">
                  <c:v>45019</c:v>
                </c:pt>
                <c:pt idx="152">
                  <c:v>45020</c:v>
                </c:pt>
                <c:pt idx="153">
                  <c:v>45021</c:v>
                </c:pt>
                <c:pt idx="154">
                  <c:v>45022</c:v>
                </c:pt>
                <c:pt idx="155">
                  <c:v>45026</c:v>
                </c:pt>
                <c:pt idx="156">
                  <c:v>45027</c:v>
                </c:pt>
                <c:pt idx="157">
                  <c:v>45028</c:v>
                </c:pt>
                <c:pt idx="158">
                  <c:v>45029</c:v>
                </c:pt>
                <c:pt idx="159">
                  <c:v>45030</c:v>
                </c:pt>
                <c:pt idx="160">
                  <c:v>45033</c:v>
                </c:pt>
                <c:pt idx="161">
                  <c:v>45034</c:v>
                </c:pt>
                <c:pt idx="162">
                  <c:v>45035</c:v>
                </c:pt>
                <c:pt idx="163">
                  <c:v>45036</c:v>
                </c:pt>
                <c:pt idx="164">
                  <c:v>45037</c:v>
                </c:pt>
                <c:pt idx="165">
                  <c:v>45040</c:v>
                </c:pt>
                <c:pt idx="166">
                  <c:v>45041</c:v>
                </c:pt>
                <c:pt idx="167">
                  <c:v>45042</c:v>
                </c:pt>
                <c:pt idx="168">
                  <c:v>45043</c:v>
                </c:pt>
                <c:pt idx="169">
                  <c:v>45044</c:v>
                </c:pt>
                <c:pt idx="170">
                  <c:v>45047</c:v>
                </c:pt>
                <c:pt idx="171">
                  <c:v>45048</c:v>
                </c:pt>
                <c:pt idx="172">
                  <c:v>45049</c:v>
                </c:pt>
                <c:pt idx="173">
                  <c:v>45050</c:v>
                </c:pt>
                <c:pt idx="174">
                  <c:v>45051</c:v>
                </c:pt>
                <c:pt idx="175">
                  <c:v>45054</c:v>
                </c:pt>
                <c:pt idx="176">
                  <c:v>45055</c:v>
                </c:pt>
                <c:pt idx="177">
                  <c:v>45056</c:v>
                </c:pt>
                <c:pt idx="178">
                  <c:v>45057</c:v>
                </c:pt>
                <c:pt idx="179">
                  <c:v>45058</c:v>
                </c:pt>
                <c:pt idx="180">
                  <c:v>45061</c:v>
                </c:pt>
                <c:pt idx="181">
                  <c:v>45062</c:v>
                </c:pt>
                <c:pt idx="182">
                  <c:v>45063</c:v>
                </c:pt>
                <c:pt idx="183">
                  <c:v>45064</c:v>
                </c:pt>
                <c:pt idx="184">
                  <c:v>45065</c:v>
                </c:pt>
                <c:pt idx="185">
                  <c:v>45068</c:v>
                </c:pt>
                <c:pt idx="186">
                  <c:v>45069</c:v>
                </c:pt>
                <c:pt idx="187">
                  <c:v>45070</c:v>
                </c:pt>
                <c:pt idx="188">
                  <c:v>45071</c:v>
                </c:pt>
                <c:pt idx="189">
                  <c:v>45072</c:v>
                </c:pt>
                <c:pt idx="190">
                  <c:v>45076</c:v>
                </c:pt>
                <c:pt idx="191">
                  <c:v>45077</c:v>
                </c:pt>
                <c:pt idx="192">
                  <c:v>45078</c:v>
                </c:pt>
                <c:pt idx="193">
                  <c:v>45079</c:v>
                </c:pt>
                <c:pt idx="194">
                  <c:v>45082</c:v>
                </c:pt>
                <c:pt idx="195">
                  <c:v>45083</c:v>
                </c:pt>
                <c:pt idx="196">
                  <c:v>45084</c:v>
                </c:pt>
                <c:pt idx="197">
                  <c:v>45085</c:v>
                </c:pt>
                <c:pt idx="198">
                  <c:v>45086</c:v>
                </c:pt>
                <c:pt idx="199">
                  <c:v>45089</c:v>
                </c:pt>
                <c:pt idx="200">
                  <c:v>45090</c:v>
                </c:pt>
                <c:pt idx="201">
                  <c:v>45091</c:v>
                </c:pt>
                <c:pt idx="202">
                  <c:v>45092</c:v>
                </c:pt>
                <c:pt idx="203">
                  <c:v>45093</c:v>
                </c:pt>
                <c:pt idx="204">
                  <c:v>45097</c:v>
                </c:pt>
                <c:pt idx="205">
                  <c:v>45098</c:v>
                </c:pt>
                <c:pt idx="206">
                  <c:v>45099</c:v>
                </c:pt>
                <c:pt idx="207">
                  <c:v>45100</c:v>
                </c:pt>
                <c:pt idx="208">
                  <c:v>45103</c:v>
                </c:pt>
                <c:pt idx="209">
                  <c:v>45104</c:v>
                </c:pt>
                <c:pt idx="210">
                  <c:v>45105</c:v>
                </c:pt>
                <c:pt idx="211">
                  <c:v>45106</c:v>
                </c:pt>
                <c:pt idx="212">
                  <c:v>45107</c:v>
                </c:pt>
                <c:pt idx="213">
                  <c:v>45110</c:v>
                </c:pt>
                <c:pt idx="214">
                  <c:v>45112</c:v>
                </c:pt>
                <c:pt idx="215">
                  <c:v>45113</c:v>
                </c:pt>
                <c:pt idx="216">
                  <c:v>45114</c:v>
                </c:pt>
                <c:pt idx="217">
                  <c:v>45117</c:v>
                </c:pt>
                <c:pt idx="218">
                  <c:v>45118</c:v>
                </c:pt>
                <c:pt idx="219">
                  <c:v>45119</c:v>
                </c:pt>
                <c:pt idx="220">
                  <c:v>45120</c:v>
                </c:pt>
                <c:pt idx="221">
                  <c:v>45121</c:v>
                </c:pt>
                <c:pt idx="222">
                  <c:v>45124</c:v>
                </c:pt>
                <c:pt idx="223">
                  <c:v>45125</c:v>
                </c:pt>
                <c:pt idx="224">
                  <c:v>45126</c:v>
                </c:pt>
                <c:pt idx="225">
                  <c:v>45127</c:v>
                </c:pt>
                <c:pt idx="226">
                  <c:v>45128</c:v>
                </c:pt>
                <c:pt idx="227">
                  <c:v>45131</c:v>
                </c:pt>
                <c:pt idx="228">
                  <c:v>45132</c:v>
                </c:pt>
                <c:pt idx="229">
                  <c:v>45133</c:v>
                </c:pt>
                <c:pt idx="230">
                  <c:v>45134</c:v>
                </c:pt>
                <c:pt idx="231">
                  <c:v>45135</c:v>
                </c:pt>
                <c:pt idx="232">
                  <c:v>45138</c:v>
                </c:pt>
                <c:pt idx="233">
                  <c:v>45139</c:v>
                </c:pt>
                <c:pt idx="234">
                  <c:v>45140</c:v>
                </c:pt>
                <c:pt idx="235">
                  <c:v>45141</c:v>
                </c:pt>
                <c:pt idx="236">
                  <c:v>45142</c:v>
                </c:pt>
                <c:pt idx="237">
                  <c:v>45145</c:v>
                </c:pt>
                <c:pt idx="238">
                  <c:v>45146</c:v>
                </c:pt>
                <c:pt idx="239">
                  <c:v>45147</c:v>
                </c:pt>
                <c:pt idx="240">
                  <c:v>45148</c:v>
                </c:pt>
                <c:pt idx="241">
                  <c:v>45149</c:v>
                </c:pt>
                <c:pt idx="242">
                  <c:v>45152</c:v>
                </c:pt>
                <c:pt idx="243">
                  <c:v>45153</c:v>
                </c:pt>
                <c:pt idx="244">
                  <c:v>45154</c:v>
                </c:pt>
                <c:pt idx="245">
                  <c:v>45155</c:v>
                </c:pt>
                <c:pt idx="246">
                  <c:v>45156</c:v>
                </c:pt>
                <c:pt idx="247">
                  <c:v>45159</c:v>
                </c:pt>
                <c:pt idx="248">
                  <c:v>45160</c:v>
                </c:pt>
                <c:pt idx="249">
                  <c:v>45161</c:v>
                </c:pt>
                <c:pt idx="250">
                  <c:v>45162</c:v>
                </c:pt>
              </c:numCache>
            </c:numRef>
          </c:cat>
          <c:val>
            <c:numRef>
              <c:f>'WALT DISNEY STOCK PRICES'!$Z$2:$Z$252</c:f>
              <c:numCache>
                <c:formatCode>General</c:formatCode>
                <c:ptCount val="251"/>
                <c:pt idx="0">
                  <c:v>117.459999</c:v>
                </c:pt>
                <c:pt idx="1">
                  <c:v>114.07</c:v>
                </c:pt>
                <c:pt idx="2">
                  <c:v>113.529999</c:v>
                </c:pt>
                <c:pt idx="3">
                  <c:v>112.43</c:v>
                </c:pt>
                <c:pt idx="4">
                  <c:v>112.08000199999999</c:v>
                </c:pt>
                <c:pt idx="5">
                  <c:v>112.529999</c:v>
                </c:pt>
                <c:pt idx="6">
                  <c:v>111.199997</c:v>
                </c:pt>
                <c:pt idx="7">
                  <c:v>110.089996</c:v>
                </c:pt>
                <c:pt idx="8">
                  <c:v>112.69000200000001</c:v>
                </c:pt>
                <c:pt idx="9">
                  <c:v>112.33000199999999</c:v>
                </c:pt>
                <c:pt idx="10">
                  <c:v>115.18</c:v>
                </c:pt>
                <c:pt idx="11">
                  <c:v>116.389999</c:v>
                </c:pt>
                <c:pt idx="12">
                  <c:v>111.760002</c:v>
                </c:pt>
                <c:pt idx="13">
                  <c:v>112.5</c:v>
                </c:pt>
                <c:pt idx="14">
                  <c:v>110.769997</c:v>
                </c:pt>
                <c:pt idx="15">
                  <c:v>108.25</c:v>
                </c:pt>
                <c:pt idx="16">
                  <c:v>109.16999800000001</c:v>
                </c:pt>
                <c:pt idx="17">
                  <c:v>107.57</c:v>
                </c:pt>
                <c:pt idx="18">
                  <c:v>104.489998</c:v>
                </c:pt>
                <c:pt idx="19">
                  <c:v>102.160004</c:v>
                </c:pt>
                <c:pt idx="20">
                  <c:v>99.5</c:v>
                </c:pt>
                <c:pt idx="21">
                  <c:v>98.120002999999997</c:v>
                </c:pt>
                <c:pt idx="22">
                  <c:v>95.849997999999999</c:v>
                </c:pt>
                <c:pt idx="23">
                  <c:v>99.400002000000001</c:v>
                </c:pt>
                <c:pt idx="24">
                  <c:v>97.449996999999996</c:v>
                </c:pt>
                <c:pt idx="25">
                  <c:v>94.330001999999993</c:v>
                </c:pt>
                <c:pt idx="26">
                  <c:v>97.129997000000003</c:v>
                </c:pt>
                <c:pt idx="27">
                  <c:v>101.44000200000001</c:v>
                </c:pt>
                <c:pt idx="28">
                  <c:v>100.800003</c:v>
                </c:pt>
                <c:pt idx="29">
                  <c:v>100.040001</c:v>
                </c:pt>
                <c:pt idx="30">
                  <c:v>97.160004000000001</c:v>
                </c:pt>
                <c:pt idx="31">
                  <c:v>95.160004000000001</c:v>
                </c:pt>
                <c:pt idx="32">
                  <c:v>93.099997999999999</c:v>
                </c:pt>
                <c:pt idx="33">
                  <c:v>93.410004000000001</c:v>
                </c:pt>
                <c:pt idx="34">
                  <c:v>96.639999000000003</c:v>
                </c:pt>
                <c:pt idx="35">
                  <c:v>94.449996999999996</c:v>
                </c:pt>
                <c:pt idx="36">
                  <c:v>97.330001999999993</c:v>
                </c:pt>
                <c:pt idx="37">
                  <c:v>98.480002999999996</c:v>
                </c:pt>
                <c:pt idx="38">
                  <c:v>98.989998</c:v>
                </c:pt>
                <c:pt idx="39">
                  <c:v>98.589995999999999</c:v>
                </c:pt>
                <c:pt idx="40">
                  <c:v>102.040001</c:v>
                </c:pt>
                <c:pt idx="41">
                  <c:v>101.720001</c:v>
                </c:pt>
                <c:pt idx="42">
                  <c:v>104.360001</c:v>
                </c:pt>
                <c:pt idx="43">
                  <c:v>104.629997</c:v>
                </c:pt>
                <c:pt idx="44">
                  <c:v>104.44000200000001</c:v>
                </c:pt>
                <c:pt idx="45">
                  <c:v>105.949997</c:v>
                </c:pt>
                <c:pt idx="46">
                  <c:v>106.540001</c:v>
                </c:pt>
                <c:pt idx="47">
                  <c:v>106</c:v>
                </c:pt>
                <c:pt idx="48">
                  <c:v>101.82</c:v>
                </c:pt>
                <c:pt idx="49">
                  <c:v>99.25</c:v>
                </c:pt>
                <c:pt idx="50">
                  <c:v>99.580001999999993</c:v>
                </c:pt>
                <c:pt idx="51">
                  <c:v>100.43</c:v>
                </c:pt>
                <c:pt idx="52">
                  <c:v>99.900002000000001</c:v>
                </c:pt>
                <c:pt idx="53">
                  <c:v>86.75</c:v>
                </c:pt>
                <c:pt idx="54">
                  <c:v>90.459998999999996</c:v>
                </c:pt>
                <c:pt idx="55">
                  <c:v>95.010002</c:v>
                </c:pt>
                <c:pt idx="56">
                  <c:v>94.279999000000004</c:v>
                </c:pt>
                <c:pt idx="57">
                  <c:v>95.510002</c:v>
                </c:pt>
                <c:pt idx="58">
                  <c:v>93.949996999999996</c:v>
                </c:pt>
                <c:pt idx="59">
                  <c:v>91.449996999999996</c:v>
                </c:pt>
                <c:pt idx="60">
                  <c:v>91.800003000000004</c:v>
                </c:pt>
                <c:pt idx="61">
                  <c:v>97.580001999999993</c:v>
                </c:pt>
                <c:pt idx="62">
                  <c:v>96.209998999999996</c:v>
                </c:pt>
                <c:pt idx="63">
                  <c:v>98.879997000000003</c:v>
                </c:pt>
                <c:pt idx="64">
                  <c:v>98.870002999999997</c:v>
                </c:pt>
                <c:pt idx="65">
                  <c:v>95.690002000000007</c:v>
                </c:pt>
                <c:pt idx="66">
                  <c:v>94.690002000000007</c:v>
                </c:pt>
                <c:pt idx="67">
                  <c:v>97.870002999999997</c:v>
                </c:pt>
                <c:pt idx="68">
                  <c:v>98.589995999999999</c:v>
                </c:pt>
                <c:pt idx="69">
                  <c:v>99.43</c:v>
                </c:pt>
                <c:pt idx="70">
                  <c:v>95.93</c:v>
                </c:pt>
                <c:pt idx="71">
                  <c:v>92.290001000000004</c:v>
                </c:pt>
                <c:pt idx="72">
                  <c:v>92.150002000000001</c:v>
                </c:pt>
                <c:pt idx="73">
                  <c:v>92.550003000000004</c:v>
                </c:pt>
                <c:pt idx="74">
                  <c:v>93.379997000000003</c:v>
                </c:pt>
                <c:pt idx="75">
                  <c:v>94.660004000000001</c:v>
                </c:pt>
                <c:pt idx="76">
                  <c:v>94.699996999999996</c:v>
                </c:pt>
                <c:pt idx="77">
                  <c:v>94.150002000000001</c:v>
                </c:pt>
                <c:pt idx="78">
                  <c:v>90.489998</c:v>
                </c:pt>
                <c:pt idx="79">
                  <c:v>90.080001999999993</c:v>
                </c:pt>
                <c:pt idx="80">
                  <c:v>85.779999000000004</c:v>
                </c:pt>
                <c:pt idx="81">
                  <c:v>87.019997000000004</c:v>
                </c:pt>
                <c:pt idx="82">
                  <c:v>86.919998000000007</c:v>
                </c:pt>
                <c:pt idx="83">
                  <c:v>86.669998000000007</c:v>
                </c:pt>
                <c:pt idx="84">
                  <c:v>88.010002</c:v>
                </c:pt>
                <c:pt idx="85">
                  <c:v>86.370002999999997</c:v>
                </c:pt>
                <c:pt idx="86">
                  <c:v>84.169998000000007</c:v>
                </c:pt>
                <c:pt idx="87">
                  <c:v>87.18</c:v>
                </c:pt>
                <c:pt idx="88">
                  <c:v>86.879997000000003</c:v>
                </c:pt>
                <c:pt idx="89">
                  <c:v>88.970000999999996</c:v>
                </c:pt>
                <c:pt idx="90">
                  <c:v>91.980002999999996</c:v>
                </c:pt>
                <c:pt idx="91">
                  <c:v>91.919998000000007</c:v>
                </c:pt>
                <c:pt idx="92">
                  <c:v>93.919998000000007</c:v>
                </c:pt>
                <c:pt idx="93">
                  <c:v>94.769997000000004</c:v>
                </c:pt>
                <c:pt idx="94">
                  <c:v>95.559997999999993</c:v>
                </c:pt>
                <c:pt idx="95">
                  <c:v>96.330001999999993</c:v>
                </c:pt>
                <c:pt idx="96">
                  <c:v>99.809997999999993</c:v>
                </c:pt>
                <c:pt idx="97">
                  <c:v>99.400002000000001</c:v>
                </c:pt>
                <c:pt idx="98">
                  <c:v>99.910004000000001</c:v>
                </c:pt>
                <c:pt idx="99">
                  <c:v>99.040001000000004</c:v>
                </c:pt>
                <c:pt idx="100">
                  <c:v>99.080001999999993</c:v>
                </c:pt>
                <c:pt idx="101">
                  <c:v>103.480003</c:v>
                </c:pt>
                <c:pt idx="102">
                  <c:v>105.69000200000001</c:v>
                </c:pt>
                <c:pt idx="103">
                  <c:v>106</c:v>
                </c:pt>
                <c:pt idx="104">
                  <c:v>108.120003</c:v>
                </c:pt>
                <c:pt idx="105">
                  <c:v>109.699997</c:v>
                </c:pt>
                <c:pt idx="106">
                  <c:v>109.540001</c:v>
                </c:pt>
                <c:pt idx="107">
                  <c:v>107.589996</c:v>
                </c:pt>
                <c:pt idx="108">
                  <c:v>108.489998</c:v>
                </c:pt>
                <c:pt idx="109">
                  <c:v>109.389999</c:v>
                </c:pt>
                <c:pt idx="110">
                  <c:v>113.209999</c:v>
                </c:pt>
                <c:pt idx="111">
                  <c:v>110.709999</c:v>
                </c:pt>
                <c:pt idx="112">
                  <c:v>109.870003</c:v>
                </c:pt>
                <c:pt idx="113">
                  <c:v>111.629997</c:v>
                </c:pt>
                <c:pt idx="114">
                  <c:v>111.779999</c:v>
                </c:pt>
                <c:pt idx="115">
                  <c:v>110.360001</c:v>
                </c:pt>
                <c:pt idx="116">
                  <c:v>108.05999799999999</c:v>
                </c:pt>
                <c:pt idx="117">
                  <c:v>107.660004</c:v>
                </c:pt>
                <c:pt idx="118">
                  <c:v>107.660004</c:v>
                </c:pt>
                <c:pt idx="119">
                  <c:v>109.239998</c:v>
                </c:pt>
                <c:pt idx="120">
                  <c:v>105.83000199999999</c:v>
                </c:pt>
                <c:pt idx="121">
                  <c:v>105.220001</c:v>
                </c:pt>
                <c:pt idx="122">
                  <c:v>102.089996</c:v>
                </c:pt>
                <c:pt idx="123">
                  <c:v>101.68</c:v>
                </c:pt>
                <c:pt idx="124">
                  <c:v>101.730003</c:v>
                </c:pt>
                <c:pt idx="125">
                  <c:v>100.300003</c:v>
                </c:pt>
                <c:pt idx="126">
                  <c:v>100.449997</c:v>
                </c:pt>
                <c:pt idx="127">
                  <c:v>99.610000999999997</c:v>
                </c:pt>
                <c:pt idx="128">
                  <c:v>98.540001000000004</c:v>
                </c:pt>
                <c:pt idx="129">
                  <c:v>98.919998000000007</c:v>
                </c:pt>
                <c:pt idx="130">
                  <c:v>101.139999</c:v>
                </c:pt>
                <c:pt idx="131">
                  <c:v>100.660004</c:v>
                </c:pt>
                <c:pt idx="132">
                  <c:v>99.059997999999993</c:v>
                </c:pt>
                <c:pt idx="133">
                  <c:v>99.300003000000004</c:v>
                </c:pt>
                <c:pt idx="134">
                  <c:v>96.139999000000003</c:v>
                </c:pt>
                <c:pt idx="135">
                  <c:v>93.57</c:v>
                </c:pt>
                <c:pt idx="136">
                  <c:v>92.599997999999999</c:v>
                </c:pt>
                <c:pt idx="137">
                  <c:v>93.360000999999997</c:v>
                </c:pt>
                <c:pt idx="138">
                  <c:v>93.099997999999999</c:v>
                </c:pt>
                <c:pt idx="139">
                  <c:v>94.290001000000004</c:v>
                </c:pt>
                <c:pt idx="140">
                  <c:v>93.199996999999996</c:v>
                </c:pt>
                <c:pt idx="141">
                  <c:v>94.220000999999996</c:v>
                </c:pt>
                <c:pt idx="142">
                  <c:v>96.540001000000004</c:v>
                </c:pt>
                <c:pt idx="143">
                  <c:v>94.900002000000001</c:v>
                </c:pt>
                <c:pt idx="144">
                  <c:v>95.830001999999993</c:v>
                </c:pt>
                <c:pt idx="145">
                  <c:v>94.080001999999993</c:v>
                </c:pt>
                <c:pt idx="146">
                  <c:v>95.620002999999997</c:v>
                </c:pt>
                <c:pt idx="147">
                  <c:v>94.82</c:v>
                </c:pt>
                <c:pt idx="148">
                  <c:v>96.870002999999997</c:v>
                </c:pt>
                <c:pt idx="149">
                  <c:v>98.099997999999999</c:v>
                </c:pt>
                <c:pt idx="150">
                  <c:v>100.129997</c:v>
                </c:pt>
                <c:pt idx="151">
                  <c:v>99.760002</c:v>
                </c:pt>
                <c:pt idx="152">
                  <c:v>99.57</c:v>
                </c:pt>
                <c:pt idx="153">
                  <c:v>99.910004000000001</c:v>
                </c:pt>
                <c:pt idx="154">
                  <c:v>99.970000999999996</c:v>
                </c:pt>
                <c:pt idx="155">
                  <c:v>100.80999799999999</c:v>
                </c:pt>
                <c:pt idx="156">
                  <c:v>100.41999800000001</c:v>
                </c:pt>
                <c:pt idx="157">
                  <c:v>97.940002000000007</c:v>
                </c:pt>
                <c:pt idx="158">
                  <c:v>100.839996</c:v>
                </c:pt>
                <c:pt idx="159">
                  <c:v>99.900002000000001</c:v>
                </c:pt>
                <c:pt idx="160">
                  <c:v>100.300003</c:v>
                </c:pt>
                <c:pt idx="161">
                  <c:v>100.93</c:v>
                </c:pt>
                <c:pt idx="162">
                  <c:v>98.75</c:v>
                </c:pt>
                <c:pt idx="163">
                  <c:v>98.07</c:v>
                </c:pt>
                <c:pt idx="164">
                  <c:v>99.57</c:v>
                </c:pt>
                <c:pt idx="165">
                  <c:v>99.68</c:v>
                </c:pt>
                <c:pt idx="166">
                  <c:v>98.010002</c:v>
                </c:pt>
                <c:pt idx="167">
                  <c:v>96.610000999999997</c:v>
                </c:pt>
                <c:pt idx="168">
                  <c:v>99.93</c:v>
                </c:pt>
                <c:pt idx="169">
                  <c:v>102.5</c:v>
                </c:pt>
                <c:pt idx="170">
                  <c:v>102.209999</c:v>
                </c:pt>
                <c:pt idx="171">
                  <c:v>100.599998</c:v>
                </c:pt>
                <c:pt idx="172">
                  <c:v>100.860001</c:v>
                </c:pt>
                <c:pt idx="173">
                  <c:v>97.449996999999996</c:v>
                </c:pt>
                <c:pt idx="174">
                  <c:v>100.519997</c:v>
                </c:pt>
                <c:pt idx="175">
                  <c:v>102.970001</c:v>
                </c:pt>
                <c:pt idx="176">
                  <c:v>102.18</c:v>
                </c:pt>
                <c:pt idx="177">
                  <c:v>101.139999</c:v>
                </c:pt>
                <c:pt idx="178">
                  <c:v>92.309997999999993</c:v>
                </c:pt>
                <c:pt idx="179">
                  <c:v>91.989998</c:v>
                </c:pt>
                <c:pt idx="180">
                  <c:v>92.860000999999997</c:v>
                </c:pt>
                <c:pt idx="181">
                  <c:v>90.980002999999996</c:v>
                </c:pt>
                <c:pt idx="182">
                  <c:v>92.769997000000004</c:v>
                </c:pt>
                <c:pt idx="183">
                  <c:v>93.760002</c:v>
                </c:pt>
                <c:pt idx="184">
                  <c:v>91.349997999999999</c:v>
                </c:pt>
                <c:pt idx="185">
                  <c:v>91.82</c:v>
                </c:pt>
                <c:pt idx="186">
                  <c:v>89.82</c:v>
                </c:pt>
                <c:pt idx="187">
                  <c:v>89.07</c:v>
                </c:pt>
                <c:pt idx="188">
                  <c:v>88.139999000000003</c:v>
                </c:pt>
                <c:pt idx="189">
                  <c:v>88.290001000000004</c:v>
                </c:pt>
                <c:pt idx="190">
                  <c:v>87.82</c:v>
                </c:pt>
                <c:pt idx="191">
                  <c:v>87.959998999999996</c:v>
                </c:pt>
                <c:pt idx="192">
                  <c:v>88.589995999999999</c:v>
                </c:pt>
                <c:pt idx="193">
                  <c:v>90.769997000000004</c:v>
                </c:pt>
                <c:pt idx="194">
                  <c:v>91</c:v>
                </c:pt>
                <c:pt idx="195">
                  <c:v>92.160004000000001</c:v>
                </c:pt>
                <c:pt idx="196">
                  <c:v>92.519997000000004</c:v>
                </c:pt>
                <c:pt idx="197">
                  <c:v>92.529999000000004</c:v>
                </c:pt>
                <c:pt idx="198">
                  <c:v>91.93</c:v>
                </c:pt>
                <c:pt idx="199">
                  <c:v>93.139999000000003</c:v>
                </c:pt>
                <c:pt idx="200">
                  <c:v>93.849997999999999</c:v>
                </c:pt>
                <c:pt idx="201">
                  <c:v>92.449996999999996</c:v>
                </c:pt>
                <c:pt idx="202">
                  <c:v>92.940002000000007</c:v>
                </c:pt>
                <c:pt idx="203">
                  <c:v>91.32</c:v>
                </c:pt>
                <c:pt idx="204">
                  <c:v>89.75</c:v>
                </c:pt>
                <c:pt idx="205">
                  <c:v>88.639999000000003</c:v>
                </c:pt>
                <c:pt idx="206">
                  <c:v>88.489998</c:v>
                </c:pt>
                <c:pt idx="207">
                  <c:v>88.099997999999999</c:v>
                </c:pt>
                <c:pt idx="208">
                  <c:v>88.699996999999996</c:v>
                </c:pt>
                <c:pt idx="209">
                  <c:v>89.059997999999993</c:v>
                </c:pt>
                <c:pt idx="210">
                  <c:v>88.830001999999993</c:v>
                </c:pt>
                <c:pt idx="211">
                  <c:v>88.949996999999996</c:v>
                </c:pt>
                <c:pt idx="212">
                  <c:v>89.279999000000004</c:v>
                </c:pt>
                <c:pt idx="213">
                  <c:v>90.5</c:v>
                </c:pt>
                <c:pt idx="214">
                  <c:v>89.790001000000004</c:v>
                </c:pt>
                <c:pt idx="215">
                  <c:v>88.739998</c:v>
                </c:pt>
                <c:pt idx="216">
                  <c:v>88.639999000000003</c:v>
                </c:pt>
                <c:pt idx="217">
                  <c:v>88.099997999999999</c:v>
                </c:pt>
                <c:pt idx="218">
                  <c:v>89.489998</c:v>
                </c:pt>
                <c:pt idx="219">
                  <c:v>90.150002000000001</c:v>
                </c:pt>
                <c:pt idx="220">
                  <c:v>90.470000999999996</c:v>
                </c:pt>
                <c:pt idx="221">
                  <c:v>88.620002999999997</c:v>
                </c:pt>
                <c:pt idx="222">
                  <c:v>85.559997999999993</c:v>
                </c:pt>
                <c:pt idx="223">
                  <c:v>85.949996999999996</c:v>
                </c:pt>
                <c:pt idx="224">
                  <c:v>87.040001000000004</c:v>
                </c:pt>
                <c:pt idx="225">
                  <c:v>86.209998999999996</c:v>
                </c:pt>
                <c:pt idx="226">
                  <c:v>87.18</c:v>
                </c:pt>
                <c:pt idx="227">
                  <c:v>86.599997999999999</c:v>
                </c:pt>
                <c:pt idx="228">
                  <c:v>85.629997000000003</c:v>
                </c:pt>
                <c:pt idx="229">
                  <c:v>85.860000999999997</c:v>
                </c:pt>
                <c:pt idx="230">
                  <c:v>85.360000999999997</c:v>
                </c:pt>
                <c:pt idx="231">
                  <c:v>86.129997000000003</c:v>
                </c:pt>
                <c:pt idx="232">
                  <c:v>88.889999000000003</c:v>
                </c:pt>
                <c:pt idx="233">
                  <c:v>89.029999000000004</c:v>
                </c:pt>
                <c:pt idx="234">
                  <c:v>86.300003000000004</c:v>
                </c:pt>
                <c:pt idx="235">
                  <c:v>85.489998</c:v>
                </c:pt>
                <c:pt idx="236">
                  <c:v>86.300003000000004</c:v>
                </c:pt>
                <c:pt idx="237">
                  <c:v>86.830001999999993</c:v>
                </c:pt>
                <c:pt idx="238">
                  <c:v>88.129997000000003</c:v>
                </c:pt>
                <c:pt idx="239">
                  <c:v>87.489998</c:v>
                </c:pt>
                <c:pt idx="240">
                  <c:v>91.760002</c:v>
                </c:pt>
                <c:pt idx="241">
                  <c:v>89.019997000000004</c:v>
                </c:pt>
                <c:pt idx="242">
                  <c:v>88.809997999999993</c:v>
                </c:pt>
                <c:pt idx="243">
                  <c:v>87.059997999999993</c:v>
                </c:pt>
                <c:pt idx="244">
                  <c:v>86.349997999999999</c:v>
                </c:pt>
                <c:pt idx="245">
                  <c:v>85.919998000000007</c:v>
                </c:pt>
                <c:pt idx="246">
                  <c:v>85.959998999999996</c:v>
                </c:pt>
                <c:pt idx="247">
                  <c:v>85.879997000000003</c:v>
                </c:pt>
                <c:pt idx="248">
                  <c:v>85.790001000000004</c:v>
                </c:pt>
                <c:pt idx="249">
                  <c:v>85.830001999999993</c:v>
                </c:pt>
                <c:pt idx="250">
                  <c:v>82.470000999999996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0C-4775-B98A-D333558D1609}"/>
            </c:ext>
          </c:extLst>
        </c:ser>
        <c:ser>
          <c:idx val="1"/>
          <c:order val="1"/>
          <c:tx>
            <c:strRef>
              <c:f>'WALT DISNEY STOCK PRICES'!$AA$1</c:f>
              <c:strCache>
                <c:ptCount val="1"/>
                <c:pt idx="0">
                  <c:v>NETFLIX_Adj Close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'WALT DISNEY STOCK PRICES'!$Y$2:$Y$252</c:f>
              <c:numCache>
                <c:formatCode>[$-409]d/mmm/yyyy;@</c:formatCode>
                <c:ptCount val="251"/>
                <c:pt idx="0">
                  <c:v>44798</c:v>
                </c:pt>
                <c:pt idx="1">
                  <c:v>44799</c:v>
                </c:pt>
                <c:pt idx="2">
                  <c:v>44802</c:v>
                </c:pt>
                <c:pt idx="3">
                  <c:v>44803</c:v>
                </c:pt>
                <c:pt idx="4">
                  <c:v>44804</c:v>
                </c:pt>
                <c:pt idx="5">
                  <c:v>44805</c:v>
                </c:pt>
                <c:pt idx="6">
                  <c:v>44806</c:v>
                </c:pt>
                <c:pt idx="7">
                  <c:v>44810</c:v>
                </c:pt>
                <c:pt idx="8">
                  <c:v>44811</c:v>
                </c:pt>
                <c:pt idx="9">
                  <c:v>44812</c:v>
                </c:pt>
                <c:pt idx="10">
                  <c:v>44813</c:v>
                </c:pt>
                <c:pt idx="11">
                  <c:v>44816</c:v>
                </c:pt>
                <c:pt idx="12">
                  <c:v>44817</c:v>
                </c:pt>
                <c:pt idx="13">
                  <c:v>44818</c:v>
                </c:pt>
                <c:pt idx="14">
                  <c:v>44819</c:v>
                </c:pt>
                <c:pt idx="15">
                  <c:v>44820</c:v>
                </c:pt>
                <c:pt idx="16">
                  <c:v>44823</c:v>
                </c:pt>
                <c:pt idx="17">
                  <c:v>44824</c:v>
                </c:pt>
                <c:pt idx="18">
                  <c:v>44825</c:v>
                </c:pt>
                <c:pt idx="19">
                  <c:v>44826</c:v>
                </c:pt>
                <c:pt idx="20">
                  <c:v>44827</c:v>
                </c:pt>
                <c:pt idx="21">
                  <c:v>44830</c:v>
                </c:pt>
                <c:pt idx="22">
                  <c:v>44831</c:v>
                </c:pt>
                <c:pt idx="23">
                  <c:v>44832</c:v>
                </c:pt>
                <c:pt idx="24">
                  <c:v>44833</c:v>
                </c:pt>
                <c:pt idx="25">
                  <c:v>44834</c:v>
                </c:pt>
                <c:pt idx="26">
                  <c:v>44837</c:v>
                </c:pt>
                <c:pt idx="27">
                  <c:v>44838</c:v>
                </c:pt>
                <c:pt idx="28">
                  <c:v>44839</c:v>
                </c:pt>
                <c:pt idx="29">
                  <c:v>44840</c:v>
                </c:pt>
                <c:pt idx="30">
                  <c:v>44841</c:v>
                </c:pt>
                <c:pt idx="31">
                  <c:v>44844</c:v>
                </c:pt>
                <c:pt idx="32">
                  <c:v>44845</c:v>
                </c:pt>
                <c:pt idx="33">
                  <c:v>44846</c:v>
                </c:pt>
                <c:pt idx="34">
                  <c:v>44847</c:v>
                </c:pt>
                <c:pt idx="35">
                  <c:v>44848</c:v>
                </c:pt>
                <c:pt idx="36">
                  <c:v>44851</c:v>
                </c:pt>
                <c:pt idx="37">
                  <c:v>44852</c:v>
                </c:pt>
                <c:pt idx="38">
                  <c:v>44853</c:v>
                </c:pt>
                <c:pt idx="39">
                  <c:v>44854</c:v>
                </c:pt>
                <c:pt idx="40">
                  <c:v>44855</c:v>
                </c:pt>
                <c:pt idx="41">
                  <c:v>44858</c:v>
                </c:pt>
                <c:pt idx="42">
                  <c:v>44859</c:v>
                </c:pt>
                <c:pt idx="43">
                  <c:v>44860</c:v>
                </c:pt>
                <c:pt idx="44">
                  <c:v>44861</c:v>
                </c:pt>
                <c:pt idx="45">
                  <c:v>44862</c:v>
                </c:pt>
                <c:pt idx="46">
                  <c:v>44865</c:v>
                </c:pt>
                <c:pt idx="47">
                  <c:v>44866</c:v>
                </c:pt>
                <c:pt idx="48">
                  <c:v>44867</c:v>
                </c:pt>
                <c:pt idx="49">
                  <c:v>44868</c:v>
                </c:pt>
                <c:pt idx="50">
                  <c:v>44869</c:v>
                </c:pt>
                <c:pt idx="51">
                  <c:v>44872</c:v>
                </c:pt>
                <c:pt idx="52">
                  <c:v>44873</c:v>
                </c:pt>
                <c:pt idx="53">
                  <c:v>44874</c:v>
                </c:pt>
                <c:pt idx="54">
                  <c:v>44875</c:v>
                </c:pt>
                <c:pt idx="55">
                  <c:v>44876</c:v>
                </c:pt>
                <c:pt idx="56">
                  <c:v>44879</c:v>
                </c:pt>
                <c:pt idx="57">
                  <c:v>44880</c:v>
                </c:pt>
                <c:pt idx="58">
                  <c:v>44881</c:v>
                </c:pt>
                <c:pt idx="59">
                  <c:v>44882</c:v>
                </c:pt>
                <c:pt idx="60">
                  <c:v>44883</c:v>
                </c:pt>
                <c:pt idx="61">
                  <c:v>44886</c:v>
                </c:pt>
                <c:pt idx="62">
                  <c:v>44887</c:v>
                </c:pt>
                <c:pt idx="63">
                  <c:v>44888</c:v>
                </c:pt>
                <c:pt idx="64">
                  <c:v>44890</c:v>
                </c:pt>
                <c:pt idx="65">
                  <c:v>44893</c:v>
                </c:pt>
                <c:pt idx="66">
                  <c:v>44894</c:v>
                </c:pt>
                <c:pt idx="67">
                  <c:v>44895</c:v>
                </c:pt>
                <c:pt idx="68">
                  <c:v>44896</c:v>
                </c:pt>
                <c:pt idx="69">
                  <c:v>44897</c:v>
                </c:pt>
                <c:pt idx="70">
                  <c:v>44900</c:v>
                </c:pt>
                <c:pt idx="71">
                  <c:v>44901</c:v>
                </c:pt>
                <c:pt idx="72">
                  <c:v>44902</c:v>
                </c:pt>
                <c:pt idx="73">
                  <c:v>44903</c:v>
                </c:pt>
                <c:pt idx="74">
                  <c:v>44904</c:v>
                </c:pt>
                <c:pt idx="75">
                  <c:v>44907</c:v>
                </c:pt>
                <c:pt idx="76">
                  <c:v>44908</c:v>
                </c:pt>
                <c:pt idx="77">
                  <c:v>44909</c:v>
                </c:pt>
                <c:pt idx="78">
                  <c:v>44910</c:v>
                </c:pt>
                <c:pt idx="79">
                  <c:v>44911</c:v>
                </c:pt>
                <c:pt idx="80">
                  <c:v>44914</c:v>
                </c:pt>
                <c:pt idx="81">
                  <c:v>44915</c:v>
                </c:pt>
                <c:pt idx="82">
                  <c:v>44916</c:v>
                </c:pt>
                <c:pt idx="83">
                  <c:v>44917</c:v>
                </c:pt>
                <c:pt idx="84">
                  <c:v>44918</c:v>
                </c:pt>
                <c:pt idx="85">
                  <c:v>44922</c:v>
                </c:pt>
                <c:pt idx="86">
                  <c:v>44923</c:v>
                </c:pt>
                <c:pt idx="87">
                  <c:v>44924</c:v>
                </c:pt>
                <c:pt idx="88">
                  <c:v>44925</c:v>
                </c:pt>
                <c:pt idx="89">
                  <c:v>44929</c:v>
                </c:pt>
                <c:pt idx="90">
                  <c:v>44930</c:v>
                </c:pt>
                <c:pt idx="91">
                  <c:v>44931</c:v>
                </c:pt>
                <c:pt idx="92">
                  <c:v>44932</c:v>
                </c:pt>
                <c:pt idx="93">
                  <c:v>44935</c:v>
                </c:pt>
                <c:pt idx="94">
                  <c:v>44936</c:v>
                </c:pt>
                <c:pt idx="95">
                  <c:v>44937</c:v>
                </c:pt>
                <c:pt idx="96">
                  <c:v>44938</c:v>
                </c:pt>
                <c:pt idx="97">
                  <c:v>44939</c:v>
                </c:pt>
                <c:pt idx="98">
                  <c:v>44943</c:v>
                </c:pt>
                <c:pt idx="99">
                  <c:v>44944</c:v>
                </c:pt>
                <c:pt idx="100">
                  <c:v>44945</c:v>
                </c:pt>
                <c:pt idx="101">
                  <c:v>44946</c:v>
                </c:pt>
                <c:pt idx="102">
                  <c:v>44949</c:v>
                </c:pt>
                <c:pt idx="103">
                  <c:v>44950</c:v>
                </c:pt>
                <c:pt idx="104">
                  <c:v>44951</c:v>
                </c:pt>
                <c:pt idx="105">
                  <c:v>44952</c:v>
                </c:pt>
                <c:pt idx="106">
                  <c:v>44953</c:v>
                </c:pt>
                <c:pt idx="107">
                  <c:v>44956</c:v>
                </c:pt>
                <c:pt idx="108">
                  <c:v>44957</c:v>
                </c:pt>
                <c:pt idx="109">
                  <c:v>44958</c:v>
                </c:pt>
                <c:pt idx="110">
                  <c:v>44959</c:v>
                </c:pt>
                <c:pt idx="111">
                  <c:v>44960</c:v>
                </c:pt>
                <c:pt idx="112">
                  <c:v>44963</c:v>
                </c:pt>
                <c:pt idx="113">
                  <c:v>44964</c:v>
                </c:pt>
                <c:pt idx="114">
                  <c:v>44965</c:v>
                </c:pt>
                <c:pt idx="115">
                  <c:v>44966</c:v>
                </c:pt>
                <c:pt idx="116">
                  <c:v>44967</c:v>
                </c:pt>
                <c:pt idx="117">
                  <c:v>44970</c:v>
                </c:pt>
                <c:pt idx="118">
                  <c:v>44971</c:v>
                </c:pt>
                <c:pt idx="119">
                  <c:v>44972</c:v>
                </c:pt>
                <c:pt idx="120">
                  <c:v>44973</c:v>
                </c:pt>
                <c:pt idx="121">
                  <c:v>44974</c:v>
                </c:pt>
                <c:pt idx="122">
                  <c:v>44978</c:v>
                </c:pt>
                <c:pt idx="123">
                  <c:v>44979</c:v>
                </c:pt>
                <c:pt idx="124">
                  <c:v>44980</c:v>
                </c:pt>
                <c:pt idx="125">
                  <c:v>44981</c:v>
                </c:pt>
                <c:pt idx="126">
                  <c:v>44984</c:v>
                </c:pt>
                <c:pt idx="127">
                  <c:v>44985</c:v>
                </c:pt>
                <c:pt idx="128">
                  <c:v>44986</c:v>
                </c:pt>
                <c:pt idx="129">
                  <c:v>44987</c:v>
                </c:pt>
                <c:pt idx="130">
                  <c:v>44988</c:v>
                </c:pt>
                <c:pt idx="131">
                  <c:v>44991</c:v>
                </c:pt>
                <c:pt idx="132">
                  <c:v>44992</c:v>
                </c:pt>
                <c:pt idx="133">
                  <c:v>44993</c:v>
                </c:pt>
                <c:pt idx="134">
                  <c:v>44994</c:v>
                </c:pt>
                <c:pt idx="135">
                  <c:v>44995</c:v>
                </c:pt>
                <c:pt idx="136">
                  <c:v>44998</c:v>
                </c:pt>
                <c:pt idx="137">
                  <c:v>44999</c:v>
                </c:pt>
                <c:pt idx="138">
                  <c:v>45000</c:v>
                </c:pt>
                <c:pt idx="139">
                  <c:v>45001</c:v>
                </c:pt>
                <c:pt idx="140">
                  <c:v>45002</c:v>
                </c:pt>
                <c:pt idx="141">
                  <c:v>45005</c:v>
                </c:pt>
                <c:pt idx="142">
                  <c:v>45006</c:v>
                </c:pt>
                <c:pt idx="143">
                  <c:v>45007</c:v>
                </c:pt>
                <c:pt idx="144">
                  <c:v>45008</c:v>
                </c:pt>
                <c:pt idx="145">
                  <c:v>45009</c:v>
                </c:pt>
                <c:pt idx="146">
                  <c:v>45012</c:v>
                </c:pt>
                <c:pt idx="147">
                  <c:v>45013</c:v>
                </c:pt>
                <c:pt idx="148">
                  <c:v>45014</c:v>
                </c:pt>
                <c:pt idx="149">
                  <c:v>45015</c:v>
                </c:pt>
                <c:pt idx="150">
                  <c:v>45016</c:v>
                </c:pt>
                <c:pt idx="151">
                  <c:v>45019</c:v>
                </c:pt>
                <c:pt idx="152">
                  <c:v>45020</c:v>
                </c:pt>
                <c:pt idx="153">
                  <c:v>45021</c:v>
                </c:pt>
                <c:pt idx="154">
                  <c:v>45022</c:v>
                </c:pt>
                <c:pt idx="155">
                  <c:v>45026</c:v>
                </c:pt>
                <c:pt idx="156">
                  <c:v>45027</c:v>
                </c:pt>
                <c:pt idx="157">
                  <c:v>45028</c:v>
                </c:pt>
                <c:pt idx="158">
                  <c:v>45029</c:v>
                </c:pt>
                <c:pt idx="159">
                  <c:v>45030</c:v>
                </c:pt>
                <c:pt idx="160">
                  <c:v>45033</c:v>
                </c:pt>
                <c:pt idx="161">
                  <c:v>45034</c:v>
                </c:pt>
                <c:pt idx="162">
                  <c:v>45035</c:v>
                </c:pt>
                <c:pt idx="163">
                  <c:v>45036</c:v>
                </c:pt>
                <c:pt idx="164">
                  <c:v>45037</c:v>
                </c:pt>
                <c:pt idx="165">
                  <c:v>45040</c:v>
                </c:pt>
                <c:pt idx="166">
                  <c:v>45041</c:v>
                </c:pt>
                <c:pt idx="167">
                  <c:v>45042</c:v>
                </c:pt>
                <c:pt idx="168">
                  <c:v>45043</c:v>
                </c:pt>
                <c:pt idx="169">
                  <c:v>45044</c:v>
                </c:pt>
                <c:pt idx="170">
                  <c:v>45047</c:v>
                </c:pt>
                <c:pt idx="171">
                  <c:v>45048</c:v>
                </c:pt>
                <c:pt idx="172">
                  <c:v>45049</c:v>
                </c:pt>
                <c:pt idx="173">
                  <c:v>45050</c:v>
                </c:pt>
                <c:pt idx="174">
                  <c:v>45051</c:v>
                </c:pt>
                <c:pt idx="175">
                  <c:v>45054</c:v>
                </c:pt>
                <c:pt idx="176">
                  <c:v>45055</c:v>
                </c:pt>
                <c:pt idx="177">
                  <c:v>45056</c:v>
                </c:pt>
                <c:pt idx="178">
                  <c:v>45057</c:v>
                </c:pt>
                <c:pt idx="179">
                  <c:v>45058</c:v>
                </c:pt>
                <c:pt idx="180">
                  <c:v>45061</c:v>
                </c:pt>
                <c:pt idx="181">
                  <c:v>45062</c:v>
                </c:pt>
                <c:pt idx="182">
                  <c:v>45063</c:v>
                </c:pt>
                <c:pt idx="183">
                  <c:v>45064</c:v>
                </c:pt>
                <c:pt idx="184">
                  <c:v>45065</c:v>
                </c:pt>
                <c:pt idx="185">
                  <c:v>45068</c:v>
                </c:pt>
                <c:pt idx="186">
                  <c:v>45069</c:v>
                </c:pt>
                <c:pt idx="187">
                  <c:v>45070</c:v>
                </c:pt>
                <c:pt idx="188">
                  <c:v>45071</c:v>
                </c:pt>
                <c:pt idx="189">
                  <c:v>45072</c:v>
                </c:pt>
                <c:pt idx="190">
                  <c:v>45076</c:v>
                </c:pt>
                <c:pt idx="191">
                  <c:v>45077</c:v>
                </c:pt>
                <c:pt idx="192">
                  <c:v>45078</c:v>
                </c:pt>
                <c:pt idx="193">
                  <c:v>45079</c:v>
                </c:pt>
                <c:pt idx="194">
                  <c:v>45082</c:v>
                </c:pt>
                <c:pt idx="195">
                  <c:v>45083</c:v>
                </c:pt>
                <c:pt idx="196">
                  <c:v>45084</c:v>
                </c:pt>
                <c:pt idx="197">
                  <c:v>45085</c:v>
                </c:pt>
                <c:pt idx="198">
                  <c:v>45086</c:v>
                </c:pt>
                <c:pt idx="199">
                  <c:v>45089</c:v>
                </c:pt>
                <c:pt idx="200">
                  <c:v>45090</c:v>
                </c:pt>
                <c:pt idx="201">
                  <c:v>45091</c:v>
                </c:pt>
                <c:pt idx="202">
                  <c:v>45092</c:v>
                </c:pt>
                <c:pt idx="203">
                  <c:v>45093</c:v>
                </c:pt>
                <c:pt idx="204">
                  <c:v>45097</c:v>
                </c:pt>
                <c:pt idx="205">
                  <c:v>45098</c:v>
                </c:pt>
                <c:pt idx="206">
                  <c:v>45099</c:v>
                </c:pt>
                <c:pt idx="207">
                  <c:v>45100</c:v>
                </c:pt>
                <c:pt idx="208">
                  <c:v>45103</c:v>
                </c:pt>
                <c:pt idx="209">
                  <c:v>45104</c:v>
                </c:pt>
                <c:pt idx="210">
                  <c:v>45105</c:v>
                </c:pt>
                <c:pt idx="211">
                  <c:v>45106</c:v>
                </c:pt>
                <c:pt idx="212">
                  <c:v>45107</c:v>
                </c:pt>
                <c:pt idx="213">
                  <c:v>45110</c:v>
                </c:pt>
                <c:pt idx="214">
                  <c:v>45112</c:v>
                </c:pt>
                <c:pt idx="215">
                  <c:v>45113</c:v>
                </c:pt>
                <c:pt idx="216">
                  <c:v>45114</c:v>
                </c:pt>
                <c:pt idx="217">
                  <c:v>45117</c:v>
                </c:pt>
                <c:pt idx="218">
                  <c:v>45118</c:v>
                </c:pt>
                <c:pt idx="219">
                  <c:v>45119</c:v>
                </c:pt>
                <c:pt idx="220">
                  <c:v>45120</c:v>
                </c:pt>
                <c:pt idx="221">
                  <c:v>45121</c:v>
                </c:pt>
                <c:pt idx="222">
                  <c:v>45124</c:v>
                </c:pt>
                <c:pt idx="223">
                  <c:v>45125</c:v>
                </c:pt>
                <c:pt idx="224">
                  <c:v>45126</c:v>
                </c:pt>
                <c:pt idx="225">
                  <c:v>45127</c:v>
                </c:pt>
                <c:pt idx="226">
                  <c:v>45128</c:v>
                </c:pt>
                <c:pt idx="227">
                  <c:v>45131</c:v>
                </c:pt>
                <c:pt idx="228">
                  <c:v>45132</c:v>
                </c:pt>
                <c:pt idx="229">
                  <c:v>45133</c:v>
                </c:pt>
                <c:pt idx="230">
                  <c:v>45134</c:v>
                </c:pt>
                <c:pt idx="231">
                  <c:v>45135</c:v>
                </c:pt>
                <c:pt idx="232">
                  <c:v>45138</c:v>
                </c:pt>
                <c:pt idx="233">
                  <c:v>45139</c:v>
                </c:pt>
                <c:pt idx="234">
                  <c:v>45140</c:v>
                </c:pt>
                <c:pt idx="235">
                  <c:v>45141</c:v>
                </c:pt>
                <c:pt idx="236">
                  <c:v>45142</c:v>
                </c:pt>
                <c:pt idx="237">
                  <c:v>45145</c:v>
                </c:pt>
                <c:pt idx="238">
                  <c:v>45146</c:v>
                </c:pt>
                <c:pt idx="239">
                  <c:v>45147</c:v>
                </c:pt>
                <c:pt idx="240">
                  <c:v>45148</c:v>
                </c:pt>
                <c:pt idx="241">
                  <c:v>45149</c:v>
                </c:pt>
                <c:pt idx="242">
                  <c:v>45152</c:v>
                </c:pt>
                <c:pt idx="243">
                  <c:v>45153</c:v>
                </c:pt>
                <c:pt idx="244">
                  <c:v>45154</c:v>
                </c:pt>
                <c:pt idx="245">
                  <c:v>45155</c:v>
                </c:pt>
                <c:pt idx="246">
                  <c:v>45156</c:v>
                </c:pt>
                <c:pt idx="247">
                  <c:v>45159</c:v>
                </c:pt>
                <c:pt idx="248">
                  <c:v>45160</c:v>
                </c:pt>
                <c:pt idx="249">
                  <c:v>45161</c:v>
                </c:pt>
                <c:pt idx="250">
                  <c:v>45162</c:v>
                </c:pt>
              </c:numCache>
            </c:numRef>
          </c:cat>
          <c:val>
            <c:numRef>
              <c:f>'WALT DISNEY STOCK PRICES'!$AA$2:$AA$252</c:f>
              <c:numCache>
                <c:formatCode>General</c:formatCode>
                <c:ptCount val="251"/>
                <c:pt idx="0">
                  <c:v>233.979996</c:v>
                </c:pt>
                <c:pt idx="1">
                  <c:v>223.279999</c:v>
                </c:pt>
                <c:pt idx="2">
                  <c:v>224.570007</c:v>
                </c:pt>
                <c:pt idx="3">
                  <c:v>220.64999399999999</c:v>
                </c:pt>
                <c:pt idx="4">
                  <c:v>223.55999800000001</c:v>
                </c:pt>
                <c:pt idx="5">
                  <c:v>230.03999300000001</c:v>
                </c:pt>
                <c:pt idx="6">
                  <c:v>226.11000100000001</c:v>
                </c:pt>
                <c:pt idx="7">
                  <c:v>218.38999899999999</c:v>
                </c:pt>
                <c:pt idx="8">
                  <c:v>228.96000699999999</c:v>
                </c:pt>
                <c:pt idx="9">
                  <c:v>227.44000199999999</c:v>
                </c:pt>
                <c:pt idx="10">
                  <c:v>233.570007</c:v>
                </c:pt>
                <c:pt idx="11">
                  <c:v>236.529999</c:v>
                </c:pt>
                <c:pt idx="12">
                  <c:v>218.13000500000001</c:v>
                </c:pt>
                <c:pt idx="13">
                  <c:v>224.11999499999999</c:v>
                </c:pt>
                <c:pt idx="14">
                  <c:v>235.38000500000001</c:v>
                </c:pt>
                <c:pt idx="15">
                  <c:v>240.13000500000001</c:v>
                </c:pt>
                <c:pt idx="16">
                  <c:v>243.63000500000001</c:v>
                </c:pt>
                <c:pt idx="17">
                  <c:v>242.85000600000001</c:v>
                </c:pt>
                <c:pt idx="18">
                  <c:v>236.86999499999999</c:v>
                </c:pt>
                <c:pt idx="19">
                  <c:v>237.050003</c:v>
                </c:pt>
                <c:pt idx="20">
                  <c:v>226.41000399999999</c:v>
                </c:pt>
                <c:pt idx="21">
                  <c:v>224.070007</c:v>
                </c:pt>
                <c:pt idx="22">
                  <c:v>224.36000100000001</c:v>
                </c:pt>
                <c:pt idx="23">
                  <c:v>245.199997</c:v>
                </c:pt>
                <c:pt idx="24">
                  <c:v>239.71000699999999</c:v>
                </c:pt>
                <c:pt idx="25">
                  <c:v>235.44000199999999</c:v>
                </c:pt>
                <c:pt idx="26">
                  <c:v>239.03999300000001</c:v>
                </c:pt>
                <c:pt idx="27">
                  <c:v>240.740005</c:v>
                </c:pt>
                <c:pt idx="28">
                  <c:v>236.729996</c:v>
                </c:pt>
                <c:pt idx="29">
                  <c:v>240.020004</c:v>
                </c:pt>
                <c:pt idx="30">
                  <c:v>224.75</c:v>
                </c:pt>
                <c:pt idx="31">
                  <c:v>229.979996</c:v>
                </c:pt>
                <c:pt idx="32">
                  <c:v>214.28999300000001</c:v>
                </c:pt>
                <c:pt idx="33">
                  <c:v>220.86999499999999</c:v>
                </c:pt>
                <c:pt idx="34">
                  <c:v>232.509995</c:v>
                </c:pt>
                <c:pt idx="35">
                  <c:v>230</c:v>
                </c:pt>
                <c:pt idx="36">
                  <c:v>245.10000600000001</c:v>
                </c:pt>
                <c:pt idx="37">
                  <c:v>240.86000100000001</c:v>
                </c:pt>
                <c:pt idx="38">
                  <c:v>272.38000499999998</c:v>
                </c:pt>
                <c:pt idx="39">
                  <c:v>268.16000400000001</c:v>
                </c:pt>
                <c:pt idx="40">
                  <c:v>289.57000699999998</c:v>
                </c:pt>
                <c:pt idx="41">
                  <c:v>282.45001200000002</c:v>
                </c:pt>
                <c:pt idx="42">
                  <c:v>291.01998900000001</c:v>
                </c:pt>
                <c:pt idx="43">
                  <c:v>298.61999500000002</c:v>
                </c:pt>
                <c:pt idx="44">
                  <c:v>296.94000199999999</c:v>
                </c:pt>
                <c:pt idx="45">
                  <c:v>295.72000100000002</c:v>
                </c:pt>
                <c:pt idx="46">
                  <c:v>291.88000499999998</c:v>
                </c:pt>
                <c:pt idx="47">
                  <c:v>286.75</c:v>
                </c:pt>
                <c:pt idx="48">
                  <c:v>273</c:v>
                </c:pt>
                <c:pt idx="49">
                  <c:v>269.05999800000001</c:v>
                </c:pt>
                <c:pt idx="50">
                  <c:v>260.790009</c:v>
                </c:pt>
                <c:pt idx="51">
                  <c:v>258.60000600000001</c:v>
                </c:pt>
                <c:pt idx="52">
                  <c:v>263.459991</c:v>
                </c:pt>
                <c:pt idx="53">
                  <c:v>254.66000399999999</c:v>
                </c:pt>
                <c:pt idx="54">
                  <c:v>274.97000100000002</c:v>
                </c:pt>
                <c:pt idx="55">
                  <c:v>290.13000499999998</c:v>
                </c:pt>
                <c:pt idx="56">
                  <c:v>299.26998900000001</c:v>
                </c:pt>
                <c:pt idx="57">
                  <c:v>310.20001200000002</c:v>
                </c:pt>
                <c:pt idx="58">
                  <c:v>306.01998900000001</c:v>
                </c:pt>
                <c:pt idx="59">
                  <c:v>295.27999899999998</c:v>
                </c:pt>
                <c:pt idx="60">
                  <c:v>287.98001099999999</c:v>
                </c:pt>
                <c:pt idx="61">
                  <c:v>285.04998799999998</c:v>
                </c:pt>
                <c:pt idx="62">
                  <c:v>286.69000199999999</c:v>
                </c:pt>
                <c:pt idx="63">
                  <c:v>291.5</c:v>
                </c:pt>
                <c:pt idx="64">
                  <c:v>285.540009</c:v>
                </c:pt>
                <c:pt idx="65">
                  <c:v>281.17001299999998</c:v>
                </c:pt>
                <c:pt idx="66">
                  <c:v>280.959991</c:v>
                </c:pt>
                <c:pt idx="67">
                  <c:v>305.52999899999998</c:v>
                </c:pt>
                <c:pt idx="68">
                  <c:v>316.95001200000002</c:v>
                </c:pt>
                <c:pt idx="69">
                  <c:v>320.41000400000001</c:v>
                </c:pt>
                <c:pt idx="70">
                  <c:v>312.58999599999999</c:v>
                </c:pt>
                <c:pt idx="71">
                  <c:v>305.55999800000001</c:v>
                </c:pt>
                <c:pt idx="72">
                  <c:v>308.42001299999998</c:v>
                </c:pt>
                <c:pt idx="73">
                  <c:v>310.26001000000002</c:v>
                </c:pt>
                <c:pt idx="74">
                  <c:v>320.01001000000002</c:v>
                </c:pt>
                <c:pt idx="75">
                  <c:v>315.17999300000002</c:v>
                </c:pt>
                <c:pt idx="76">
                  <c:v>320.33999599999999</c:v>
                </c:pt>
                <c:pt idx="77">
                  <c:v>317.82998700000002</c:v>
                </c:pt>
                <c:pt idx="78">
                  <c:v>290.41000400000001</c:v>
                </c:pt>
                <c:pt idx="79">
                  <c:v>290.709991</c:v>
                </c:pt>
                <c:pt idx="80">
                  <c:v>288.29998799999998</c:v>
                </c:pt>
                <c:pt idx="81">
                  <c:v>288.19000199999999</c:v>
                </c:pt>
                <c:pt idx="82">
                  <c:v>297.959991</c:v>
                </c:pt>
                <c:pt idx="83">
                  <c:v>297.75</c:v>
                </c:pt>
                <c:pt idx="84">
                  <c:v>294.959991</c:v>
                </c:pt>
                <c:pt idx="85">
                  <c:v>284.17001299999998</c:v>
                </c:pt>
                <c:pt idx="86">
                  <c:v>276.88000499999998</c:v>
                </c:pt>
                <c:pt idx="87">
                  <c:v>291.11999500000002</c:v>
                </c:pt>
                <c:pt idx="88">
                  <c:v>294.88000499999998</c:v>
                </c:pt>
                <c:pt idx="89">
                  <c:v>294.95001200000002</c:v>
                </c:pt>
                <c:pt idx="90">
                  <c:v>309.41000400000001</c:v>
                </c:pt>
                <c:pt idx="91">
                  <c:v>309.70001200000002</c:v>
                </c:pt>
                <c:pt idx="92">
                  <c:v>315.54998799999998</c:v>
                </c:pt>
                <c:pt idx="93">
                  <c:v>315.17001299999998</c:v>
                </c:pt>
                <c:pt idx="94">
                  <c:v>327.540009</c:v>
                </c:pt>
                <c:pt idx="95">
                  <c:v>327.26001000000002</c:v>
                </c:pt>
                <c:pt idx="96">
                  <c:v>330.13000499999998</c:v>
                </c:pt>
                <c:pt idx="97">
                  <c:v>332.82000699999998</c:v>
                </c:pt>
                <c:pt idx="98">
                  <c:v>326.22000100000002</c:v>
                </c:pt>
                <c:pt idx="99">
                  <c:v>326.32998700000002</c:v>
                </c:pt>
                <c:pt idx="100">
                  <c:v>315.77999899999998</c:v>
                </c:pt>
                <c:pt idx="101">
                  <c:v>342.5</c:v>
                </c:pt>
                <c:pt idx="102">
                  <c:v>357.42001299999998</c:v>
                </c:pt>
                <c:pt idx="103">
                  <c:v>363.82998700000002</c:v>
                </c:pt>
                <c:pt idx="104">
                  <c:v>367.959991</c:v>
                </c:pt>
                <c:pt idx="105">
                  <c:v>364.86999500000002</c:v>
                </c:pt>
                <c:pt idx="106">
                  <c:v>360.76998900000001</c:v>
                </c:pt>
                <c:pt idx="107">
                  <c:v>353.10998499999999</c:v>
                </c:pt>
                <c:pt idx="108">
                  <c:v>353.85998499999999</c:v>
                </c:pt>
                <c:pt idx="109">
                  <c:v>361.98998999999998</c:v>
                </c:pt>
                <c:pt idx="110">
                  <c:v>366.89001500000001</c:v>
                </c:pt>
                <c:pt idx="111">
                  <c:v>365.89999399999999</c:v>
                </c:pt>
                <c:pt idx="112">
                  <c:v>361.48001099999999</c:v>
                </c:pt>
                <c:pt idx="113">
                  <c:v>362.95001200000002</c:v>
                </c:pt>
                <c:pt idx="114">
                  <c:v>366.82998700000002</c:v>
                </c:pt>
                <c:pt idx="115">
                  <c:v>362.5</c:v>
                </c:pt>
                <c:pt idx="116">
                  <c:v>347.35998499999999</c:v>
                </c:pt>
                <c:pt idx="117">
                  <c:v>358.57000699999998</c:v>
                </c:pt>
                <c:pt idx="118">
                  <c:v>359.959991</c:v>
                </c:pt>
                <c:pt idx="119">
                  <c:v>361.42001299999998</c:v>
                </c:pt>
                <c:pt idx="120">
                  <c:v>350.709991</c:v>
                </c:pt>
                <c:pt idx="121">
                  <c:v>347.959991</c:v>
                </c:pt>
                <c:pt idx="122">
                  <c:v>337.5</c:v>
                </c:pt>
                <c:pt idx="123">
                  <c:v>334.88000499999998</c:v>
                </c:pt>
                <c:pt idx="124">
                  <c:v>323.64999399999999</c:v>
                </c:pt>
                <c:pt idx="125">
                  <c:v>317.14999399999999</c:v>
                </c:pt>
                <c:pt idx="126">
                  <c:v>323.02999899999998</c:v>
                </c:pt>
                <c:pt idx="127">
                  <c:v>322.13000499999998</c:v>
                </c:pt>
                <c:pt idx="128">
                  <c:v>313.48001099999999</c:v>
                </c:pt>
                <c:pt idx="129">
                  <c:v>311.88000499999998</c:v>
                </c:pt>
                <c:pt idx="130">
                  <c:v>315.17999300000002</c:v>
                </c:pt>
                <c:pt idx="131">
                  <c:v>312.02999899999998</c:v>
                </c:pt>
                <c:pt idx="132">
                  <c:v>308.47000100000002</c:v>
                </c:pt>
                <c:pt idx="133">
                  <c:v>311.790009</c:v>
                </c:pt>
                <c:pt idx="134">
                  <c:v>297.77999899999998</c:v>
                </c:pt>
                <c:pt idx="135">
                  <c:v>292.76001000000002</c:v>
                </c:pt>
                <c:pt idx="136">
                  <c:v>293.51001000000002</c:v>
                </c:pt>
                <c:pt idx="137">
                  <c:v>294.94000199999999</c:v>
                </c:pt>
                <c:pt idx="138">
                  <c:v>303.790009</c:v>
                </c:pt>
                <c:pt idx="139">
                  <c:v>310.05999800000001</c:v>
                </c:pt>
                <c:pt idx="140">
                  <c:v>303.5</c:v>
                </c:pt>
                <c:pt idx="141">
                  <c:v>305.13000499999998</c:v>
                </c:pt>
                <c:pt idx="142">
                  <c:v>305.790009</c:v>
                </c:pt>
                <c:pt idx="143">
                  <c:v>293.89999399999999</c:v>
                </c:pt>
                <c:pt idx="144">
                  <c:v>320.36999500000002</c:v>
                </c:pt>
                <c:pt idx="145">
                  <c:v>328.39001500000001</c:v>
                </c:pt>
                <c:pt idx="146">
                  <c:v>327.66000400000001</c:v>
                </c:pt>
                <c:pt idx="147">
                  <c:v>323.51998900000001</c:v>
                </c:pt>
                <c:pt idx="148">
                  <c:v>332.02999899999998</c:v>
                </c:pt>
                <c:pt idx="149">
                  <c:v>338.42999300000002</c:v>
                </c:pt>
                <c:pt idx="150">
                  <c:v>345.48001099999999</c:v>
                </c:pt>
                <c:pt idx="151">
                  <c:v>348.27999899999998</c:v>
                </c:pt>
                <c:pt idx="152">
                  <c:v>346.75</c:v>
                </c:pt>
                <c:pt idx="153">
                  <c:v>342.35000600000001</c:v>
                </c:pt>
                <c:pt idx="154">
                  <c:v>339.32998700000002</c:v>
                </c:pt>
                <c:pt idx="155">
                  <c:v>338.98998999999998</c:v>
                </c:pt>
                <c:pt idx="156">
                  <c:v>338.209991</c:v>
                </c:pt>
                <c:pt idx="157">
                  <c:v>331.02999899999998</c:v>
                </c:pt>
                <c:pt idx="158">
                  <c:v>346.19000199999999</c:v>
                </c:pt>
                <c:pt idx="159">
                  <c:v>338.63000499999998</c:v>
                </c:pt>
                <c:pt idx="160">
                  <c:v>332.72000100000002</c:v>
                </c:pt>
                <c:pt idx="161">
                  <c:v>333.70001200000002</c:v>
                </c:pt>
                <c:pt idx="162">
                  <c:v>323.11999500000002</c:v>
                </c:pt>
                <c:pt idx="163">
                  <c:v>325.35000600000001</c:v>
                </c:pt>
                <c:pt idx="164">
                  <c:v>327.98001099999999</c:v>
                </c:pt>
                <c:pt idx="165">
                  <c:v>329.01998900000001</c:v>
                </c:pt>
                <c:pt idx="166">
                  <c:v>322.54998799999998</c:v>
                </c:pt>
                <c:pt idx="167">
                  <c:v>321.14999399999999</c:v>
                </c:pt>
                <c:pt idx="168">
                  <c:v>325.85000600000001</c:v>
                </c:pt>
                <c:pt idx="169">
                  <c:v>329.92999300000002</c:v>
                </c:pt>
                <c:pt idx="170">
                  <c:v>324.11999500000002</c:v>
                </c:pt>
                <c:pt idx="171">
                  <c:v>317.54998799999998</c:v>
                </c:pt>
                <c:pt idx="172">
                  <c:v>319.29998799999998</c:v>
                </c:pt>
                <c:pt idx="173">
                  <c:v>320.77999899999998</c:v>
                </c:pt>
                <c:pt idx="174">
                  <c:v>322.76001000000002</c:v>
                </c:pt>
                <c:pt idx="175">
                  <c:v>331.209991</c:v>
                </c:pt>
                <c:pt idx="176">
                  <c:v>332.14001500000001</c:v>
                </c:pt>
                <c:pt idx="177">
                  <c:v>335.42001299999998</c:v>
                </c:pt>
                <c:pt idx="178">
                  <c:v>344.76001000000002</c:v>
                </c:pt>
                <c:pt idx="179">
                  <c:v>339.89001500000001</c:v>
                </c:pt>
                <c:pt idx="180">
                  <c:v>335.89001500000001</c:v>
                </c:pt>
                <c:pt idx="181">
                  <c:v>333.75</c:v>
                </c:pt>
                <c:pt idx="182">
                  <c:v>339.959991</c:v>
                </c:pt>
                <c:pt idx="183">
                  <c:v>371.290009</c:v>
                </c:pt>
                <c:pt idx="184">
                  <c:v>365.35998499999999</c:v>
                </c:pt>
                <c:pt idx="185">
                  <c:v>363.01001000000002</c:v>
                </c:pt>
                <c:pt idx="186">
                  <c:v>355.98998999999998</c:v>
                </c:pt>
                <c:pt idx="187">
                  <c:v>364.85000600000001</c:v>
                </c:pt>
                <c:pt idx="188">
                  <c:v>359</c:v>
                </c:pt>
                <c:pt idx="189">
                  <c:v>378.88000499999998</c:v>
                </c:pt>
                <c:pt idx="190">
                  <c:v>392.98001099999999</c:v>
                </c:pt>
                <c:pt idx="191">
                  <c:v>395.23001099999999</c:v>
                </c:pt>
                <c:pt idx="192">
                  <c:v>403.13000499999998</c:v>
                </c:pt>
                <c:pt idx="193">
                  <c:v>400.47000100000002</c:v>
                </c:pt>
                <c:pt idx="194">
                  <c:v>403.540009</c:v>
                </c:pt>
                <c:pt idx="195">
                  <c:v>399.290009</c:v>
                </c:pt>
                <c:pt idx="196">
                  <c:v>399.76998900000001</c:v>
                </c:pt>
                <c:pt idx="197">
                  <c:v>409.36999500000002</c:v>
                </c:pt>
                <c:pt idx="198">
                  <c:v>420.01998900000001</c:v>
                </c:pt>
                <c:pt idx="199">
                  <c:v>423.97000100000002</c:v>
                </c:pt>
                <c:pt idx="200">
                  <c:v>435.73001099999999</c:v>
                </c:pt>
                <c:pt idx="201">
                  <c:v>440.85998499999999</c:v>
                </c:pt>
                <c:pt idx="202">
                  <c:v>445.26998900000001</c:v>
                </c:pt>
                <c:pt idx="203">
                  <c:v>431.959991</c:v>
                </c:pt>
                <c:pt idx="204">
                  <c:v>434.70001200000002</c:v>
                </c:pt>
                <c:pt idx="205">
                  <c:v>424.45001200000002</c:v>
                </c:pt>
                <c:pt idx="206">
                  <c:v>422.48001099999999</c:v>
                </c:pt>
                <c:pt idx="207">
                  <c:v>424.01998900000001</c:v>
                </c:pt>
                <c:pt idx="208">
                  <c:v>415.94000199999999</c:v>
                </c:pt>
                <c:pt idx="209">
                  <c:v>417.07998700000002</c:v>
                </c:pt>
                <c:pt idx="210">
                  <c:v>429.83999599999999</c:v>
                </c:pt>
                <c:pt idx="211">
                  <c:v>428.23998999999998</c:v>
                </c:pt>
                <c:pt idx="212">
                  <c:v>440.48998999999998</c:v>
                </c:pt>
                <c:pt idx="213">
                  <c:v>441.44000199999999</c:v>
                </c:pt>
                <c:pt idx="214">
                  <c:v>445.89999399999999</c:v>
                </c:pt>
                <c:pt idx="215">
                  <c:v>438.83999599999999</c:v>
                </c:pt>
                <c:pt idx="216">
                  <c:v>438.10000600000001</c:v>
                </c:pt>
                <c:pt idx="217">
                  <c:v>441.709991</c:v>
                </c:pt>
                <c:pt idx="218">
                  <c:v>440.209991</c:v>
                </c:pt>
                <c:pt idx="219">
                  <c:v>444.04998799999998</c:v>
                </c:pt>
                <c:pt idx="220">
                  <c:v>450.38000499999998</c:v>
                </c:pt>
                <c:pt idx="221">
                  <c:v>441.91000400000001</c:v>
                </c:pt>
                <c:pt idx="222">
                  <c:v>450.04998799999998</c:v>
                </c:pt>
                <c:pt idx="223">
                  <c:v>474.79998799999998</c:v>
                </c:pt>
                <c:pt idx="224">
                  <c:v>477.58999599999999</c:v>
                </c:pt>
                <c:pt idx="225">
                  <c:v>437.42001299999998</c:v>
                </c:pt>
                <c:pt idx="226">
                  <c:v>427.5</c:v>
                </c:pt>
                <c:pt idx="227">
                  <c:v>428.36999500000002</c:v>
                </c:pt>
                <c:pt idx="228">
                  <c:v>427.70001200000002</c:v>
                </c:pt>
                <c:pt idx="229">
                  <c:v>422.67001299999998</c:v>
                </c:pt>
                <c:pt idx="230">
                  <c:v>413.17001299999998</c:v>
                </c:pt>
                <c:pt idx="231">
                  <c:v>425.77999899999998</c:v>
                </c:pt>
                <c:pt idx="232">
                  <c:v>438.97000100000002</c:v>
                </c:pt>
                <c:pt idx="233">
                  <c:v>438.61999500000002</c:v>
                </c:pt>
                <c:pt idx="234">
                  <c:v>429.70001200000002</c:v>
                </c:pt>
                <c:pt idx="235">
                  <c:v>431</c:v>
                </c:pt>
                <c:pt idx="236">
                  <c:v>431.60000600000001</c:v>
                </c:pt>
                <c:pt idx="237">
                  <c:v>440.76001000000002</c:v>
                </c:pt>
                <c:pt idx="238">
                  <c:v>438.29998799999998</c:v>
                </c:pt>
                <c:pt idx="239">
                  <c:v>428.89999399999999</c:v>
                </c:pt>
                <c:pt idx="240">
                  <c:v>429.98001099999999</c:v>
                </c:pt>
                <c:pt idx="241">
                  <c:v>421.66000400000001</c:v>
                </c:pt>
                <c:pt idx="242">
                  <c:v>427.77999899999998</c:v>
                </c:pt>
                <c:pt idx="243">
                  <c:v>423.70001200000002</c:v>
                </c:pt>
                <c:pt idx="244">
                  <c:v>415.45001200000002</c:v>
                </c:pt>
                <c:pt idx="245">
                  <c:v>403</c:v>
                </c:pt>
                <c:pt idx="246">
                  <c:v>404.52999899999998</c:v>
                </c:pt>
                <c:pt idx="247">
                  <c:v>408.290009</c:v>
                </c:pt>
                <c:pt idx="248">
                  <c:v>413.17001299999998</c:v>
                </c:pt>
                <c:pt idx="249">
                  <c:v>427.54998799999998</c:v>
                </c:pt>
                <c:pt idx="250">
                  <c:v>406.92999300000002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0C-4775-B98A-D333558D1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831200"/>
        <c:axId val="1313119024"/>
      </c:lineChart>
      <c:dateAx>
        <c:axId val="899831200"/>
        <c:scaling>
          <c:orientation val="minMax"/>
          <c:max val="45163"/>
        </c:scaling>
        <c:delete val="0"/>
        <c:axPos val="b"/>
        <c:numFmt formatCode="[$-409]d/mmm/yyyy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119024"/>
        <c:crosses val="autoZero"/>
        <c:auto val="1"/>
        <c:lblOffset val="100"/>
        <c:baseTimeUnit val="days"/>
        <c:majorUnit val="2"/>
        <c:majorTimeUnit val="months"/>
      </c:dateAx>
      <c:valAx>
        <c:axId val="1313119024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831200"/>
        <c:crosses val="autoZero"/>
        <c:crossBetween val="between"/>
      </c:valAx>
      <c:spPr>
        <a:noFill/>
        <a:ln>
          <a:noFill/>
        </a:ln>
        <a:effectLst>
          <a:outerShdw blurRad="50800" dist="50800" dir="5400000" sx="1000" sy="1000" algn="ctr" rotWithShape="0">
            <a:srgbClr val="000000">
              <a:alpha val="43137"/>
            </a:srgbClr>
          </a:outerShdw>
        </a:effectLst>
      </c:spPr>
    </c:plotArea>
    <c:legend>
      <c:legendPos val="tr"/>
      <c:layout>
        <c:manualLayout>
          <c:xMode val="edge"/>
          <c:yMode val="edge"/>
          <c:x val="0.48000781153051908"/>
          <c:y val="3.6019358148960803E-2"/>
          <c:w val="0.21018253950576826"/>
          <c:h val="0.19237689088738599"/>
        </c:manualLayout>
      </c:layout>
      <c:overlay val="1"/>
      <c:spPr>
        <a:noFill/>
        <a:ln>
          <a:noFill/>
        </a:ln>
        <a:effectLst>
          <a:outerShdw blurRad="50800" dist="50800" dir="5400000" sx="1000" sy="1000" algn="ctr" rotWithShape="0">
            <a:srgbClr val="000000">
              <a:alpha val="43137"/>
            </a:srgbClr>
          </a:outerShdw>
        </a:effectLst>
      </c:spPr>
      <c:txPr>
        <a:bodyPr rot="0" spcFirstLastPara="1" vertOverflow="ellipsis" vert="horz" wrap="square" anchor="t" anchorCtr="0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  <a:alpha val="96000"/>
                </a:schemeClr>
              </a:solidFill>
              <a:effectLst>
                <a:outerShdw blurRad="50800" dist="50800" dir="5400000" sx="53000" sy="53000" algn="ctr" rotWithShape="0">
                  <a:srgbClr val="000000">
                    <a:alpha val="43137"/>
                  </a:srgb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298173</xdr:colOff>
      <xdr:row>0</xdr:row>
      <xdr:rowOff>185529</xdr:rowOff>
    </xdr:from>
    <xdr:to>
      <xdr:col>23</xdr:col>
      <xdr:colOff>165652</xdr:colOff>
      <xdr:row>17</xdr:row>
      <xdr:rowOff>165651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FDE8CB-1A85-6915-728E-0CE4A8862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77303</xdr:colOff>
      <xdr:row>26</xdr:row>
      <xdr:rowOff>152399</xdr:rowOff>
    </xdr:from>
    <xdr:to>
      <xdr:col>23</xdr:col>
      <xdr:colOff>298173</xdr:colOff>
      <xdr:row>47</xdr:row>
      <xdr:rowOff>88347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2A6FE3-96EF-FFBA-12C4-FB0B969351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089B-A627-4223-95FC-9615883A2303}">
  <dimension ref="A1:AA252"/>
  <sheetViews>
    <sheetView tabSelected="1" zoomScale="69" workbookViewId="0">
      <selection activeCell="P21" sqref="P21"/>
    </sheetView>
  </sheetViews>
  <sheetFormatPr defaultRowHeight="14.4" x14ac:dyDescent="0.3"/>
  <cols>
    <col min="1" max="1" width="13" style="3" bestFit="1" customWidth="1"/>
    <col min="2" max="2" width="12.77734375" style="1" bestFit="1" customWidth="1"/>
    <col min="3" max="3" width="12" style="1" bestFit="1" customWidth="1"/>
    <col min="4" max="4" width="11.6640625" style="1" bestFit="1" customWidth="1"/>
    <col min="5" max="5" width="12.6640625" style="1" bestFit="1" customWidth="1"/>
    <col min="6" max="6" width="16.109375" style="1" bestFit="1" customWidth="1"/>
    <col min="7" max="7" width="15.5546875" style="2" bestFit="1" customWidth="1"/>
    <col min="8" max="8" width="15.21875" style="1" bestFit="1" customWidth="1"/>
    <col min="9" max="9" width="14.109375" style="1" bestFit="1" customWidth="1"/>
    <col min="10" max="10" width="14" style="1" bestFit="1" customWidth="1"/>
    <col min="11" max="11" width="15.109375" style="1" bestFit="1" customWidth="1"/>
    <col min="12" max="12" width="18.44140625" style="1" bestFit="1" customWidth="1"/>
    <col min="13" max="13" width="17.33203125" style="2" bestFit="1" customWidth="1"/>
    <col min="16" max="16" width="17.21875" bestFit="1" customWidth="1"/>
    <col min="18" max="18" width="13.6640625" bestFit="1" customWidth="1"/>
    <col min="19" max="19" width="13.77734375" bestFit="1" customWidth="1"/>
    <col min="25" max="25" width="12.77734375" bestFit="1" customWidth="1"/>
    <col min="26" max="27" width="16.33203125" style="17" bestFit="1" customWidth="1"/>
  </cols>
  <sheetData>
    <row r="1" spans="1:27" x14ac:dyDescent="0.3">
      <c r="A1" s="4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6" t="s">
        <v>11</v>
      </c>
      <c r="H1" s="5" t="s">
        <v>19</v>
      </c>
      <c r="I1" s="5" t="s">
        <v>12</v>
      </c>
      <c r="J1" s="5" t="s">
        <v>13</v>
      </c>
      <c r="K1" s="5" t="s">
        <v>14</v>
      </c>
      <c r="L1" s="5" t="s">
        <v>15</v>
      </c>
      <c r="M1" s="6" t="s">
        <v>16</v>
      </c>
      <c r="Y1" s="4" t="s">
        <v>0</v>
      </c>
      <c r="Z1" s="15" t="str">
        <f>P20</f>
        <v>WALT_Adj Close</v>
      </c>
      <c r="AA1" s="15" t="str">
        <f>P21</f>
        <v>NETFLIX_Adj Close</v>
      </c>
    </row>
    <row r="2" spans="1:27" x14ac:dyDescent="0.3">
      <c r="A2" s="3">
        <v>44798</v>
      </c>
      <c r="B2" s="1">
        <v>117.019997</v>
      </c>
      <c r="C2" s="1">
        <v>117.769997</v>
      </c>
      <c r="D2" s="1">
        <v>116.110001</v>
      </c>
      <c r="E2" s="1">
        <v>117.459999</v>
      </c>
      <c r="F2" s="1">
        <v>117.459999</v>
      </c>
      <c r="G2" s="2">
        <v>6920900</v>
      </c>
      <c r="H2" s="1">
        <v>230.240005</v>
      </c>
      <c r="I2" s="1">
        <v>234.16000399999999</v>
      </c>
      <c r="J2" s="1">
        <v>229</v>
      </c>
      <c r="K2" s="1">
        <v>233.979996</v>
      </c>
      <c r="L2" s="1">
        <v>233.979996</v>
      </c>
      <c r="M2" s="2">
        <v>3766900</v>
      </c>
      <c r="Y2" s="4">
        <v>44798</v>
      </c>
      <c r="Z2" s="16" cm="1">
        <f t="array" ref="Z2">_xlfn.XLOOKUP(Z$1,$B$1:$M$1,_xlfn.XLOOKUP(Y2,$A$2:$A$252,$B$2:$M$252,"NOT FOUND",0))</f>
        <v>117.459999</v>
      </c>
      <c r="AA2" s="16" cm="1">
        <f t="array" ref="AA2">_xlfn.XLOOKUP(AA$1,$B$1:$M$1,_xlfn.XLOOKUP(Y2,$A$2:$A$252,$B$2:$M$252,"NOT FOUND",0))</f>
        <v>233.979996</v>
      </c>
    </row>
    <row r="3" spans="1:27" x14ac:dyDescent="0.3">
      <c r="A3" s="3">
        <v>44799</v>
      </c>
      <c r="B3" s="1">
        <v>117.470001</v>
      </c>
      <c r="C3" s="1">
        <v>118.370003</v>
      </c>
      <c r="D3" s="1">
        <v>113.889999</v>
      </c>
      <c r="E3" s="1">
        <v>114.07</v>
      </c>
      <c r="F3" s="1">
        <v>114.07</v>
      </c>
      <c r="G3" s="2">
        <v>7807400</v>
      </c>
      <c r="H3" s="1">
        <v>233.63000500000001</v>
      </c>
      <c r="I3" s="1">
        <v>236.949997</v>
      </c>
      <c r="J3" s="1">
        <v>223.14999399999999</v>
      </c>
      <c r="K3" s="1">
        <v>223.279999</v>
      </c>
      <c r="L3" s="1">
        <v>223.279999</v>
      </c>
      <c r="M3" s="2">
        <v>5349800</v>
      </c>
      <c r="Y3" s="4">
        <v>44799</v>
      </c>
      <c r="Z3" s="16" cm="1">
        <f t="array" ref="Z3">_xlfn.XLOOKUP(Z$1,$B$1:$M$1,_xlfn.XLOOKUP(Y3,$A$2:$A$252,$B$2:$M$252,"NOT FOUND",0))</f>
        <v>114.07</v>
      </c>
      <c r="AA3" s="16" cm="1">
        <f t="array" ref="AA3">_xlfn.XLOOKUP(AA$1,$B$1:$M$1,_xlfn.XLOOKUP(Y3,$A$2:$A$252,$B$2:$M$252,"NOT FOUND",0))</f>
        <v>223.279999</v>
      </c>
    </row>
    <row r="4" spans="1:27" x14ac:dyDescent="0.3">
      <c r="A4" s="3">
        <v>44802</v>
      </c>
      <c r="B4" s="1">
        <v>112.540001</v>
      </c>
      <c r="C4" s="1">
        <v>114.470001</v>
      </c>
      <c r="D4" s="1">
        <v>112.410004</v>
      </c>
      <c r="E4" s="1">
        <v>113.529999</v>
      </c>
      <c r="F4" s="1">
        <v>113.529999</v>
      </c>
      <c r="G4" s="2">
        <v>6882700</v>
      </c>
      <c r="H4" s="1">
        <v>221.929993</v>
      </c>
      <c r="I4" s="1">
        <v>229.86999499999999</v>
      </c>
      <c r="J4" s="1">
        <v>221.520004</v>
      </c>
      <c r="K4" s="1">
        <v>224.570007</v>
      </c>
      <c r="L4" s="1">
        <v>224.570007</v>
      </c>
      <c r="M4" s="2">
        <v>7109400</v>
      </c>
      <c r="Y4" s="4">
        <v>44802</v>
      </c>
      <c r="Z4" s="16" cm="1">
        <f t="array" ref="Z4">_xlfn.XLOOKUP(Z$1,$B$1:$M$1,_xlfn.XLOOKUP(Y4,$A$2:$A$252,$B$2:$M$252,"NOT FOUND",0))</f>
        <v>113.529999</v>
      </c>
      <c r="AA4" s="16" cm="1">
        <f t="array" ref="AA4">_xlfn.XLOOKUP(AA$1,$B$1:$M$1,_xlfn.XLOOKUP(Y4,$A$2:$A$252,$B$2:$M$252,"NOT FOUND",0))</f>
        <v>224.570007</v>
      </c>
    </row>
    <row r="5" spans="1:27" x14ac:dyDescent="0.3">
      <c r="A5" s="3">
        <v>44803</v>
      </c>
      <c r="B5" s="1">
        <v>114.279999</v>
      </c>
      <c r="C5" s="1">
        <v>114.75</v>
      </c>
      <c r="D5" s="1">
        <v>111.449997</v>
      </c>
      <c r="E5" s="1">
        <v>112.43</v>
      </c>
      <c r="F5" s="1">
        <v>112.43</v>
      </c>
      <c r="G5" s="2">
        <v>8060000</v>
      </c>
      <c r="H5" s="1">
        <v>226.66000399999999</v>
      </c>
      <c r="I5" s="1">
        <v>229.78999300000001</v>
      </c>
      <c r="J5" s="1">
        <v>218.740005</v>
      </c>
      <c r="K5" s="1">
        <v>220.64999399999999</v>
      </c>
      <c r="L5" s="1">
        <v>220.64999399999999</v>
      </c>
      <c r="M5" s="2">
        <v>5740400</v>
      </c>
      <c r="Y5" s="4">
        <v>44803</v>
      </c>
      <c r="Z5" s="16" cm="1">
        <f t="array" ref="Z5">_xlfn.XLOOKUP(Z$1,$B$1:$M$1,_xlfn.XLOOKUP(Y5,$A$2:$A$252,$B$2:$M$252,"NOT FOUND",0))</f>
        <v>112.43</v>
      </c>
      <c r="AA5" s="16" cm="1">
        <f t="array" ref="AA5">_xlfn.XLOOKUP(AA$1,$B$1:$M$1,_xlfn.XLOOKUP(Y5,$A$2:$A$252,$B$2:$M$252,"NOT FOUND",0))</f>
        <v>220.64999399999999</v>
      </c>
    </row>
    <row r="6" spans="1:27" x14ac:dyDescent="0.3">
      <c r="A6" s="3">
        <v>44804</v>
      </c>
      <c r="B6" s="1">
        <v>112.870003</v>
      </c>
      <c r="C6" s="1">
        <v>113.75</v>
      </c>
      <c r="D6" s="1">
        <v>111.849998</v>
      </c>
      <c r="E6" s="1">
        <v>112.08000199999999</v>
      </c>
      <c r="F6" s="1">
        <v>112.08000199999999</v>
      </c>
      <c r="G6" s="2">
        <v>7353000</v>
      </c>
      <c r="H6" s="1">
        <v>227</v>
      </c>
      <c r="I6" s="1">
        <v>233.88000500000001</v>
      </c>
      <c r="J6" s="1">
        <v>223.429993</v>
      </c>
      <c r="K6" s="1">
        <v>223.55999800000001</v>
      </c>
      <c r="L6" s="1">
        <v>223.55999800000001</v>
      </c>
      <c r="M6" s="2">
        <v>8615900</v>
      </c>
      <c r="Y6" s="4">
        <v>44804</v>
      </c>
      <c r="Z6" s="16" cm="1">
        <f t="array" ref="Z6">_xlfn.XLOOKUP(Z$1,$B$1:$M$1,_xlfn.XLOOKUP(Y6,$A$2:$A$252,$B$2:$M$252,"NOT FOUND",0))</f>
        <v>112.08000199999999</v>
      </c>
      <c r="AA6" s="16" cm="1">
        <f t="array" ref="AA6">_xlfn.XLOOKUP(AA$1,$B$1:$M$1,_xlfn.XLOOKUP(Y6,$A$2:$A$252,$B$2:$M$252,"NOT FOUND",0))</f>
        <v>223.55999800000001</v>
      </c>
    </row>
    <row r="7" spans="1:27" x14ac:dyDescent="0.3">
      <c r="A7" s="3">
        <v>44805</v>
      </c>
      <c r="B7" s="1">
        <v>111.790001</v>
      </c>
      <c r="C7" s="1">
        <v>112.589996</v>
      </c>
      <c r="D7" s="1">
        <v>110.029999</v>
      </c>
      <c r="E7" s="1">
        <v>112.529999</v>
      </c>
      <c r="F7" s="1">
        <v>112.529999</v>
      </c>
      <c r="G7" s="2">
        <v>7718700</v>
      </c>
      <c r="H7" s="1">
        <v>220.720001</v>
      </c>
      <c r="I7" s="1">
        <v>230.36999499999999</v>
      </c>
      <c r="J7" s="1">
        <v>219.470001</v>
      </c>
      <c r="K7" s="1">
        <v>230.03999300000001</v>
      </c>
      <c r="L7" s="1">
        <v>230.03999300000001</v>
      </c>
      <c r="M7" s="2">
        <v>7292900</v>
      </c>
      <c r="Y7" s="4">
        <v>44805</v>
      </c>
      <c r="Z7" s="16" cm="1">
        <f t="array" ref="Z7">_xlfn.XLOOKUP(Z$1,$B$1:$M$1,_xlfn.XLOOKUP(Y7,$A$2:$A$252,$B$2:$M$252,"NOT FOUND",0))</f>
        <v>112.529999</v>
      </c>
      <c r="AA7" s="16" cm="1">
        <f t="array" ref="AA7">_xlfn.XLOOKUP(AA$1,$B$1:$M$1,_xlfn.XLOOKUP(Y7,$A$2:$A$252,$B$2:$M$252,"NOT FOUND",0))</f>
        <v>230.03999300000001</v>
      </c>
    </row>
    <row r="8" spans="1:27" x14ac:dyDescent="0.3">
      <c r="A8" s="3">
        <v>44806</v>
      </c>
      <c r="B8" s="1">
        <v>113.050003</v>
      </c>
      <c r="C8" s="1">
        <v>113.889999</v>
      </c>
      <c r="D8" s="1">
        <v>110.839996</v>
      </c>
      <c r="E8" s="1">
        <v>111.199997</v>
      </c>
      <c r="F8" s="1">
        <v>111.199997</v>
      </c>
      <c r="G8" s="2">
        <v>8465100</v>
      </c>
      <c r="H8" s="1">
        <v>231.029999</v>
      </c>
      <c r="I8" s="1">
        <v>233.88000500000001</v>
      </c>
      <c r="J8" s="1">
        <v>225.03999300000001</v>
      </c>
      <c r="K8" s="1">
        <v>226.11000100000001</v>
      </c>
      <c r="L8" s="1">
        <v>226.11000100000001</v>
      </c>
      <c r="M8" s="2">
        <v>8164900</v>
      </c>
      <c r="Y8" s="4">
        <v>44806</v>
      </c>
      <c r="Z8" s="16" cm="1">
        <f t="array" ref="Z8">_xlfn.XLOOKUP(Z$1,$B$1:$M$1,_xlfn.XLOOKUP(Y8,$A$2:$A$252,$B$2:$M$252,"NOT FOUND",0))</f>
        <v>111.199997</v>
      </c>
      <c r="AA8" s="16" cm="1">
        <f t="array" ref="AA8">_xlfn.XLOOKUP(AA$1,$B$1:$M$1,_xlfn.XLOOKUP(Y8,$A$2:$A$252,$B$2:$M$252,"NOT FOUND",0))</f>
        <v>226.11000100000001</v>
      </c>
    </row>
    <row r="9" spans="1:27" x14ac:dyDescent="0.3">
      <c r="A9" s="3">
        <v>44810</v>
      </c>
      <c r="B9" s="1">
        <v>111.769997</v>
      </c>
      <c r="C9" s="1">
        <v>111.779999</v>
      </c>
      <c r="D9" s="1">
        <v>108.519997</v>
      </c>
      <c r="E9" s="1">
        <v>110.089996</v>
      </c>
      <c r="F9" s="1">
        <v>110.089996</v>
      </c>
      <c r="G9" s="2">
        <v>9537300</v>
      </c>
      <c r="H9" s="1">
        <v>225.58999600000001</v>
      </c>
      <c r="I9" s="1">
        <v>226.85000600000001</v>
      </c>
      <c r="J9" s="1">
        <v>214.69000199999999</v>
      </c>
      <c r="K9" s="1">
        <v>218.38999899999999</v>
      </c>
      <c r="L9" s="1">
        <v>218.38999899999999</v>
      </c>
      <c r="M9" s="2">
        <v>7469000</v>
      </c>
      <c r="Y9" s="4">
        <v>44810</v>
      </c>
      <c r="Z9" s="16" cm="1">
        <f t="array" ref="Z9">_xlfn.XLOOKUP(Z$1,$B$1:$M$1,_xlfn.XLOOKUP(Y9,$A$2:$A$252,$B$2:$M$252,"NOT FOUND",0))</f>
        <v>110.089996</v>
      </c>
      <c r="AA9" s="16" cm="1">
        <f t="array" ref="AA9">_xlfn.XLOOKUP(AA$1,$B$1:$M$1,_xlfn.XLOOKUP(Y9,$A$2:$A$252,$B$2:$M$252,"NOT FOUND",0))</f>
        <v>218.38999899999999</v>
      </c>
    </row>
    <row r="10" spans="1:27" x14ac:dyDescent="0.3">
      <c r="A10" s="3">
        <v>44811</v>
      </c>
      <c r="B10" s="1">
        <v>109.870003</v>
      </c>
      <c r="C10" s="1">
        <v>112.959999</v>
      </c>
      <c r="D10" s="1">
        <v>109.870003</v>
      </c>
      <c r="E10" s="1">
        <v>112.69000200000001</v>
      </c>
      <c r="F10" s="1">
        <v>112.69000200000001</v>
      </c>
      <c r="G10" s="2">
        <v>8193900</v>
      </c>
      <c r="H10" s="1">
        <v>220.21000699999999</v>
      </c>
      <c r="I10" s="1">
        <v>229.33000200000001</v>
      </c>
      <c r="J10" s="1">
        <v>218.270004</v>
      </c>
      <c r="K10" s="1">
        <v>228.96000699999999</v>
      </c>
      <c r="L10" s="1">
        <v>228.96000699999999</v>
      </c>
      <c r="M10" s="2">
        <v>8149300</v>
      </c>
      <c r="Y10" s="4">
        <v>44811</v>
      </c>
      <c r="Z10" s="16" cm="1">
        <f t="array" ref="Z10">_xlfn.XLOOKUP(Z$1,$B$1:$M$1,_xlfn.XLOOKUP(Y10,$A$2:$A$252,$B$2:$M$252,"NOT FOUND",0))</f>
        <v>112.69000200000001</v>
      </c>
      <c r="AA10" s="16" cm="1">
        <f t="array" ref="AA10">_xlfn.XLOOKUP(AA$1,$B$1:$M$1,_xlfn.XLOOKUP(Y10,$A$2:$A$252,$B$2:$M$252,"NOT FOUND",0))</f>
        <v>228.96000699999999</v>
      </c>
    </row>
    <row r="11" spans="1:27" x14ac:dyDescent="0.3">
      <c r="A11" s="3">
        <v>44812</v>
      </c>
      <c r="B11" s="1">
        <v>111.07</v>
      </c>
      <c r="C11" s="1">
        <v>112.989998</v>
      </c>
      <c r="D11" s="1">
        <v>110.360001</v>
      </c>
      <c r="E11" s="1">
        <v>112.33000199999999</v>
      </c>
      <c r="F11" s="1">
        <v>112.33000199999999</v>
      </c>
      <c r="G11" s="2">
        <v>8443300</v>
      </c>
      <c r="H11" s="1">
        <v>224.16000399999999</v>
      </c>
      <c r="I11" s="1">
        <v>228.740005</v>
      </c>
      <c r="J11" s="1">
        <v>221.300003</v>
      </c>
      <c r="K11" s="1">
        <v>227.44000199999999</v>
      </c>
      <c r="L11" s="1">
        <v>227.44000199999999</v>
      </c>
      <c r="M11" s="2">
        <v>6737400</v>
      </c>
      <c r="Y11" s="4">
        <v>44812</v>
      </c>
      <c r="Z11" s="16" cm="1">
        <f t="array" ref="Z11">_xlfn.XLOOKUP(Z$1,$B$1:$M$1,_xlfn.XLOOKUP(Y11,$A$2:$A$252,$B$2:$M$252,"NOT FOUND",0))</f>
        <v>112.33000199999999</v>
      </c>
      <c r="AA11" s="16" cm="1">
        <f t="array" ref="AA11">_xlfn.XLOOKUP(AA$1,$B$1:$M$1,_xlfn.XLOOKUP(Y11,$A$2:$A$252,$B$2:$M$252,"NOT FOUND",0))</f>
        <v>227.44000199999999</v>
      </c>
    </row>
    <row r="12" spans="1:27" x14ac:dyDescent="0.3">
      <c r="A12" s="3">
        <v>44813</v>
      </c>
      <c r="B12" s="1">
        <v>113.269997</v>
      </c>
      <c r="C12" s="1">
        <v>115.529999</v>
      </c>
      <c r="D12" s="1">
        <v>113.19000200000001</v>
      </c>
      <c r="E12" s="1">
        <v>115.18</v>
      </c>
      <c r="F12" s="1">
        <v>115.18</v>
      </c>
      <c r="G12" s="2">
        <v>9563100</v>
      </c>
      <c r="H12" s="1">
        <v>229.61999499999999</v>
      </c>
      <c r="I12" s="1">
        <v>234.779999</v>
      </c>
      <c r="J12" s="1">
        <v>229.61999499999999</v>
      </c>
      <c r="K12" s="1">
        <v>233.570007</v>
      </c>
      <c r="L12" s="1">
        <v>233.570007</v>
      </c>
      <c r="M12" s="2">
        <v>6699600</v>
      </c>
      <c r="Y12" s="4">
        <v>44813</v>
      </c>
      <c r="Z12" s="16" cm="1">
        <f t="array" ref="Z12">_xlfn.XLOOKUP(Z$1,$B$1:$M$1,_xlfn.XLOOKUP(Y12,$A$2:$A$252,$B$2:$M$252,"NOT FOUND",0))</f>
        <v>115.18</v>
      </c>
      <c r="AA12" s="16" cm="1">
        <f t="array" ref="AA12">_xlfn.XLOOKUP(AA$1,$B$1:$M$1,_xlfn.XLOOKUP(Y12,$A$2:$A$252,$B$2:$M$252,"NOT FOUND",0))</f>
        <v>233.570007</v>
      </c>
    </row>
    <row r="13" spans="1:27" x14ac:dyDescent="0.3">
      <c r="A13" s="3">
        <v>44816</v>
      </c>
      <c r="B13" s="1">
        <v>116.139999</v>
      </c>
      <c r="C13" s="1">
        <v>117.489998</v>
      </c>
      <c r="D13" s="1">
        <v>115.269997</v>
      </c>
      <c r="E13" s="1">
        <v>116.389999</v>
      </c>
      <c r="F13" s="1">
        <v>116.389999</v>
      </c>
      <c r="G13" s="2">
        <v>7923400</v>
      </c>
      <c r="H13" s="1">
        <v>233.61000100000001</v>
      </c>
      <c r="I13" s="1">
        <v>239.490005</v>
      </c>
      <c r="J13" s="1">
        <v>233.36999499999999</v>
      </c>
      <c r="K13" s="1">
        <v>236.529999</v>
      </c>
      <c r="L13" s="1">
        <v>236.529999</v>
      </c>
      <c r="M13" s="2">
        <v>6047400</v>
      </c>
      <c r="Y13" s="4">
        <v>44816</v>
      </c>
      <c r="Z13" s="16" cm="1">
        <f t="array" ref="Z13">_xlfn.XLOOKUP(Z$1,$B$1:$M$1,_xlfn.XLOOKUP(Y13,$A$2:$A$252,$B$2:$M$252,"NOT FOUND",0))</f>
        <v>116.389999</v>
      </c>
      <c r="AA13" s="16" cm="1">
        <f t="array" ref="AA13">_xlfn.XLOOKUP(AA$1,$B$1:$M$1,_xlfn.XLOOKUP(Y13,$A$2:$A$252,$B$2:$M$252,"NOT FOUND",0))</f>
        <v>236.529999</v>
      </c>
    </row>
    <row r="14" spans="1:27" x14ac:dyDescent="0.3">
      <c r="A14" s="3">
        <v>44817</v>
      </c>
      <c r="B14" s="1">
        <v>113.050003</v>
      </c>
      <c r="C14" s="1">
        <v>113.82</v>
      </c>
      <c r="D14" s="1">
        <v>111.16999800000001</v>
      </c>
      <c r="E14" s="1">
        <v>111.760002</v>
      </c>
      <c r="F14" s="1">
        <v>111.760002</v>
      </c>
      <c r="G14" s="2">
        <v>10504600</v>
      </c>
      <c r="H14" s="1">
        <v>226.5</v>
      </c>
      <c r="I14" s="1">
        <v>227.69000199999999</v>
      </c>
      <c r="J14" s="1">
        <v>217.720001</v>
      </c>
      <c r="K14" s="1">
        <v>218.13000500000001</v>
      </c>
      <c r="L14" s="1">
        <v>218.13000500000001</v>
      </c>
      <c r="M14" s="2">
        <v>8000100</v>
      </c>
      <c r="Y14" s="4">
        <v>44817</v>
      </c>
      <c r="Z14" s="16" cm="1">
        <f t="array" ref="Z14">_xlfn.XLOOKUP(Z$1,$B$1:$M$1,_xlfn.XLOOKUP(Y14,$A$2:$A$252,$B$2:$M$252,"NOT FOUND",0))</f>
        <v>111.760002</v>
      </c>
      <c r="AA14" s="16" cm="1">
        <f t="array" ref="AA14">_xlfn.XLOOKUP(AA$1,$B$1:$M$1,_xlfn.XLOOKUP(Y14,$A$2:$A$252,$B$2:$M$252,"NOT FOUND",0))</f>
        <v>218.13000500000001</v>
      </c>
    </row>
    <row r="15" spans="1:27" x14ac:dyDescent="0.3">
      <c r="A15" s="3">
        <v>44818</v>
      </c>
      <c r="B15" s="1">
        <v>111.849998</v>
      </c>
      <c r="C15" s="1">
        <v>112.739998</v>
      </c>
      <c r="D15" s="1">
        <v>109.879997</v>
      </c>
      <c r="E15" s="1">
        <v>112.5</v>
      </c>
      <c r="F15" s="1">
        <v>112.5</v>
      </c>
      <c r="G15" s="2">
        <v>8610400</v>
      </c>
      <c r="H15" s="1">
        <v>219.820007</v>
      </c>
      <c r="I15" s="1">
        <v>228</v>
      </c>
      <c r="J15" s="1">
        <v>215.800003</v>
      </c>
      <c r="K15" s="1">
        <v>224.11999499999999</v>
      </c>
      <c r="L15" s="1">
        <v>224.11999499999999</v>
      </c>
      <c r="M15" s="2">
        <v>8230300</v>
      </c>
      <c r="Y15" s="4">
        <v>44818</v>
      </c>
      <c r="Z15" s="16" cm="1">
        <f t="array" ref="Z15">_xlfn.XLOOKUP(Z$1,$B$1:$M$1,_xlfn.XLOOKUP(Y15,$A$2:$A$252,$B$2:$M$252,"NOT FOUND",0))</f>
        <v>112.5</v>
      </c>
      <c r="AA15" s="16" cm="1">
        <f t="array" ref="AA15">_xlfn.XLOOKUP(AA$1,$B$1:$M$1,_xlfn.XLOOKUP(Y15,$A$2:$A$252,$B$2:$M$252,"NOT FOUND",0))</f>
        <v>224.11999499999999</v>
      </c>
    </row>
    <row r="16" spans="1:27" x14ac:dyDescent="0.3">
      <c r="A16" s="3">
        <v>44819</v>
      </c>
      <c r="B16" s="1">
        <v>112.389999</v>
      </c>
      <c r="C16" s="1">
        <v>114.410004</v>
      </c>
      <c r="D16" s="1">
        <v>110.709999</v>
      </c>
      <c r="E16" s="1">
        <v>110.769997</v>
      </c>
      <c r="F16" s="1">
        <v>110.769997</v>
      </c>
      <c r="G16" s="2">
        <v>9739800</v>
      </c>
      <c r="H16" s="1">
        <v>230.470001</v>
      </c>
      <c r="I16" s="1">
        <v>242.28999300000001</v>
      </c>
      <c r="J16" s="1">
        <v>229.10000600000001</v>
      </c>
      <c r="K16" s="1">
        <v>235.38000500000001</v>
      </c>
      <c r="L16" s="1">
        <v>235.38000500000001</v>
      </c>
      <c r="M16" s="2">
        <v>19454100</v>
      </c>
      <c r="Y16" s="4">
        <v>44819</v>
      </c>
      <c r="Z16" s="16" cm="1">
        <f t="array" ref="Z16">_xlfn.XLOOKUP(Z$1,$B$1:$M$1,_xlfn.XLOOKUP(Y16,$A$2:$A$252,$B$2:$M$252,"NOT FOUND",0))</f>
        <v>110.769997</v>
      </c>
      <c r="AA16" s="16" cm="1">
        <f t="array" ref="AA16">_xlfn.XLOOKUP(AA$1,$B$1:$M$1,_xlfn.XLOOKUP(Y16,$A$2:$A$252,$B$2:$M$252,"NOT FOUND",0))</f>
        <v>235.38000500000001</v>
      </c>
    </row>
    <row r="17" spans="1:27" x14ac:dyDescent="0.3">
      <c r="A17" s="3">
        <v>44820</v>
      </c>
      <c r="B17" s="1">
        <v>109.209999</v>
      </c>
      <c r="C17" s="1">
        <v>109.58000199999999</v>
      </c>
      <c r="D17" s="1">
        <v>106.959999</v>
      </c>
      <c r="E17" s="1">
        <v>108.25</v>
      </c>
      <c r="F17" s="1">
        <v>108.25</v>
      </c>
      <c r="G17" s="2">
        <v>15978800</v>
      </c>
      <c r="H17" s="1">
        <v>231.220001</v>
      </c>
      <c r="I17" s="1">
        <v>241.36000100000001</v>
      </c>
      <c r="J17" s="1">
        <v>227.83000200000001</v>
      </c>
      <c r="K17" s="1">
        <v>240.13000500000001</v>
      </c>
      <c r="L17" s="1">
        <v>240.13000500000001</v>
      </c>
      <c r="M17" s="2">
        <v>18914200</v>
      </c>
      <c r="Y17" s="4">
        <v>44820</v>
      </c>
      <c r="Z17" s="16" cm="1">
        <f t="array" ref="Z17">_xlfn.XLOOKUP(Z$1,$B$1:$M$1,_xlfn.XLOOKUP(Y17,$A$2:$A$252,$B$2:$M$252,"NOT FOUND",0))</f>
        <v>108.25</v>
      </c>
      <c r="AA17" s="16" cm="1">
        <f t="array" ref="AA17">_xlfn.XLOOKUP(AA$1,$B$1:$M$1,_xlfn.XLOOKUP(Y17,$A$2:$A$252,$B$2:$M$252,"NOT FOUND",0))</f>
        <v>240.13000500000001</v>
      </c>
    </row>
    <row r="18" spans="1:27" x14ac:dyDescent="0.3">
      <c r="A18" s="3">
        <v>44823</v>
      </c>
      <c r="B18" s="1">
        <v>107.529999</v>
      </c>
      <c r="C18" s="1">
        <v>109.220001</v>
      </c>
      <c r="D18" s="1">
        <v>107.040001</v>
      </c>
      <c r="E18" s="1">
        <v>109.16999800000001</v>
      </c>
      <c r="F18" s="1">
        <v>109.16999800000001</v>
      </c>
      <c r="G18" s="2">
        <v>7979500</v>
      </c>
      <c r="H18" s="1">
        <v>245.050003</v>
      </c>
      <c r="I18" s="1">
        <v>245.25</v>
      </c>
      <c r="J18" s="1">
        <v>235.75</v>
      </c>
      <c r="K18" s="1">
        <v>243.63000500000001</v>
      </c>
      <c r="L18" s="1">
        <v>243.63000500000001</v>
      </c>
      <c r="M18" s="2">
        <v>17912400</v>
      </c>
      <c r="Y18" s="4">
        <v>44823</v>
      </c>
      <c r="Z18" s="16" cm="1">
        <f t="array" ref="Z18">_xlfn.XLOOKUP(Z$1,$B$1:$M$1,_xlfn.XLOOKUP(Y18,$A$2:$A$252,$B$2:$M$252,"NOT FOUND",0))</f>
        <v>109.16999800000001</v>
      </c>
      <c r="AA18" s="16" cm="1">
        <f t="array" ref="AA18">_xlfn.XLOOKUP(AA$1,$B$1:$M$1,_xlfn.XLOOKUP(Y18,$A$2:$A$252,$B$2:$M$252,"NOT FOUND",0))</f>
        <v>243.63000500000001</v>
      </c>
    </row>
    <row r="19" spans="1:27" x14ac:dyDescent="0.3">
      <c r="A19" s="3">
        <v>44824</v>
      </c>
      <c r="B19" s="1">
        <v>108.279999</v>
      </c>
      <c r="C19" s="1">
        <v>108.410004</v>
      </c>
      <c r="D19" s="1">
        <v>106.860001</v>
      </c>
      <c r="E19" s="1">
        <v>107.57</v>
      </c>
      <c r="F19" s="1">
        <v>107.57</v>
      </c>
      <c r="G19" s="2">
        <v>6957400</v>
      </c>
      <c r="H19" s="1">
        <v>240.36999499999999</v>
      </c>
      <c r="I19" s="1">
        <v>250.490005</v>
      </c>
      <c r="J19" s="1">
        <v>239.66000399999999</v>
      </c>
      <c r="K19" s="1">
        <v>242.85000600000001</v>
      </c>
      <c r="L19" s="1">
        <v>242.85000600000001</v>
      </c>
      <c r="M19" s="2">
        <v>16037400</v>
      </c>
      <c r="Y19" s="4">
        <v>44824</v>
      </c>
      <c r="Z19" s="16" cm="1">
        <f t="array" ref="Z19">_xlfn.XLOOKUP(Z$1,$B$1:$M$1,_xlfn.XLOOKUP(Y19,$A$2:$A$252,$B$2:$M$252,"NOT FOUND",0))</f>
        <v>107.57</v>
      </c>
      <c r="AA19" s="16" cm="1">
        <f t="array" ref="AA19">_xlfn.XLOOKUP(AA$1,$B$1:$M$1,_xlfn.XLOOKUP(Y19,$A$2:$A$252,$B$2:$M$252,"NOT FOUND",0))</f>
        <v>242.85000600000001</v>
      </c>
    </row>
    <row r="20" spans="1:27" ht="15.6" x14ac:dyDescent="0.3">
      <c r="A20" s="3">
        <v>44825</v>
      </c>
      <c r="B20" s="1">
        <v>107.389999</v>
      </c>
      <c r="C20" s="1">
        <v>108.040001</v>
      </c>
      <c r="D20" s="1">
        <v>104.489998</v>
      </c>
      <c r="E20" s="1">
        <v>104.489998</v>
      </c>
      <c r="F20" s="1">
        <v>104.489998</v>
      </c>
      <c r="G20" s="2">
        <v>9776400</v>
      </c>
      <c r="H20" s="1">
        <v>242.66999799999999</v>
      </c>
      <c r="I20" s="1">
        <v>248.300003</v>
      </c>
      <c r="J20" s="1">
        <v>236.679993</v>
      </c>
      <c r="K20" s="1">
        <v>236.86999499999999</v>
      </c>
      <c r="L20" s="1">
        <v>236.86999499999999</v>
      </c>
      <c r="M20" s="2">
        <v>9166800</v>
      </c>
      <c r="O20" s="11"/>
      <c r="P20" s="10" t="s">
        <v>10</v>
      </c>
      <c r="R20" s="13" t="s">
        <v>5</v>
      </c>
      <c r="S20" s="14">
        <v>44802</v>
      </c>
      <c r="T20" s="12"/>
      <c r="Y20" s="4">
        <v>44825</v>
      </c>
      <c r="Z20" s="16" cm="1">
        <f t="array" ref="Z20">_xlfn.XLOOKUP(Z$1,$B$1:$M$1,_xlfn.XLOOKUP(Y20,$A$2:$A$252,$B$2:$M$252,"NOT FOUND",0))</f>
        <v>104.489998</v>
      </c>
      <c r="AA20" s="16" cm="1">
        <f t="array" ref="AA20">_xlfn.XLOOKUP(AA$1,$B$1:$M$1,_xlfn.XLOOKUP(Y20,$A$2:$A$252,$B$2:$M$252,"NOT FOUND",0))</f>
        <v>236.86999499999999</v>
      </c>
    </row>
    <row r="21" spans="1:27" x14ac:dyDescent="0.3">
      <c r="A21" s="3">
        <v>44826</v>
      </c>
      <c r="B21" s="1">
        <v>104.209999</v>
      </c>
      <c r="C21" s="1">
        <v>104.660004</v>
      </c>
      <c r="D21" s="1">
        <v>102.019997</v>
      </c>
      <c r="E21" s="1">
        <v>102.160004</v>
      </c>
      <c r="F21" s="1">
        <v>102.160004</v>
      </c>
      <c r="G21" s="2">
        <v>10953400</v>
      </c>
      <c r="H21" s="1">
        <v>235.35000600000001</v>
      </c>
      <c r="I21" s="1">
        <v>240.5</v>
      </c>
      <c r="J21" s="1">
        <v>231.66000399999999</v>
      </c>
      <c r="K21" s="1">
        <v>237.050003</v>
      </c>
      <c r="L21" s="1">
        <v>237.050003</v>
      </c>
      <c r="M21" s="2">
        <v>10018000</v>
      </c>
      <c r="P21" s="10" t="s">
        <v>15</v>
      </c>
      <c r="R21" s="7" t="s">
        <v>1</v>
      </c>
      <c r="S21" s="1" cm="1">
        <f t="array" ref="S21">_xlfn.XLOOKUP($S$20,$A$2:$A$252,_xlfn.XLOOKUP($P$22&amp;"_"&amp;R21,$B$1:$M$1,$B$2:$M$252,"NOT FOUND"))</f>
        <v>112.540001</v>
      </c>
      <c r="Y21" s="4">
        <v>44826</v>
      </c>
      <c r="Z21" s="16" cm="1">
        <f t="array" ref="Z21">_xlfn.XLOOKUP(Z$1,$B$1:$M$1,_xlfn.XLOOKUP(Y21,$A$2:$A$252,$B$2:$M$252,"NOT FOUND",0))</f>
        <v>102.160004</v>
      </c>
      <c r="AA21" s="16" cm="1">
        <f t="array" ref="AA21">_xlfn.XLOOKUP(AA$1,$B$1:$M$1,_xlfn.XLOOKUP(Y21,$A$2:$A$252,$B$2:$M$252,"NOT FOUND",0))</f>
        <v>237.050003</v>
      </c>
    </row>
    <row r="22" spans="1:27" x14ac:dyDescent="0.3">
      <c r="A22" s="3">
        <v>44827</v>
      </c>
      <c r="B22" s="1">
        <v>100.620003</v>
      </c>
      <c r="C22" s="1">
        <v>101.18</v>
      </c>
      <c r="D22" s="1">
        <v>98.019997000000004</v>
      </c>
      <c r="E22" s="1">
        <v>99.5</v>
      </c>
      <c r="F22" s="1">
        <v>99.5</v>
      </c>
      <c r="G22" s="2">
        <v>11976900</v>
      </c>
      <c r="H22" s="1">
        <v>235.13999899999999</v>
      </c>
      <c r="I22" s="1">
        <v>236.449997</v>
      </c>
      <c r="J22" s="1">
        <v>221.429993</v>
      </c>
      <c r="K22" s="1">
        <v>226.41000399999999</v>
      </c>
      <c r="L22" s="1">
        <v>226.41000399999999</v>
      </c>
      <c r="M22" s="2">
        <v>11207200</v>
      </c>
      <c r="P22" t="str">
        <f>LEFT(P20,FIND("_",P20,1)-1)</f>
        <v>WALT</v>
      </c>
      <c r="R22" s="7" t="s">
        <v>2</v>
      </c>
      <c r="S22" s="1" cm="1">
        <f t="array" ref="S22">_xlfn.XLOOKUP($S$20,$A$2:$A$252,_xlfn.XLOOKUP($P$22&amp;"_"&amp;R22,$B$1:$M$1,$B$2:$M$252,"NOT FOUND"))</f>
        <v>114.470001</v>
      </c>
      <c r="Y22" s="4">
        <v>44827</v>
      </c>
      <c r="Z22" s="16" cm="1">
        <f t="array" ref="Z22">_xlfn.XLOOKUP(Z$1,$B$1:$M$1,_xlfn.XLOOKUP(Y22,$A$2:$A$252,$B$2:$M$252,"NOT FOUND",0))</f>
        <v>99.5</v>
      </c>
      <c r="AA22" s="16" cm="1">
        <f t="array" ref="AA22">_xlfn.XLOOKUP(AA$1,$B$1:$M$1,_xlfn.XLOOKUP(Y22,$A$2:$A$252,$B$2:$M$252,"NOT FOUND",0))</f>
        <v>226.41000399999999</v>
      </c>
    </row>
    <row r="23" spans="1:27" x14ac:dyDescent="0.3">
      <c r="A23" s="3">
        <v>44830</v>
      </c>
      <c r="B23" s="1">
        <v>98.949996999999996</v>
      </c>
      <c r="C23" s="1">
        <v>100.660004</v>
      </c>
      <c r="D23" s="1">
        <v>98.059997999999993</v>
      </c>
      <c r="E23" s="1">
        <v>98.120002999999997</v>
      </c>
      <c r="F23" s="1">
        <v>98.120002999999997</v>
      </c>
      <c r="G23" s="2">
        <v>9760500</v>
      </c>
      <c r="H23" s="1">
        <v>225.60000600000001</v>
      </c>
      <c r="I23" s="1">
        <v>232.699997</v>
      </c>
      <c r="J23" s="1">
        <v>223.009995</v>
      </c>
      <c r="K23" s="1">
        <v>224.070007</v>
      </c>
      <c r="L23" s="1">
        <v>224.070007</v>
      </c>
      <c r="M23" s="2">
        <v>8234300</v>
      </c>
      <c r="P23" t="str">
        <f>LEFT(P21,FIND("_",P21,1)-1)</f>
        <v>NETFLIX</v>
      </c>
      <c r="R23" s="7" t="s">
        <v>3</v>
      </c>
      <c r="S23" s="1" cm="1">
        <f t="array" ref="S23">_xlfn.XLOOKUP($S$20,$A$2:$A$252,_xlfn.XLOOKUP($P$22&amp;"_"&amp;R23,$B$1:$M$1,$B$2:$M$252,"NOT FOUND"))</f>
        <v>112.410004</v>
      </c>
      <c r="Y23" s="4">
        <v>44830</v>
      </c>
      <c r="Z23" s="16" cm="1">
        <f t="array" ref="Z23">_xlfn.XLOOKUP(Z$1,$B$1:$M$1,_xlfn.XLOOKUP(Y23,$A$2:$A$252,$B$2:$M$252,"NOT FOUND",0))</f>
        <v>98.120002999999997</v>
      </c>
      <c r="AA23" s="16" cm="1">
        <f t="array" ref="AA23">_xlfn.XLOOKUP(AA$1,$B$1:$M$1,_xlfn.XLOOKUP(Y23,$A$2:$A$252,$B$2:$M$252,"NOT FOUND",0))</f>
        <v>224.070007</v>
      </c>
    </row>
    <row r="24" spans="1:27" x14ac:dyDescent="0.3">
      <c r="A24" s="3">
        <v>44831</v>
      </c>
      <c r="B24" s="1">
        <v>99.529999000000004</v>
      </c>
      <c r="C24" s="1">
        <v>99.639999000000003</v>
      </c>
      <c r="D24" s="1">
        <v>95.43</v>
      </c>
      <c r="E24" s="1">
        <v>95.849997999999999</v>
      </c>
      <c r="F24" s="1">
        <v>95.849997999999999</v>
      </c>
      <c r="G24" s="2">
        <v>13360200</v>
      </c>
      <c r="H24" s="1">
        <v>228.63000500000001</v>
      </c>
      <c r="I24" s="1">
        <v>230.63999899999999</v>
      </c>
      <c r="J24" s="1">
        <v>220.720001</v>
      </c>
      <c r="K24" s="1">
        <v>224.36000100000001</v>
      </c>
      <c r="L24" s="1">
        <v>224.36000100000001</v>
      </c>
      <c r="M24" s="2">
        <v>7762200</v>
      </c>
      <c r="R24" s="7" t="s">
        <v>4</v>
      </c>
      <c r="S24" s="1" cm="1">
        <f t="array" ref="S24">_xlfn.XLOOKUP($S$20,$A$2:$A$252,_xlfn.XLOOKUP($P$22&amp;"_"&amp;R24,$B$1:$M$1,$B$2:$M$252,"NOT FOUND"))</f>
        <v>113.529999</v>
      </c>
      <c r="Y24" s="4">
        <v>44831</v>
      </c>
      <c r="Z24" s="16" cm="1">
        <f t="array" ref="Z24">_xlfn.XLOOKUP(Z$1,$B$1:$M$1,_xlfn.XLOOKUP(Y24,$A$2:$A$252,$B$2:$M$252,"NOT FOUND",0))</f>
        <v>95.849997999999999</v>
      </c>
      <c r="AA24" s="16" cm="1">
        <f t="array" ref="AA24">_xlfn.XLOOKUP(AA$1,$B$1:$M$1,_xlfn.XLOOKUP(Y24,$A$2:$A$252,$B$2:$M$252,"NOT FOUND",0))</f>
        <v>224.36000100000001</v>
      </c>
    </row>
    <row r="25" spans="1:27" x14ac:dyDescent="0.3">
      <c r="A25" s="3">
        <v>44832</v>
      </c>
      <c r="B25" s="1">
        <v>95.790001000000004</v>
      </c>
      <c r="C25" s="1">
        <v>99.870002999999997</v>
      </c>
      <c r="D25" s="1">
        <v>95.449996999999996</v>
      </c>
      <c r="E25" s="1">
        <v>99.400002000000001</v>
      </c>
      <c r="F25" s="1">
        <v>99.400002000000001</v>
      </c>
      <c r="G25" s="2">
        <v>12895500</v>
      </c>
      <c r="H25" s="1">
        <v>229.69000199999999</v>
      </c>
      <c r="I25" s="1">
        <v>246.64999399999999</v>
      </c>
      <c r="J25" s="1">
        <v>227.38000500000001</v>
      </c>
      <c r="K25" s="1">
        <v>245.199997</v>
      </c>
      <c r="L25" s="1">
        <v>245.199997</v>
      </c>
      <c r="M25" s="2">
        <v>17579700</v>
      </c>
      <c r="Q25" s="9"/>
      <c r="R25" s="7" t="s">
        <v>17</v>
      </c>
      <c r="S25" s="8">
        <f>MAX(_xlfn.XLOOKUP($P$22&amp;"_"&amp;R22,$B$1:$M$1,$B$2:$M$252,"NOT FOUND"))</f>
        <v>118.370003</v>
      </c>
      <c r="Y25" s="4">
        <v>44832</v>
      </c>
      <c r="Z25" s="16" cm="1">
        <f t="array" ref="Z25">_xlfn.XLOOKUP(Z$1,$B$1:$M$1,_xlfn.XLOOKUP(Y25,$A$2:$A$252,$B$2:$M$252,"NOT FOUND",0))</f>
        <v>99.400002000000001</v>
      </c>
      <c r="AA25" s="16" cm="1">
        <f t="array" ref="AA25">_xlfn.XLOOKUP(AA$1,$B$1:$M$1,_xlfn.XLOOKUP(Y25,$A$2:$A$252,$B$2:$M$252,"NOT FOUND",0))</f>
        <v>245.199997</v>
      </c>
    </row>
    <row r="26" spans="1:27" x14ac:dyDescent="0.3">
      <c r="A26" s="3">
        <v>44833</v>
      </c>
      <c r="B26" s="1">
        <v>98.529999000000004</v>
      </c>
      <c r="C26" s="1">
        <v>98.599997999999999</v>
      </c>
      <c r="D26" s="1">
        <v>96.230002999999996</v>
      </c>
      <c r="E26" s="1">
        <v>97.449996999999996</v>
      </c>
      <c r="F26" s="1">
        <v>97.449996999999996</v>
      </c>
      <c r="G26" s="2">
        <v>9435100</v>
      </c>
      <c r="H26" s="1">
        <v>241.61000100000001</v>
      </c>
      <c r="I26" s="1">
        <v>246.979996</v>
      </c>
      <c r="J26" s="1">
        <v>235.679993</v>
      </c>
      <c r="K26" s="1">
        <v>239.71000699999999</v>
      </c>
      <c r="L26" s="1">
        <v>239.71000699999999</v>
      </c>
      <c r="M26" s="2">
        <v>18994900</v>
      </c>
      <c r="R26" s="7" t="s">
        <v>18</v>
      </c>
      <c r="S26" s="8">
        <f>MIN(_xlfn.XLOOKUP($P$22&amp;"_"&amp;R23,$B$1:$M$1,$B$2:$M$252,"NOT FOUND"))</f>
        <v>82.459998999999996</v>
      </c>
      <c r="Y26" s="4">
        <v>44833</v>
      </c>
      <c r="Z26" s="16" cm="1">
        <f t="array" ref="Z26">_xlfn.XLOOKUP(Z$1,$B$1:$M$1,_xlfn.XLOOKUP(Y26,$A$2:$A$252,$B$2:$M$252,"NOT FOUND",0))</f>
        <v>97.449996999999996</v>
      </c>
      <c r="AA26" s="16" cm="1">
        <f t="array" ref="AA26">_xlfn.XLOOKUP(AA$1,$B$1:$M$1,_xlfn.XLOOKUP(Y26,$A$2:$A$252,$B$2:$M$252,"NOT FOUND",0))</f>
        <v>239.71000699999999</v>
      </c>
    </row>
    <row r="27" spans="1:27" x14ac:dyDescent="0.3">
      <c r="A27" s="3">
        <v>44834</v>
      </c>
      <c r="B27" s="1">
        <v>96.5</v>
      </c>
      <c r="C27" s="1">
        <v>97.480002999999996</v>
      </c>
      <c r="D27" s="1">
        <v>94.279999000000004</v>
      </c>
      <c r="E27" s="1">
        <v>94.330001999999993</v>
      </c>
      <c r="F27" s="1">
        <v>94.330001999999993</v>
      </c>
      <c r="G27" s="2">
        <v>12094900</v>
      </c>
      <c r="H27" s="1">
        <v>237</v>
      </c>
      <c r="I27" s="1">
        <v>242.44000199999999</v>
      </c>
      <c r="J27" s="1">
        <v>233.259995</v>
      </c>
      <c r="K27" s="1">
        <v>235.44000199999999</v>
      </c>
      <c r="L27" s="1">
        <v>235.44000199999999</v>
      </c>
      <c r="M27" s="2">
        <v>11848600</v>
      </c>
      <c r="Y27" s="4">
        <v>44834</v>
      </c>
      <c r="Z27" s="16" cm="1">
        <f t="array" ref="Z27">_xlfn.XLOOKUP(Z$1,$B$1:$M$1,_xlfn.XLOOKUP(Y27,$A$2:$A$252,$B$2:$M$252,"NOT FOUND",0))</f>
        <v>94.330001999999993</v>
      </c>
      <c r="AA27" s="16" cm="1">
        <f t="array" ref="AA27">_xlfn.XLOOKUP(AA$1,$B$1:$M$1,_xlfn.XLOOKUP(Y27,$A$2:$A$252,$B$2:$M$252,"NOT FOUND",0))</f>
        <v>235.44000199999999</v>
      </c>
    </row>
    <row r="28" spans="1:27" x14ac:dyDescent="0.3">
      <c r="A28" s="3">
        <v>44837</v>
      </c>
      <c r="B28" s="1">
        <v>95.730002999999996</v>
      </c>
      <c r="C28" s="1">
        <v>97.779999000000004</v>
      </c>
      <c r="D28" s="1">
        <v>94.5</v>
      </c>
      <c r="E28" s="1">
        <v>97.129997000000003</v>
      </c>
      <c r="F28" s="1">
        <v>97.129997000000003</v>
      </c>
      <c r="G28" s="2">
        <v>9468400</v>
      </c>
      <c r="H28" s="1">
        <v>237.85000600000001</v>
      </c>
      <c r="I28" s="1">
        <v>241.53999300000001</v>
      </c>
      <c r="J28" s="1">
        <v>232.85000600000001</v>
      </c>
      <c r="K28" s="1">
        <v>239.03999300000001</v>
      </c>
      <c r="L28" s="1">
        <v>239.03999300000001</v>
      </c>
      <c r="M28" s="2">
        <v>8657400</v>
      </c>
      <c r="Y28" s="4">
        <v>44837</v>
      </c>
      <c r="Z28" s="16" cm="1">
        <f t="array" ref="Z28">_xlfn.XLOOKUP(Z$1,$B$1:$M$1,_xlfn.XLOOKUP(Y28,$A$2:$A$252,$B$2:$M$252,"NOT FOUND",0))</f>
        <v>97.129997000000003</v>
      </c>
      <c r="AA28" s="16" cm="1">
        <f t="array" ref="AA28">_xlfn.XLOOKUP(AA$1,$B$1:$M$1,_xlfn.XLOOKUP(Y28,$A$2:$A$252,$B$2:$M$252,"NOT FOUND",0))</f>
        <v>239.03999300000001</v>
      </c>
    </row>
    <row r="29" spans="1:27" x14ac:dyDescent="0.3">
      <c r="A29" s="3">
        <v>44838</v>
      </c>
      <c r="B29" s="1">
        <v>98.68</v>
      </c>
      <c r="C29" s="1">
        <v>101.519997</v>
      </c>
      <c r="D29" s="1">
        <v>98.230002999999996</v>
      </c>
      <c r="E29" s="1">
        <v>101.44000200000001</v>
      </c>
      <c r="F29" s="1">
        <v>101.44000200000001</v>
      </c>
      <c r="G29" s="2">
        <v>10229000</v>
      </c>
      <c r="H29" s="1">
        <v>244.83999600000001</v>
      </c>
      <c r="I29" s="1">
        <v>245.800003</v>
      </c>
      <c r="J29" s="1">
        <v>233.25</v>
      </c>
      <c r="K29" s="1">
        <v>240.740005</v>
      </c>
      <c r="L29" s="1">
        <v>240.740005</v>
      </c>
      <c r="M29" s="2">
        <v>13925900</v>
      </c>
      <c r="Y29" s="4">
        <v>44838</v>
      </c>
      <c r="Z29" s="16" cm="1">
        <f t="array" ref="Z29">_xlfn.XLOOKUP(Z$1,$B$1:$M$1,_xlfn.XLOOKUP(Y29,$A$2:$A$252,$B$2:$M$252,"NOT FOUND",0))</f>
        <v>101.44000200000001</v>
      </c>
      <c r="AA29" s="16" cm="1">
        <f t="array" ref="AA29">_xlfn.XLOOKUP(AA$1,$B$1:$M$1,_xlfn.XLOOKUP(Y29,$A$2:$A$252,$B$2:$M$252,"NOT FOUND",0))</f>
        <v>240.740005</v>
      </c>
    </row>
    <row r="30" spans="1:27" x14ac:dyDescent="0.3">
      <c r="A30" s="3">
        <v>44839</v>
      </c>
      <c r="B30" s="1">
        <v>100.040001</v>
      </c>
      <c r="C30" s="1">
        <v>101.220001</v>
      </c>
      <c r="D30" s="1">
        <v>98.699996999999996</v>
      </c>
      <c r="E30" s="1">
        <v>100.800003</v>
      </c>
      <c r="F30" s="1">
        <v>100.800003</v>
      </c>
      <c r="G30" s="2">
        <v>7562800</v>
      </c>
      <c r="H30" s="1">
        <v>238.759995</v>
      </c>
      <c r="I30" s="1">
        <v>241.58999600000001</v>
      </c>
      <c r="J30" s="1">
        <v>227.38000500000001</v>
      </c>
      <c r="K30" s="1">
        <v>236.729996</v>
      </c>
      <c r="L30" s="1">
        <v>236.729996</v>
      </c>
      <c r="M30" s="2">
        <v>10825600</v>
      </c>
      <c r="Y30" s="4">
        <v>44839</v>
      </c>
      <c r="Z30" s="16" cm="1">
        <f t="array" ref="Z30">_xlfn.XLOOKUP(Z$1,$B$1:$M$1,_xlfn.XLOOKUP(Y30,$A$2:$A$252,$B$2:$M$252,"NOT FOUND",0))</f>
        <v>100.800003</v>
      </c>
      <c r="AA30" s="16" cm="1">
        <f t="array" ref="AA30">_xlfn.XLOOKUP(AA$1,$B$1:$M$1,_xlfn.XLOOKUP(Y30,$A$2:$A$252,$B$2:$M$252,"NOT FOUND",0))</f>
        <v>236.729996</v>
      </c>
    </row>
    <row r="31" spans="1:27" x14ac:dyDescent="0.3">
      <c r="A31" s="3">
        <v>44840</v>
      </c>
      <c r="B31" s="1">
        <v>100.43</v>
      </c>
      <c r="C31" s="1">
        <v>101.459999</v>
      </c>
      <c r="D31" s="1">
        <v>99.870002999999997</v>
      </c>
      <c r="E31" s="1">
        <v>100.040001</v>
      </c>
      <c r="F31" s="1">
        <v>100.040001</v>
      </c>
      <c r="G31" s="2">
        <v>6728200</v>
      </c>
      <c r="H31" s="1">
        <v>236.679993</v>
      </c>
      <c r="I31" s="1">
        <v>244.279999</v>
      </c>
      <c r="J31" s="1">
        <v>233.91000399999999</v>
      </c>
      <c r="K31" s="1">
        <v>240.020004</v>
      </c>
      <c r="L31" s="1">
        <v>240.020004</v>
      </c>
      <c r="M31" s="2">
        <v>9188900</v>
      </c>
      <c r="Y31" s="4">
        <v>44840</v>
      </c>
      <c r="Z31" s="16" cm="1">
        <f t="array" ref="Z31">_xlfn.XLOOKUP(Z$1,$B$1:$M$1,_xlfn.XLOOKUP(Y31,$A$2:$A$252,$B$2:$M$252,"NOT FOUND",0))</f>
        <v>100.040001</v>
      </c>
      <c r="AA31" s="16" cm="1">
        <f t="array" ref="AA31">_xlfn.XLOOKUP(AA$1,$B$1:$M$1,_xlfn.XLOOKUP(Y31,$A$2:$A$252,$B$2:$M$252,"NOT FOUND",0))</f>
        <v>240.020004</v>
      </c>
    </row>
    <row r="32" spans="1:27" x14ac:dyDescent="0.3">
      <c r="A32" s="3">
        <v>44841</v>
      </c>
      <c r="B32" s="1">
        <v>98.510002</v>
      </c>
      <c r="C32" s="1">
        <v>98.800003000000004</v>
      </c>
      <c r="D32" s="1">
        <v>96.449996999999996</v>
      </c>
      <c r="E32" s="1">
        <v>97.160004000000001</v>
      </c>
      <c r="F32" s="1">
        <v>97.160004000000001</v>
      </c>
      <c r="G32" s="2">
        <v>7051000</v>
      </c>
      <c r="H32" s="1">
        <v>235.770004</v>
      </c>
      <c r="I32" s="1">
        <v>237.33000200000001</v>
      </c>
      <c r="J32" s="1">
        <v>224.279999</v>
      </c>
      <c r="K32" s="1">
        <v>224.75</v>
      </c>
      <c r="L32" s="1">
        <v>224.75</v>
      </c>
      <c r="M32" s="2">
        <v>9806100</v>
      </c>
      <c r="Y32" s="4">
        <v>44841</v>
      </c>
      <c r="Z32" s="16" cm="1">
        <f t="array" ref="Z32">_xlfn.XLOOKUP(Z$1,$B$1:$M$1,_xlfn.XLOOKUP(Y32,$A$2:$A$252,$B$2:$M$252,"NOT FOUND",0))</f>
        <v>97.160004000000001</v>
      </c>
      <c r="AA32" s="16" cm="1">
        <f t="array" ref="AA32">_xlfn.XLOOKUP(AA$1,$B$1:$M$1,_xlfn.XLOOKUP(Y32,$A$2:$A$252,$B$2:$M$252,"NOT FOUND",0))</f>
        <v>224.75</v>
      </c>
    </row>
    <row r="33" spans="1:27" x14ac:dyDescent="0.3">
      <c r="A33" s="3">
        <v>44844</v>
      </c>
      <c r="B33" s="1">
        <v>97.589995999999999</v>
      </c>
      <c r="C33" s="1">
        <v>97.739998</v>
      </c>
      <c r="D33" s="1">
        <v>94.419998000000007</v>
      </c>
      <c r="E33" s="1">
        <v>95.160004000000001</v>
      </c>
      <c r="F33" s="1">
        <v>95.160004000000001</v>
      </c>
      <c r="G33" s="2">
        <v>9532300</v>
      </c>
      <c r="H33" s="1">
        <v>225.63999899999999</v>
      </c>
      <c r="I33" s="1">
        <v>233.83000200000001</v>
      </c>
      <c r="J33" s="1">
        <v>224.229996</v>
      </c>
      <c r="K33" s="1">
        <v>229.979996</v>
      </c>
      <c r="L33" s="1">
        <v>229.979996</v>
      </c>
      <c r="M33" s="2">
        <v>9991100</v>
      </c>
      <c r="Y33" s="4">
        <v>44844</v>
      </c>
      <c r="Z33" s="16" cm="1">
        <f t="array" ref="Z33">_xlfn.XLOOKUP(Z$1,$B$1:$M$1,_xlfn.XLOOKUP(Y33,$A$2:$A$252,$B$2:$M$252,"NOT FOUND",0))</f>
        <v>95.160004000000001</v>
      </c>
      <c r="AA33" s="16" cm="1">
        <f t="array" ref="AA33">_xlfn.XLOOKUP(AA$1,$B$1:$M$1,_xlfn.XLOOKUP(Y33,$A$2:$A$252,$B$2:$M$252,"NOT FOUND",0))</f>
        <v>229.979996</v>
      </c>
    </row>
    <row r="34" spans="1:27" x14ac:dyDescent="0.3">
      <c r="A34" s="3">
        <v>44845</v>
      </c>
      <c r="B34" s="1">
        <v>94.809997999999993</v>
      </c>
      <c r="C34" s="1">
        <v>95.059997999999993</v>
      </c>
      <c r="D34" s="1">
        <v>92.650002000000001</v>
      </c>
      <c r="E34" s="1">
        <v>93.099997999999999</v>
      </c>
      <c r="F34" s="1">
        <v>93.099997999999999</v>
      </c>
      <c r="G34" s="2">
        <v>8900900</v>
      </c>
      <c r="H34" s="1">
        <v>226.050003</v>
      </c>
      <c r="I34" s="1">
        <v>230.44000199999999</v>
      </c>
      <c r="J34" s="1">
        <v>213.699997</v>
      </c>
      <c r="K34" s="1">
        <v>214.28999300000001</v>
      </c>
      <c r="L34" s="1">
        <v>214.28999300000001</v>
      </c>
      <c r="M34" s="2">
        <v>15282400</v>
      </c>
      <c r="Y34" s="4">
        <v>44845</v>
      </c>
      <c r="Z34" s="16" cm="1">
        <f t="array" ref="Z34">_xlfn.XLOOKUP(Z$1,$B$1:$M$1,_xlfn.XLOOKUP(Y34,$A$2:$A$252,$B$2:$M$252,"NOT FOUND",0))</f>
        <v>93.099997999999999</v>
      </c>
      <c r="AA34" s="16" cm="1">
        <f t="array" ref="AA34">_xlfn.XLOOKUP(AA$1,$B$1:$M$1,_xlfn.XLOOKUP(Y34,$A$2:$A$252,$B$2:$M$252,"NOT FOUND",0))</f>
        <v>214.28999300000001</v>
      </c>
    </row>
    <row r="35" spans="1:27" x14ac:dyDescent="0.3">
      <c r="A35" s="3">
        <v>44846</v>
      </c>
      <c r="B35" s="1">
        <v>93.160004000000001</v>
      </c>
      <c r="C35" s="1">
        <v>94.07</v>
      </c>
      <c r="D35" s="1">
        <v>92.199996999999996</v>
      </c>
      <c r="E35" s="1">
        <v>93.410004000000001</v>
      </c>
      <c r="F35" s="1">
        <v>93.410004000000001</v>
      </c>
      <c r="G35" s="2">
        <v>6156200</v>
      </c>
      <c r="H35" s="1">
        <v>214.300003</v>
      </c>
      <c r="I35" s="1">
        <v>223.66999799999999</v>
      </c>
      <c r="J35" s="1">
        <v>212.63999899999999</v>
      </c>
      <c r="K35" s="1">
        <v>220.86999499999999</v>
      </c>
      <c r="L35" s="1">
        <v>220.86999499999999</v>
      </c>
      <c r="M35" s="2">
        <v>12952600</v>
      </c>
      <c r="Y35" s="4">
        <v>44846</v>
      </c>
      <c r="Z35" s="16" cm="1">
        <f t="array" ref="Z35">_xlfn.XLOOKUP(Z$1,$B$1:$M$1,_xlfn.XLOOKUP(Y35,$A$2:$A$252,$B$2:$M$252,"NOT FOUND",0))</f>
        <v>93.410004000000001</v>
      </c>
      <c r="AA35" s="16" cm="1">
        <f t="array" ref="AA35">_xlfn.XLOOKUP(AA$1,$B$1:$M$1,_xlfn.XLOOKUP(Y35,$A$2:$A$252,$B$2:$M$252,"NOT FOUND",0))</f>
        <v>220.86999499999999</v>
      </c>
    </row>
    <row r="36" spans="1:27" x14ac:dyDescent="0.3">
      <c r="A36" s="3">
        <v>44847</v>
      </c>
      <c r="B36" s="1">
        <v>91.57</v>
      </c>
      <c r="C36" s="1">
        <v>96.970000999999996</v>
      </c>
      <c r="D36" s="1">
        <v>90.709998999999996</v>
      </c>
      <c r="E36" s="1">
        <v>96.639999000000003</v>
      </c>
      <c r="F36" s="1">
        <v>96.639999000000003</v>
      </c>
      <c r="G36" s="2">
        <v>11025400</v>
      </c>
      <c r="H36" s="1">
        <v>212.69000199999999</v>
      </c>
      <c r="I36" s="1">
        <v>234.470001</v>
      </c>
      <c r="J36" s="1">
        <v>211.729996</v>
      </c>
      <c r="K36" s="1">
        <v>232.509995</v>
      </c>
      <c r="L36" s="1">
        <v>232.509995</v>
      </c>
      <c r="M36" s="2">
        <v>17505000</v>
      </c>
      <c r="Y36" s="4">
        <v>44847</v>
      </c>
      <c r="Z36" s="16" cm="1">
        <f t="array" ref="Z36">_xlfn.XLOOKUP(Z$1,$B$1:$M$1,_xlfn.XLOOKUP(Y36,$A$2:$A$252,$B$2:$M$252,"NOT FOUND",0))</f>
        <v>96.639999000000003</v>
      </c>
      <c r="AA36" s="16" cm="1">
        <f t="array" ref="AA36">_xlfn.XLOOKUP(AA$1,$B$1:$M$1,_xlfn.XLOOKUP(Y36,$A$2:$A$252,$B$2:$M$252,"NOT FOUND",0))</f>
        <v>232.509995</v>
      </c>
    </row>
    <row r="37" spans="1:27" x14ac:dyDescent="0.3">
      <c r="A37" s="3">
        <v>44848</v>
      </c>
      <c r="B37" s="1">
        <v>97.470000999999996</v>
      </c>
      <c r="C37" s="1">
        <v>98.089995999999999</v>
      </c>
      <c r="D37" s="1">
        <v>94.330001999999993</v>
      </c>
      <c r="E37" s="1">
        <v>94.449996999999996</v>
      </c>
      <c r="F37" s="1">
        <v>94.449996999999996</v>
      </c>
      <c r="G37" s="2">
        <v>8202100</v>
      </c>
      <c r="H37" s="1">
        <v>237.800003</v>
      </c>
      <c r="I37" s="1">
        <v>238.800003</v>
      </c>
      <c r="J37" s="1">
        <v>229.509995</v>
      </c>
      <c r="K37" s="1">
        <v>230</v>
      </c>
      <c r="L37" s="1">
        <v>230</v>
      </c>
      <c r="M37" s="2">
        <v>15293400</v>
      </c>
      <c r="Y37" s="4">
        <v>44848</v>
      </c>
      <c r="Z37" s="16" cm="1">
        <f t="array" ref="Z37">_xlfn.XLOOKUP(Z$1,$B$1:$M$1,_xlfn.XLOOKUP(Y37,$A$2:$A$252,$B$2:$M$252,"NOT FOUND",0))</f>
        <v>94.449996999999996</v>
      </c>
      <c r="AA37" s="16" cm="1">
        <f t="array" ref="AA37">_xlfn.XLOOKUP(AA$1,$B$1:$M$1,_xlfn.XLOOKUP(Y37,$A$2:$A$252,$B$2:$M$252,"NOT FOUND",0))</f>
        <v>230</v>
      </c>
    </row>
    <row r="38" spans="1:27" x14ac:dyDescent="0.3">
      <c r="A38" s="3">
        <v>44851</v>
      </c>
      <c r="B38" s="1">
        <v>96.379997000000003</v>
      </c>
      <c r="C38" s="1">
        <v>97.970000999999996</v>
      </c>
      <c r="D38" s="1">
        <v>96.260002</v>
      </c>
      <c r="E38" s="1">
        <v>97.330001999999993</v>
      </c>
      <c r="F38" s="1">
        <v>97.330001999999993</v>
      </c>
      <c r="G38" s="2">
        <v>7083800</v>
      </c>
      <c r="H38" s="1">
        <v>234.41000399999999</v>
      </c>
      <c r="I38" s="1">
        <v>249.91999799999999</v>
      </c>
      <c r="J38" s="1">
        <v>234.39999399999999</v>
      </c>
      <c r="K38" s="1">
        <v>245.10000600000001</v>
      </c>
      <c r="L38" s="1">
        <v>245.10000600000001</v>
      </c>
      <c r="M38" s="2">
        <v>21057800</v>
      </c>
      <c r="Y38" s="4">
        <v>44851</v>
      </c>
      <c r="Z38" s="16" cm="1">
        <f t="array" ref="Z38">_xlfn.XLOOKUP(Z$1,$B$1:$M$1,_xlfn.XLOOKUP(Y38,$A$2:$A$252,$B$2:$M$252,"NOT FOUND",0))</f>
        <v>97.330001999999993</v>
      </c>
      <c r="AA38" s="16" cm="1">
        <f t="array" ref="AA38">_xlfn.XLOOKUP(AA$1,$B$1:$M$1,_xlfn.XLOOKUP(Y38,$A$2:$A$252,$B$2:$M$252,"NOT FOUND",0))</f>
        <v>245.10000600000001</v>
      </c>
    </row>
    <row r="39" spans="1:27" x14ac:dyDescent="0.3">
      <c r="A39" s="3">
        <v>44852</v>
      </c>
      <c r="B39" s="1">
        <v>99.870002999999997</v>
      </c>
      <c r="C39" s="1">
        <v>100.370003</v>
      </c>
      <c r="D39" s="1">
        <v>97.639999000000003</v>
      </c>
      <c r="E39" s="1">
        <v>98.480002999999996</v>
      </c>
      <c r="F39" s="1">
        <v>98.480002999999996</v>
      </c>
      <c r="G39" s="2">
        <v>8533500</v>
      </c>
      <c r="H39" s="1">
        <v>249.800003</v>
      </c>
      <c r="I39" s="1">
        <v>250.36999499999999</v>
      </c>
      <c r="J39" s="1">
        <v>237.729996</v>
      </c>
      <c r="K39" s="1">
        <v>240.86000100000001</v>
      </c>
      <c r="L39" s="1">
        <v>240.86000100000001</v>
      </c>
      <c r="M39" s="2">
        <v>25776700</v>
      </c>
      <c r="Y39" s="4">
        <v>44852</v>
      </c>
      <c r="Z39" s="16" cm="1">
        <f t="array" ref="Z39">_xlfn.XLOOKUP(Z$1,$B$1:$M$1,_xlfn.XLOOKUP(Y39,$A$2:$A$252,$B$2:$M$252,"NOT FOUND",0))</f>
        <v>98.480002999999996</v>
      </c>
      <c r="AA39" s="16" cm="1">
        <f t="array" ref="AA39">_xlfn.XLOOKUP(AA$1,$B$1:$M$1,_xlfn.XLOOKUP(Y39,$A$2:$A$252,$B$2:$M$252,"NOT FOUND",0))</f>
        <v>240.86000100000001</v>
      </c>
    </row>
    <row r="40" spans="1:27" x14ac:dyDescent="0.3">
      <c r="A40" s="3">
        <v>44853</v>
      </c>
      <c r="B40" s="1">
        <v>100.44000200000001</v>
      </c>
      <c r="C40" s="1">
        <v>101.870003</v>
      </c>
      <c r="D40" s="1">
        <v>98.5</v>
      </c>
      <c r="E40" s="1">
        <v>98.989998</v>
      </c>
      <c r="F40" s="1">
        <v>98.989998</v>
      </c>
      <c r="G40" s="2">
        <v>11731000</v>
      </c>
      <c r="H40" s="1">
        <v>265</v>
      </c>
      <c r="I40" s="1">
        <v>279.29998799999998</v>
      </c>
      <c r="J40" s="1">
        <v>262.66000400000001</v>
      </c>
      <c r="K40" s="1">
        <v>272.38000499999998</v>
      </c>
      <c r="L40" s="1">
        <v>272.38000499999998</v>
      </c>
      <c r="M40" s="2">
        <v>46685300</v>
      </c>
      <c r="Y40" s="4">
        <v>44853</v>
      </c>
      <c r="Z40" s="16" cm="1">
        <f t="array" ref="Z40">_xlfn.XLOOKUP(Z$1,$B$1:$M$1,_xlfn.XLOOKUP(Y40,$A$2:$A$252,$B$2:$M$252,"NOT FOUND",0))</f>
        <v>98.989998</v>
      </c>
      <c r="AA40" s="16" cm="1">
        <f t="array" ref="AA40">_xlfn.XLOOKUP(AA$1,$B$1:$M$1,_xlfn.XLOOKUP(Y40,$A$2:$A$252,$B$2:$M$252,"NOT FOUND",0))</f>
        <v>272.38000499999998</v>
      </c>
    </row>
    <row r="41" spans="1:27" x14ac:dyDescent="0.3">
      <c r="A41" s="3">
        <v>44854</v>
      </c>
      <c r="B41" s="1">
        <v>98.230002999999996</v>
      </c>
      <c r="C41" s="1">
        <v>100.75</v>
      </c>
      <c r="D41" s="1">
        <v>98.110000999999997</v>
      </c>
      <c r="E41" s="1">
        <v>98.589995999999999</v>
      </c>
      <c r="F41" s="1">
        <v>98.589995999999999</v>
      </c>
      <c r="G41" s="2">
        <v>8212400</v>
      </c>
      <c r="H41" s="1">
        <v>272.77999899999998</v>
      </c>
      <c r="I41" s="1">
        <v>278.38000499999998</v>
      </c>
      <c r="J41" s="1">
        <v>266.38000499999998</v>
      </c>
      <c r="K41" s="1">
        <v>268.16000400000001</v>
      </c>
      <c r="L41" s="1">
        <v>268.16000400000001</v>
      </c>
      <c r="M41" s="2">
        <v>17207100</v>
      </c>
      <c r="Y41" s="4">
        <v>44854</v>
      </c>
      <c r="Z41" s="16" cm="1">
        <f t="array" ref="Z41">_xlfn.XLOOKUP(Z$1,$B$1:$M$1,_xlfn.XLOOKUP(Y41,$A$2:$A$252,$B$2:$M$252,"NOT FOUND",0))</f>
        <v>98.589995999999999</v>
      </c>
      <c r="AA41" s="16" cm="1">
        <f t="array" ref="AA41">_xlfn.XLOOKUP(AA$1,$B$1:$M$1,_xlfn.XLOOKUP(Y41,$A$2:$A$252,$B$2:$M$252,"NOT FOUND",0))</f>
        <v>268.16000400000001</v>
      </c>
    </row>
    <row r="42" spans="1:27" x14ac:dyDescent="0.3">
      <c r="A42" s="3">
        <v>44855</v>
      </c>
      <c r="B42" s="1">
        <v>98.349997999999999</v>
      </c>
      <c r="C42" s="1">
        <v>102.300003</v>
      </c>
      <c r="D42" s="1">
        <v>97.889999000000003</v>
      </c>
      <c r="E42" s="1">
        <v>102.040001</v>
      </c>
      <c r="F42" s="1">
        <v>102.040001</v>
      </c>
      <c r="G42" s="2">
        <v>10193400</v>
      </c>
      <c r="H42" s="1">
        <v>268.95001200000002</v>
      </c>
      <c r="I42" s="1">
        <v>290.75</v>
      </c>
      <c r="J42" s="1">
        <v>265.67999300000002</v>
      </c>
      <c r="K42" s="1">
        <v>289.57000699999998</v>
      </c>
      <c r="L42" s="1">
        <v>289.57000699999998</v>
      </c>
      <c r="M42" s="2">
        <v>24889100</v>
      </c>
      <c r="Y42" s="4">
        <v>44855</v>
      </c>
      <c r="Z42" s="16" cm="1">
        <f t="array" ref="Z42">_xlfn.XLOOKUP(Z$1,$B$1:$M$1,_xlfn.XLOOKUP(Y42,$A$2:$A$252,$B$2:$M$252,"NOT FOUND",0))</f>
        <v>102.040001</v>
      </c>
      <c r="AA42" s="16" cm="1">
        <f t="array" ref="AA42">_xlfn.XLOOKUP(AA$1,$B$1:$M$1,_xlfn.XLOOKUP(Y42,$A$2:$A$252,$B$2:$M$252,"NOT FOUND",0))</f>
        <v>289.57000699999998</v>
      </c>
    </row>
    <row r="43" spans="1:27" x14ac:dyDescent="0.3">
      <c r="A43" s="3">
        <v>44858</v>
      </c>
      <c r="B43" s="1">
        <v>102.120003</v>
      </c>
      <c r="C43" s="1">
        <v>103.19000200000001</v>
      </c>
      <c r="D43" s="1">
        <v>100.120003</v>
      </c>
      <c r="E43" s="1">
        <v>101.720001</v>
      </c>
      <c r="F43" s="1">
        <v>101.720001</v>
      </c>
      <c r="G43" s="2">
        <v>8221500</v>
      </c>
      <c r="H43" s="1">
        <v>290.23001099999999</v>
      </c>
      <c r="I43" s="1">
        <v>290.48998999999998</v>
      </c>
      <c r="J43" s="1">
        <v>280.35998499999999</v>
      </c>
      <c r="K43" s="1">
        <v>282.45001200000002</v>
      </c>
      <c r="L43" s="1">
        <v>282.45001200000002</v>
      </c>
      <c r="M43" s="2">
        <v>13326400</v>
      </c>
      <c r="Y43" s="4">
        <v>44858</v>
      </c>
      <c r="Z43" s="16" cm="1">
        <f t="array" ref="Z43">_xlfn.XLOOKUP(Z$1,$B$1:$M$1,_xlfn.XLOOKUP(Y43,$A$2:$A$252,$B$2:$M$252,"NOT FOUND",0))</f>
        <v>101.720001</v>
      </c>
      <c r="AA43" s="16" cm="1">
        <f t="array" ref="AA43">_xlfn.XLOOKUP(AA$1,$B$1:$M$1,_xlfn.XLOOKUP(Y43,$A$2:$A$252,$B$2:$M$252,"NOT FOUND",0))</f>
        <v>282.45001200000002</v>
      </c>
    </row>
    <row r="44" spans="1:27" x14ac:dyDescent="0.3">
      <c r="A44" s="3">
        <v>44859</v>
      </c>
      <c r="B44" s="1">
        <v>102.160004</v>
      </c>
      <c r="C44" s="1">
        <v>104.730003</v>
      </c>
      <c r="D44" s="1">
        <v>102.029999</v>
      </c>
      <c r="E44" s="1">
        <v>104.360001</v>
      </c>
      <c r="F44" s="1">
        <v>104.360001</v>
      </c>
      <c r="G44" s="2">
        <v>7687500</v>
      </c>
      <c r="H44" s="1">
        <v>286.95001200000002</v>
      </c>
      <c r="I44" s="1">
        <v>297.58999599999999</v>
      </c>
      <c r="J44" s="1">
        <v>285.54998799999998</v>
      </c>
      <c r="K44" s="1">
        <v>291.01998900000001</v>
      </c>
      <c r="L44" s="1">
        <v>291.01998900000001</v>
      </c>
      <c r="M44" s="2">
        <v>15100700</v>
      </c>
      <c r="Y44" s="4">
        <v>44859</v>
      </c>
      <c r="Z44" s="16" cm="1">
        <f t="array" ref="Z44">_xlfn.XLOOKUP(Z$1,$B$1:$M$1,_xlfn.XLOOKUP(Y44,$A$2:$A$252,$B$2:$M$252,"NOT FOUND",0))</f>
        <v>104.360001</v>
      </c>
      <c r="AA44" s="16" cm="1">
        <f t="array" ref="AA44">_xlfn.XLOOKUP(AA$1,$B$1:$M$1,_xlfn.XLOOKUP(Y44,$A$2:$A$252,$B$2:$M$252,"NOT FOUND",0))</f>
        <v>291.01998900000001</v>
      </c>
    </row>
    <row r="45" spans="1:27" x14ac:dyDescent="0.3">
      <c r="A45" s="3">
        <v>44860</v>
      </c>
      <c r="B45" s="1">
        <v>103.529999</v>
      </c>
      <c r="C45" s="1">
        <v>107.43</v>
      </c>
      <c r="D45" s="1">
        <v>103.529999</v>
      </c>
      <c r="E45" s="1">
        <v>104.629997</v>
      </c>
      <c r="F45" s="1">
        <v>104.629997</v>
      </c>
      <c r="G45" s="2">
        <v>9203700</v>
      </c>
      <c r="H45" s="1">
        <v>290.040009</v>
      </c>
      <c r="I45" s="1">
        <v>305.63000499999998</v>
      </c>
      <c r="J45" s="1">
        <v>288.040009</v>
      </c>
      <c r="K45" s="1">
        <v>298.61999500000002</v>
      </c>
      <c r="L45" s="1">
        <v>298.61999500000002</v>
      </c>
      <c r="M45" s="2">
        <v>15714100</v>
      </c>
      <c r="Y45" s="4">
        <v>44860</v>
      </c>
      <c r="Z45" s="16" cm="1">
        <f t="array" ref="Z45">_xlfn.XLOOKUP(Z$1,$B$1:$M$1,_xlfn.XLOOKUP(Y45,$A$2:$A$252,$B$2:$M$252,"NOT FOUND",0))</f>
        <v>104.629997</v>
      </c>
      <c r="AA45" s="16" cm="1">
        <f t="array" ref="AA45">_xlfn.XLOOKUP(AA$1,$B$1:$M$1,_xlfn.XLOOKUP(Y45,$A$2:$A$252,$B$2:$M$252,"NOT FOUND",0))</f>
        <v>298.61999500000002</v>
      </c>
    </row>
    <row r="46" spans="1:27" x14ac:dyDescent="0.3">
      <c r="A46" s="3">
        <v>44861</v>
      </c>
      <c r="B46" s="1">
        <v>105.80999799999999</v>
      </c>
      <c r="C46" s="1">
        <v>106.870003</v>
      </c>
      <c r="D46" s="1">
        <v>104.30999799999999</v>
      </c>
      <c r="E46" s="1">
        <v>104.44000200000001</v>
      </c>
      <c r="F46" s="1">
        <v>104.44000200000001</v>
      </c>
      <c r="G46" s="2">
        <v>8673500</v>
      </c>
      <c r="H46" s="1">
        <v>298.32998700000002</v>
      </c>
      <c r="I46" s="1">
        <v>305.209991</v>
      </c>
      <c r="J46" s="1">
        <v>294.77999899999998</v>
      </c>
      <c r="K46" s="1">
        <v>296.94000199999999</v>
      </c>
      <c r="L46" s="1">
        <v>296.94000199999999</v>
      </c>
      <c r="M46" s="2">
        <v>14612600</v>
      </c>
      <c r="Y46" s="4">
        <v>44861</v>
      </c>
      <c r="Z46" s="16" cm="1">
        <f t="array" ref="Z46">_xlfn.XLOOKUP(Z$1,$B$1:$M$1,_xlfn.XLOOKUP(Y46,$A$2:$A$252,$B$2:$M$252,"NOT FOUND",0))</f>
        <v>104.44000200000001</v>
      </c>
      <c r="AA46" s="16" cm="1">
        <f t="array" ref="AA46">_xlfn.XLOOKUP(AA$1,$B$1:$M$1,_xlfn.XLOOKUP(Y46,$A$2:$A$252,$B$2:$M$252,"NOT FOUND",0))</f>
        <v>296.94000199999999</v>
      </c>
    </row>
    <row r="47" spans="1:27" x14ac:dyDescent="0.3">
      <c r="A47" s="3">
        <v>44862</v>
      </c>
      <c r="B47" s="1">
        <v>104.08000199999999</v>
      </c>
      <c r="C47" s="1">
        <v>106.089996</v>
      </c>
      <c r="D47" s="1">
        <v>103.529999</v>
      </c>
      <c r="E47" s="1">
        <v>105.949997</v>
      </c>
      <c r="F47" s="1">
        <v>105.949997</v>
      </c>
      <c r="G47" s="2">
        <v>7250900</v>
      </c>
      <c r="H47" s="1">
        <v>297.70001200000002</v>
      </c>
      <c r="I47" s="1">
        <v>301.19000199999999</v>
      </c>
      <c r="J47" s="1">
        <v>292.290009</v>
      </c>
      <c r="K47" s="1">
        <v>295.72000100000002</v>
      </c>
      <c r="L47" s="1">
        <v>295.72000100000002</v>
      </c>
      <c r="M47" s="2">
        <v>9960500</v>
      </c>
      <c r="Y47" s="4">
        <v>44862</v>
      </c>
      <c r="Z47" s="16" cm="1">
        <f t="array" ref="Z47">_xlfn.XLOOKUP(Z$1,$B$1:$M$1,_xlfn.XLOOKUP(Y47,$A$2:$A$252,$B$2:$M$252,"NOT FOUND",0))</f>
        <v>105.949997</v>
      </c>
      <c r="AA47" s="16" cm="1">
        <f t="array" ref="AA47">_xlfn.XLOOKUP(AA$1,$B$1:$M$1,_xlfn.XLOOKUP(Y47,$A$2:$A$252,$B$2:$M$252,"NOT FOUND",0))</f>
        <v>295.72000100000002</v>
      </c>
    </row>
    <row r="48" spans="1:27" x14ac:dyDescent="0.3">
      <c r="A48" s="3">
        <v>44865</v>
      </c>
      <c r="B48" s="1">
        <v>105.660004</v>
      </c>
      <c r="C48" s="1">
        <v>106.900002</v>
      </c>
      <c r="D48" s="1">
        <v>104.82</v>
      </c>
      <c r="E48" s="1">
        <v>106.540001</v>
      </c>
      <c r="F48" s="1">
        <v>106.540001</v>
      </c>
      <c r="G48" s="2">
        <v>8814800</v>
      </c>
      <c r="H48" s="1">
        <v>295.13000499999998</v>
      </c>
      <c r="I48" s="1">
        <v>297.61999500000002</v>
      </c>
      <c r="J48" s="1">
        <v>289.5</v>
      </c>
      <c r="K48" s="1">
        <v>291.88000499999998</v>
      </c>
      <c r="L48" s="1">
        <v>291.88000499999998</v>
      </c>
      <c r="M48" s="2">
        <v>7505100</v>
      </c>
      <c r="Y48" s="4">
        <v>44865</v>
      </c>
      <c r="Z48" s="16" cm="1">
        <f t="array" ref="Z48">_xlfn.XLOOKUP(Z$1,$B$1:$M$1,_xlfn.XLOOKUP(Y48,$A$2:$A$252,$B$2:$M$252,"NOT FOUND",0))</f>
        <v>106.540001</v>
      </c>
      <c r="AA48" s="16" cm="1">
        <f t="array" ref="AA48">_xlfn.XLOOKUP(AA$1,$B$1:$M$1,_xlfn.XLOOKUP(Y48,$A$2:$A$252,$B$2:$M$252,"NOT FOUND",0))</f>
        <v>291.88000499999998</v>
      </c>
    </row>
    <row r="49" spans="1:27" x14ac:dyDescent="0.3">
      <c r="A49" s="3">
        <v>44866</v>
      </c>
      <c r="B49" s="1">
        <v>107.699997</v>
      </c>
      <c r="C49" s="1">
        <v>108.839996</v>
      </c>
      <c r="D49" s="1">
        <v>105.639999</v>
      </c>
      <c r="E49" s="1">
        <v>106</v>
      </c>
      <c r="F49" s="1">
        <v>106</v>
      </c>
      <c r="G49" s="2">
        <v>7955800</v>
      </c>
      <c r="H49" s="1">
        <v>296.17001299999998</v>
      </c>
      <c r="I49" s="1">
        <v>299.70001200000002</v>
      </c>
      <c r="J49" s="1">
        <v>286.42001299999998</v>
      </c>
      <c r="K49" s="1">
        <v>286.75</v>
      </c>
      <c r="L49" s="1">
        <v>286.75</v>
      </c>
      <c r="M49" s="2">
        <v>6916400</v>
      </c>
      <c r="Y49" s="4">
        <v>44866</v>
      </c>
      <c r="Z49" s="16" cm="1">
        <f t="array" ref="Z49">_xlfn.XLOOKUP(Z$1,$B$1:$M$1,_xlfn.XLOOKUP(Y49,$A$2:$A$252,$B$2:$M$252,"NOT FOUND",0))</f>
        <v>106</v>
      </c>
      <c r="AA49" s="16" cm="1">
        <f t="array" ref="AA49">_xlfn.XLOOKUP(AA$1,$B$1:$M$1,_xlfn.XLOOKUP(Y49,$A$2:$A$252,$B$2:$M$252,"NOT FOUND",0))</f>
        <v>286.75</v>
      </c>
    </row>
    <row r="50" spans="1:27" x14ac:dyDescent="0.3">
      <c r="A50" s="3">
        <v>44867</v>
      </c>
      <c r="B50" s="1">
        <v>105.449997</v>
      </c>
      <c r="C50" s="1">
        <v>106.08000199999999</v>
      </c>
      <c r="D50" s="1">
        <v>101.790001</v>
      </c>
      <c r="E50" s="1">
        <v>101.82</v>
      </c>
      <c r="F50" s="1">
        <v>101.82</v>
      </c>
      <c r="G50" s="2">
        <v>9583200</v>
      </c>
      <c r="H50" s="1">
        <v>286.39999399999999</v>
      </c>
      <c r="I50" s="1">
        <v>287.32998700000002</v>
      </c>
      <c r="J50" s="1">
        <v>272.83999599999999</v>
      </c>
      <c r="K50" s="1">
        <v>273</v>
      </c>
      <c r="L50" s="1">
        <v>273</v>
      </c>
      <c r="M50" s="2">
        <v>10367600</v>
      </c>
      <c r="Y50" s="4">
        <v>44867</v>
      </c>
      <c r="Z50" s="16" cm="1">
        <f t="array" ref="Z50">_xlfn.XLOOKUP(Z$1,$B$1:$M$1,_xlfn.XLOOKUP(Y50,$A$2:$A$252,$B$2:$M$252,"NOT FOUND",0))</f>
        <v>101.82</v>
      </c>
      <c r="AA50" s="16" cm="1">
        <f t="array" ref="AA50">_xlfn.XLOOKUP(AA$1,$B$1:$M$1,_xlfn.XLOOKUP(Y50,$A$2:$A$252,$B$2:$M$252,"NOT FOUND",0))</f>
        <v>273</v>
      </c>
    </row>
    <row r="51" spans="1:27" x14ac:dyDescent="0.3">
      <c r="A51" s="3">
        <v>44868</v>
      </c>
      <c r="B51" s="1">
        <v>100.199997</v>
      </c>
      <c r="C51" s="1">
        <v>100.699997</v>
      </c>
      <c r="D51" s="1">
        <v>98.559997999999993</v>
      </c>
      <c r="E51" s="1">
        <v>99.25</v>
      </c>
      <c r="F51" s="1">
        <v>99.25</v>
      </c>
      <c r="G51" s="2">
        <v>8978400</v>
      </c>
      <c r="H51" s="1">
        <v>271.25</v>
      </c>
      <c r="I51" s="1">
        <v>276.290009</v>
      </c>
      <c r="J51" s="1">
        <v>268.79998799999998</v>
      </c>
      <c r="K51" s="1">
        <v>269.05999800000001</v>
      </c>
      <c r="L51" s="1">
        <v>269.05999800000001</v>
      </c>
      <c r="M51" s="2">
        <v>7057400</v>
      </c>
      <c r="Y51" s="4">
        <v>44868</v>
      </c>
      <c r="Z51" s="16" cm="1">
        <f t="array" ref="Z51">_xlfn.XLOOKUP(Z$1,$B$1:$M$1,_xlfn.XLOOKUP(Y51,$A$2:$A$252,$B$2:$M$252,"NOT FOUND",0))</f>
        <v>99.25</v>
      </c>
      <c r="AA51" s="16" cm="1">
        <f t="array" ref="AA51">_xlfn.XLOOKUP(AA$1,$B$1:$M$1,_xlfn.XLOOKUP(Y51,$A$2:$A$252,$B$2:$M$252,"NOT FOUND",0))</f>
        <v>269.05999800000001</v>
      </c>
    </row>
    <row r="52" spans="1:27" x14ac:dyDescent="0.3">
      <c r="A52" s="3">
        <v>44869</v>
      </c>
      <c r="B52" s="1">
        <v>101.150002</v>
      </c>
      <c r="C52" s="1">
        <v>101.160004</v>
      </c>
      <c r="D52" s="1">
        <v>98.110000999999997</v>
      </c>
      <c r="E52" s="1">
        <v>99.580001999999993</v>
      </c>
      <c r="F52" s="1">
        <v>99.580001999999993</v>
      </c>
      <c r="G52" s="2">
        <v>11035800</v>
      </c>
      <c r="H52" s="1">
        <v>272.01998900000001</v>
      </c>
      <c r="I52" s="1">
        <v>274.97000100000002</v>
      </c>
      <c r="J52" s="1">
        <v>255.320007</v>
      </c>
      <c r="K52" s="1">
        <v>260.790009</v>
      </c>
      <c r="L52" s="1">
        <v>260.790009</v>
      </c>
      <c r="M52" s="2">
        <v>11124700</v>
      </c>
      <c r="Y52" s="4">
        <v>44869</v>
      </c>
      <c r="Z52" s="16" cm="1">
        <f t="array" ref="Z52">_xlfn.XLOOKUP(Z$1,$B$1:$M$1,_xlfn.XLOOKUP(Y52,$A$2:$A$252,$B$2:$M$252,"NOT FOUND",0))</f>
        <v>99.580001999999993</v>
      </c>
      <c r="AA52" s="16" cm="1">
        <f t="array" ref="AA52">_xlfn.XLOOKUP(AA$1,$B$1:$M$1,_xlfn.XLOOKUP(Y52,$A$2:$A$252,$B$2:$M$252,"NOT FOUND",0))</f>
        <v>260.790009</v>
      </c>
    </row>
    <row r="53" spans="1:27" x14ac:dyDescent="0.3">
      <c r="A53" s="3">
        <v>44872</v>
      </c>
      <c r="B53" s="1">
        <v>100.879997</v>
      </c>
      <c r="C53" s="1">
        <v>101.55999799999999</v>
      </c>
      <c r="D53" s="1">
        <v>98.989998</v>
      </c>
      <c r="E53" s="1">
        <v>100.43</v>
      </c>
      <c r="F53" s="1">
        <v>100.43</v>
      </c>
      <c r="G53" s="2">
        <v>11355200</v>
      </c>
      <c r="H53" s="1">
        <v>261.05999800000001</v>
      </c>
      <c r="I53" s="1">
        <v>261.14999399999999</v>
      </c>
      <c r="J53" s="1">
        <v>252.08999600000001</v>
      </c>
      <c r="K53" s="1">
        <v>258.60000600000001</v>
      </c>
      <c r="L53" s="1">
        <v>258.60000600000001</v>
      </c>
      <c r="M53" s="2">
        <v>7927000</v>
      </c>
      <c r="Y53" s="4">
        <v>44872</v>
      </c>
      <c r="Z53" s="16" cm="1">
        <f t="array" ref="Z53">_xlfn.XLOOKUP(Z$1,$B$1:$M$1,_xlfn.XLOOKUP(Y53,$A$2:$A$252,$B$2:$M$252,"NOT FOUND",0))</f>
        <v>100.43</v>
      </c>
      <c r="AA53" s="16" cm="1">
        <f t="array" ref="AA53">_xlfn.XLOOKUP(AA$1,$B$1:$M$1,_xlfn.XLOOKUP(Y53,$A$2:$A$252,$B$2:$M$252,"NOT FOUND",0))</f>
        <v>258.60000600000001</v>
      </c>
    </row>
    <row r="54" spans="1:27" x14ac:dyDescent="0.3">
      <c r="A54" s="3">
        <v>44873</v>
      </c>
      <c r="B54" s="1">
        <v>100.739998</v>
      </c>
      <c r="C54" s="1">
        <v>101.970001</v>
      </c>
      <c r="D54" s="1">
        <v>98.050003000000004</v>
      </c>
      <c r="E54" s="1">
        <v>99.900002000000001</v>
      </c>
      <c r="F54" s="1">
        <v>99.900002000000001</v>
      </c>
      <c r="G54" s="2">
        <v>27130300</v>
      </c>
      <c r="H54" s="1">
        <v>259.92001299999998</v>
      </c>
      <c r="I54" s="1">
        <v>266.07998700000002</v>
      </c>
      <c r="J54" s="1">
        <v>256.88000499999998</v>
      </c>
      <c r="K54" s="1">
        <v>263.459991</v>
      </c>
      <c r="L54" s="1">
        <v>263.459991</v>
      </c>
      <c r="M54" s="2">
        <v>7683800</v>
      </c>
      <c r="Y54" s="4">
        <v>44873</v>
      </c>
      <c r="Z54" s="16" cm="1">
        <f t="array" ref="Z54">_xlfn.XLOOKUP(Z$1,$B$1:$M$1,_xlfn.XLOOKUP(Y54,$A$2:$A$252,$B$2:$M$252,"NOT FOUND",0))</f>
        <v>99.900002000000001</v>
      </c>
      <c r="AA54" s="16" cm="1">
        <f t="array" ref="AA54">_xlfn.XLOOKUP(AA$1,$B$1:$M$1,_xlfn.XLOOKUP(Y54,$A$2:$A$252,$B$2:$M$252,"NOT FOUND",0))</f>
        <v>263.459991</v>
      </c>
    </row>
    <row r="55" spans="1:27" x14ac:dyDescent="0.3">
      <c r="A55" s="3">
        <v>44874</v>
      </c>
      <c r="B55" s="1">
        <v>90.550003000000004</v>
      </c>
      <c r="C55" s="1">
        <v>91.099997999999999</v>
      </c>
      <c r="D55" s="1">
        <v>86.279999000000004</v>
      </c>
      <c r="E55" s="1">
        <v>86.75</v>
      </c>
      <c r="F55" s="1">
        <v>86.75</v>
      </c>
      <c r="G55" s="2">
        <v>62029800</v>
      </c>
      <c r="H55" s="1">
        <v>259.66000400000001</v>
      </c>
      <c r="I55" s="1">
        <v>260.89999399999999</v>
      </c>
      <c r="J55" s="1">
        <v>254.220001</v>
      </c>
      <c r="K55" s="1">
        <v>254.66000399999999</v>
      </c>
      <c r="L55" s="1">
        <v>254.66000399999999</v>
      </c>
      <c r="M55" s="2">
        <v>7266000</v>
      </c>
      <c r="Y55" s="4">
        <v>44874</v>
      </c>
      <c r="Z55" s="16" cm="1">
        <f t="array" ref="Z55">_xlfn.XLOOKUP(Z$1,$B$1:$M$1,_xlfn.XLOOKUP(Y55,$A$2:$A$252,$B$2:$M$252,"NOT FOUND",0))</f>
        <v>86.75</v>
      </c>
      <c r="AA55" s="16" cm="1">
        <f t="array" ref="AA55">_xlfn.XLOOKUP(AA$1,$B$1:$M$1,_xlfn.XLOOKUP(Y55,$A$2:$A$252,$B$2:$M$252,"NOT FOUND",0))</f>
        <v>254.66000399999999</v>
      </c>
    </row>
    <row r="56" spans="1:27" x14ac:dyDescent="0.3">
      <c r="A56" s="3">
        <v>44875</v>
      </c>
      <c r="B56" s="1">
        <v>89.75</v>
      </c>
      <c r="C56" s="1">
        <v>90.5</v>
      </c>
      <c r="D56" s="1">
        <v>87.610000999999997</v>
      </c>
      <c r="E56" s="1">
        <v>90.459998999999996</v>
      </c>
      <c r="F56" s="1">
        <v>90.459998999999996</v>
      </c>
      <c r="G56" s="2">
        <v>36968100</v>
      </c>
      <c r="H56" s="1">
        <v>265.98998999999998</v>
      </c>
      <c r="I56" s="1">
        <v>275.35998499999999</v>
      </c>
      <c r="J56" s="1">
        <v>260.08999599999999</v>
      </c>
      <c r="K56" s="1">
        <v>274.97000100000002</v>
      </c>
      <c r="L56" s="1">
        <v>274.97000100000002</v>
      </c>
      <c r="M56" s="2">
        <v>9667300</v>
      </c>
      <c r="Y56" s="4">
        <v>44875</v>
      </c>
      <c r="Z56" s="16" cm="1">
        <f t="array" ref="Z56">_xlfn.XLOOKUP(Z$1,$B$1:$M$1,_xlfn.XLOOKUP(Y56,$A$2:$A$252,$B$2:$M$252,"NOT FOUND",0))</f>
        <v>90.459998999999996</v>
      </c>
      <c r="AA56" s="16" cm="1">
        <f t="array" ref="AA56">_xlfn.XLOOKUP(AA$1,$B$1:$M$1,_xlfn.XLOOKUP(Y56,$A$2:$A$252,$B$2:$M$252,"NOT FOUND",0))</f>
        <v>274.97000100000002</v>
      </c>
    </row>
    <row r="57" spans="1:27" x14ac:dyDescent="0.3">
      <c r="A57" s="3">
        <v>44876</v>
      </c>
      <c r="B57" s="1">
        <v>91.580001999999993</v>
      </c>
      <c r="C57" s="1">
        <v>95.580001999999993</v>
      </c>
      <c r="D57" s="1">
        <v>91.099997999999999</v>
      </c>
      <c r="E57" s="1">
        <v>95.010002</v>
      </c>
      <c r="F57" s="1">
        <v>95.010002</v>
      </c>
      <c r="G57" s="2">
        <v>22373300</v>
      </c>
      <c r="H57" s="1">
        <v>274.47000100000002</v>
      </c>
      <c r="I57" s="1">
        <v>290.66000400000001</v>
      </c>
      <c r="J57" s="1">
        <v>271.55999800000001</v>
      </c>
      <c r="K57" s="1">
        <v>290.13000499999998</v>
      </c>
      <c r="L57" s="1">
        <v>290.13000499999998</v>
      </c>
      <c r="M57" s="2">
        <v>9573800</v>
      </c>
      <c r="Y57" s="4">
        <v>44876</v>
      </c>
      <c r="Z57" s="16" cm="1">
        <f t="array" ref="Z57">_xlfn.XLOOKUP(Z$1,$B$1:$M$1,_xlfn.XLOOKUP(Y57,$A$2:$A$252,$B$2:$M$252,"NOT FOUND",0))</f>
        <v>95.010002</v>
      </c>
      <c r="AA57" s="16" cm="1">
        <f t="array" ref="AA57">_xlfn.XLOOKUP(AA$1,$B$1:$M$1,_xlfn.XLOOKUP(Y57,$A$2:$A$252,$B$2:$M$252,"NOT FOUND",0))</f>
        <v>290.13000499999998</v>
      </c>
    </row>
    <row r="58" spans="1:27" x14ac:dyDescent="0.3">
      <c r="A58" s="3">
        <v>44879</v>
      </c>
      <c r="B58" s="1">
        <v>95.849997999999999</v>
      </c>
      <c r="C58" s="1">
        <v>96.620002999999997</v>
      </c>
      <c r="D58" s="1">
        <v>94.209998999999996</v>
      </c>
      <c r="E58" s="1">
        <v>94.279999000000004</v>
      </c>
      <c r="F58" s="1">
        <v>94.279999000000004</v>
      </c>
      <c r="G58" s="2">
        <v>20598000</v>
      </c>
      <c r="H58" s="1">
        <v>290</v>
      </c>
      <c r="I58" s="1">
        <v>311</v>
      </c>
      <c r="J58" s="1">
        <v>288.19000199999999</v>
      </c>
      <c r="K58" s="1">
        <v>299.26998900000001</v>
      </c>
      <c r="L58" s="1">
        <v>299.26998900000001</v>
      </c>
      <c r="M58" s="2">
        <v>17978200</v>
      </c>
      <c r="Y58" s="4">
        <v>44879</v>
      </c>
      <c r="Z58" s="16" cm="1">
        <f t="array" ref="Z58">_xlfn.XLOOKUP(Z$1,$B$1:$M$1,_xlfn.XLOOKUP(Y58,$A$2:$A$252,$B$2:$M$252,"NOT FOUND",0))</f>
        <v>94.279999000000004</v>
      </c>
      <c r="AA58" s="16" cm="1">
        <f t="array" ref="AA58">_xlfn.XLOOKUP(AA$1,$B$1:$M$1,_xlfn.XLOOKUP(Y58,$A$2:$A$252,$B$2:$M$252,"NOT FOUND",0))</f>
        <v>299.26998900000001</v>
      </c>
    </row>
    <row r="59" spans="1:27" x14ac:dyDescent="0.3">
      <c r="A59" s="3">
        <v>44880</v>
      </c>
      <c r="B59" s="1">
        <v>96</v>
      </c>
      <c r="C59" s="1">
        <v>97.18</v>
      </c>
      <c r="D59" s="1">
        <v>93.699996999999996</v>
      </c>
      <c r="E59" s="1">
        <v>95.510002</v>
      </c>
      <c r="F59" s="1">
        <v>95.510002</v>
      </c>
      <c r="G59" s="2">
        <v>15801900</v>
      </c>
      <c r="H59" s="1">
        <v>309.20001200000002</v>
      </c>
      <c r="I59" s="1">
        <v>312.709991</v>
      </c>
      <c r="J59" s="1">
        <v>302.54998799999998</v>
      </c>
      <c r="K59" s="1">
        <v>310.20001200000002</v>
      </c>
      <c r="L59" s="1">
        <v>310.20001200000002</v>
      </c>
      <c r="M59" s="2">
        <v>14626900</v>
      </c>
      <c r="Y59" s="4">
        <v>44880</v>
      </c>
      <c r="Z59" s="16" cm="1">
        <f t="array" ref="Z59">_xlfn.XLOOKUP(Z$1,$B$1:$M$1,_xlfn.XLOOKUP(Y59,$A$2:$A$252,$B$2:$M$252,"NOT FOUND",0))</f>
        <v>95.510002</v>
      </c>
      <c r="AA59" s="16" cm="1">
        <f t="array" ref="AA59">_xlfn.XLOOKUP(AA$1,$B$1:$M$1,_xlfn.XLOOKUP(Y59,$A$2:$A$252,$B$2:$M$252,"NOT FOUND",0))</f>
        <v>310.20001200000002</v>
      </c>
    </row>
    <row r="60" spans="1:27" x14ac:dyDescent="0.3">
      <c r="A60" s="3">
        <v>44881</v>
      </c>
      <c r="B60" s="1">
        <v>95.220000999999996</v>
      </c>
      <c r="C60" s="1">
        <v>95.220000999999996</v>
      </c>
      <c r="D60" s="1">
        <v>93.720000999999996</v>
      </c>
      <c r="E60" s="1">
        <v>93.949996999999996</v>
      </c>
      <c r="F60" s="1">
        <v>93.949996999999996</v>
      </c>
      <c r="G60" s="2">
        <v>11137700</v>
      </c>
      <c r="H60" s="1">
        <v>309.94000199999999</v>
      </c>
      <c r="I60" s="1">
        <v>310.48998999999998</v>
      </c>
      <c r="J60" s="1">
        <v>303.60998499999999</v>
      </c>
      <c r="K60" s="1">
        <v>306.01998900000001</v>
      </c>
      <c r="L60" s="1">
        <v>306.01998900000001</v>
      </c>
      <c r="M60" s="2">
        <v>8038600</v>
      </c>
      <c r="Y60" s="4">
        <v>44881</v>
      </c>
      <c r="Z60" s="16" cm="1">
        <f t="array" ref="Z60">_xlfn.XLOOKUP(Z$1,$B$1:$M$1,_xlfn.XLOOKUP(Y60,$A$2:$A$252,$B$2:$M$252,"NOT FOUND",0))</f>
        <v>93.949996999999996</v>
      </c>
      <c r="AA60" s="16" cm="1">
        <f t="array" ref="AA60">_xlfn.XLOOKUP(AA$1,$B$1:$M$1,_xlfn.XLOOKUP(Y60,$A$2:$A$252,$B$2:$M$252,"NOT FOUND",0))</f>
        <v>306.01998900000001</v>
      </c>
    </row>
    <row r="61" spans="1:27" x14ac:dyDescent="0.3">
      <c r="A61" s="3">
        <v>44882</v>
      </c>
      <c r="B61" s="1">
        <v>92.120002999999997</v>
      </c>
      <c r="C61" s="1">
        <v>92.269997000000004</v>
      </c>
      <c r="D61" s="1">
        <v>90.849997999999999</v>
      </c>
      <c r="E61" s="1">
        <v>91.449996999999996</v>
      </c>
      <c r="F61" s="1">
        <v>91.449996999999996</v>
      </c>
      <c r="G61" s="2">
        <v>12306400</v>
      </c>
      <c r="H61" s="1">
        <v>294.72000100000002</v>
      </c>
      <c r="I61" s="1">
        <v>299.82000699999998</v>
      </c>
      <c r="J61" s="1">
        <v>291</v>
      </c>
      <c r="K61" s="1">
        <v>295.27999899999998</v>
      </c>
      <c r="L61" s="1">
        <v>295.27999899999998</v>
      </c>
      <c r="M61" s="2">
        <v>9838200</v>
      </c>
      <c r="Y61" s="4">
        <v>44882</v>
      </c>
      <c r="Z61" s="16" cm="1">
        <f t="array" ref="Z61">_xlfn.XLOOKUP(Z$1,$B$1:$M$1,_xlfn.XLOOKUP(Y61,$A$2:$A$252,$B$2:$M$252,"NOT FOUND",0))</f>
        <v>91.449996999999996</v>
      </c>
      <c r="AA61" s="16" cm="1">
        <f t="array" ref="AA61">_xlfn.XLOOKUP(AA$1,$B$1:$M$1,_xlfn.XLOOKUP(Y61,$A$2:$A$252,$B$2:$M$252,"NOT FOUND",0))</f>
        <v>295.27999899999998</v>
      </c>
    </row>
    <row r="62" spans="1:27" x14ac:dyDescent="0.3">
      <c r="A62" s="3">
        <v>44883</v>
      </c>
      <c r="B62" s="1">
        <v>92.860000999999997</v>
      </c>
      <c r="C62" s="1">
        <v>93.160004000000001</v>
      </c>
      <c r="D62" s="1">
        <v>90.910004000000001</v>
      </c>
      <c r="E62" s="1">
        <v>91.800003000000004</v>
      </c>
      <c r="F62" s="1">
        <v>91.800003000000004</v>
      </c>
      <c r="G62" s="2">
        <v>10011700</v>
      </c>
      <c r="H62" s="1">
        <v>297.32998700000002</v>
      </c>
      <c r="I62" s="1">
        <v>298</v>
      </c>
      <c r="J62" s="1">
        <v>287</v>
      </c>
      <c r="K62" s="1">
        <v>287.98001099999999</v>
      </c>
      <c r="L62" s="1">
        <v>287.98001099999999</v>
      </c>
      <c r="M62" s="2">
        <v>8400100</v>
      </c>
      <c r="Y62" s="4">
        <v>44883</v>
      </c>
      <c r="Z62" s="16" cm="1">
        <f t="array" ref="Z62">_xlfn.XLOOKUP(Z$1,$B$1:$M$1,_xlfn.XLOOKUP(Y62,$A$2:$A$252,$B$2:$M$252,"NOT FOUND",0))</f>
        <v>91.800003000000004</v>
      </c>
      <c r="AA62" s="16" cm="1">
        <f t="array" ref="AA62">_xlfn.XLOOKUP(AA$1,$B$1:$M$1,_xlfn.XLOOKUP(Y62,$A$2:$A$252,$B$2:$M$252,"NOT FOUND",0))</f>
        <v>287.98001099999999</v>
      </c>
    </row>
    <row r="63" spans="1:27" x14ac:dyDescent="0.3">
      <c r="A63" s="3">
        <v>44886</v>
      </c>
      <c r="B63" s="1">
        <v>100.120003</v>
      </c>
      <c r="C63" s="1">
        <v>100.889999</v>
      </c>
      <c r="D63" s="1">
        <v>96.32</v>
      </c>
      <c r="E63" s="1">
        <v>97.580001999999993</v>
      </c>
      <c r="F63" s="1">
        <v>97.580001999999993</v>
      </c>
      <c r="G63" s="2">
        <v>70273500</v>
      </c>
      <c r="H63" s="1">
        <v>291</v>
      </c>
      <c r="I63" s="1">
        <v>291.86999500000002</v>
      </c>
      <c r="J63" s="1">
        <v>282.66000400000001</v>
      </c>
      <c r="K63" s="1">
        <v>285.04998799999998</v>
      </c>
      <c r="L63" s="1">
        <v>285.04998799999998</v>
      </c>
      <c r="M63" s="2">
        <v>7256500</v>
      </c>
      <c r="Y63" s="4">
        <v>44886</v>
      </c>
      <c r="Z63" s="16" cm="1">
        <f t="array" ref="Z63">_xlfn.XLOOKUP(Z$1,$B$1:$M$1,_xlfn.XLOOKUP(Y63,$A$2:$A$252,$B$2:$M$252,"NOT FOUND",0))</f>
        <v>97.580001999999993</v>
      </c>
      <c r="AA63" s="16" cm="1">
        <f t="array" ref="AA63">_xlfn.XLOOKUP(AA$1,$B$1:$M$1,_xlfn.XLOOKUP(Y63,$A$2:$A$252,$B$2:$M$252,"NOT FOUND",0))</f>
        <v>285.04998799999998</v>
      </c>
    </row>
    <row r="64" spans="1:27" x14ac:dyDescent="0.3">
      <c r="A64" s="3">
        <v>44887</v>
      </c>
      <c r="B64" s="1">
        <v>97</v>
      </c>
      <c r="C64" s="1">
        <v>97.669998000000007</v>
      </c>
      <c r="D64" s="1">
        <v>94.68</v>
      </c>
      <c r="E64" s="1">
        <v>96.209998999999996</v>
      </c>
      <c r="F64" s="1">
        <v>96.209998999999996</v>
      </c>
      <c r="G64" s="2">
        <v>25753700</v>
      </c>
      <c r="H64" s="1">
        <v>284.98998999999998</v>
      </c>
      <c r="I64" s="1">
        <v>286.98001099999999</v>
      </c>
      <c r="J64" s="1">
        <v>277.33999599999999</v>
      </c>
      <c r="K64" s="1">
        <v>286.69000199999999</v>
      </c>
      <c r="L64" s="1">
        <v>286.69000199999999</v>
      </c>
      <c r="M64" s="2">
        <v>6245100</v>
      </c>
      <c r="Y64" s="4">
        <v>44887</v>
      </c>
      <c r="Z64" s="16" cm="1">
        <f t="array" ref="Z64">_xlfn.XLOOKUP(Z$1,$B$1:$M$1,_xlfn.XLOOKUP(Y64,$A$2:$A$252,$B$2:$M$252,"NOT FOUND",0))</f>
        <v>96.209998999999996</v>
      </c>
      <c r="AA64" s="16" cm="1">
        <f t="array" ref="AA64">_xlfn.XLOOKUP(AA$1,$B$1:$M$1,_xlfn.XLOOKUP(Y64,$A$2:$A$252,$B$2:$M$252,"NOT FOUND",0))</f>
        <v>286.69000199999999</v>
      </c>
    </row>
    <row r="65" spans="1:27" x14ac:dyDescent="0.3">
      <c r="A65" s="3">
        <v>44888</v>
      </c>
      <c r="B65" s="1">
        <v>96</v>
      </c>
      <c r="C65" s="1">
        <v>99.339995999999999</v>
      </c>
      <c r="D65" s="1">
        <v>95.779999000000004</v>
      </c>
      <c r="E65" s="1">
        <v>98.879997000000003</v>
      </c>
      <c r="F65" s="1">
        <v>98.879997000000003</v>
      </c>
      <c r="G65" s="2">
        <v>15503200</v>
      </c>
      <c r="H65" s="1">
        <v>285.91000400000001</v>
      </c>
      <c r="I65" s="1">
        <v>292.47000100000002</v>
      </c>
      <c r="J65" s="1">
        <v>283.76001000000002</v>
      </c>
      <c r="K65" s="1">
        <v>291.5</v>
      </c>
      <c r="L65" s="1">
        <v>291.5</v>
      </c>
      <c r="M65" s="2">
        <v>5919000</v>
      </c>
      <c r="Y65" s="4">
        <v>44888</v>
      </c>
      <c r="Z65" s="16" cm="1">
        <f t="array" ref="Z65">_xlfn.XLOOKUP(Z$1,$B$1:$M$1,_xlfn.XLOOKUP(Y65,$A$2:$A$252,$B$2:$M$252,"NOT FOUND",0))</f>
        <v>98.879997000000003</v>
      </c>
      <c r="AA65" s="16" cm="1">
        <f t="array" ref="AA65">_xlfn.XLOOKUP(AA$1,$B$1:$M$1,_xlfn.XLOOKUP(Y65,$A$2:$A$252,$B$2:$M$252,"NOT FOUND",0))</f>
        <v>291.5</v>
      </c>
    </row>
    <row r="66" spans="1:27" x14ac:dyDescent="0.3">
      <c r="A66" s="3">
        <v>44890</v>
      </c>
      <c r="B66" s="1">
        <v>98.809997999999993</v>
      </c>
      <c r="C66" s="1">
        <v>99.809997999999993</v>
      </c>
      <c r="D66" s="1">
        <v>98.080001999999993</v>
      </c>
      <c r="E66" s="1">
        <v>98.870002999999997</v>
      </c>
      <c r="F66" s="1">
        <v>98.870002999999997</v>
      </c>
      <c r="G66" s="2">
        <v>6664300</v>
      </c>
      <c r="H66" s="1">
        <v>289</v>
      </c>
      <c r="I66" s="1">
        <v>289.209991</v>
      </c>
      <c r="J66" s="1">
        <v>284.17001299999998</v>
      </c>
      <c r="K66" s="1">
        <v>285.540009</v>
      </c>
      <c r="L66" s="1">
        <v>285.540009</v>
      </c>
      <c r="M66" s="2">
        <v>3236000</v>
      </c>
      <c r="Y66" s="4">
        <v>44890</v>
      </c>
      <c r="Z66" s="16" cm="1">
        <f t="array" ref="Z66">_xlfn.XLOOKUP(Z$1,$B$1:$M$1,_xlfn.XLOOKUP(Y66,$A$2:$A$252,$B$2:$M$252,"NOT FOUND",0))</f>
        <v>98.870002999999997</v>
      </c>
      <c r="AA66" s="16" cm="1">
        <f t="array" ref="AA66">_xlfn.XLOOKUP(AA$1,$B$1:$M$1,_xlfn.XLOOKUP(Y66,$A$2:$A$252,$B$2:$M$252,"NOT FOUND",0))</f>
        <v>285.540009</v>
      </c>
    </row>
    <row r="67" spans="1:27" x14ac:dyDescent="0.3">
      <c r="A67" s="3">
        <v>44893</v>
      </c>
      <c r="B67" s="1">
        <v>98.209998999999996</v>
      </c>
      <c r="C67" s="1">
        <v>99.129997000000003</v>
      </c>
      <c r="D67" s="1">
        <v>95.43</v>
      </c>
      <c r="E67" s="1">
        <v>95.690002000000007</v>
      </c>
      <c r="F67" s="1">
        <v>95.690002000000007</v>
      </c>
      <c r="G67" s="2">
        <v>13660000</v>
      </c>
      <c r="H67" s="1">
        <v>284</v>
      </c>
      <c r="I67" s="1">
        <v>289.54998799999998</v>
      </c>
      <c r="J67" s="1">
        <v>280.52999899999998</v>
      </c>
      <c r="K67" s="1">
        <v>281.17001299999998</v>
      </c>
      <c r="L67" s="1">
        <v>281.17001299999998</v>
      </c>
      <c r="M67" s="2">
        <v>4703400</v>
      </c>
      <c r="Y67" s="4">
        <v>44893</v>
      </c>
      <c r="Z67" s="16" cm="1">
        <f t="array" ref="Z67">_xlfn.XLOOKUP(Z$1,$B$1:$M$1,_xlfn.XLOOKUP(Y67,$A$2:$A$252,$B$2:$M$252,"NOT FOUND",0))</f>
        <v>95.690002000000007</v>
      </c>
      <c r="AA67" s="16" cm="1">
        <f t="array" ref="AA67">_xlfn.XLOOKUP(AA$1,$B$1:$M$1,_xlfn.XLOOKUP(Y67,$A$2:$A$252,$B$2:$M$252,"NOT FOUND",0))</f>
        <v>281.17001299999998</v>
      </c>
    </row>
    <row r="68" spans="1:27" x14ac:dyDescent="0.3">
      <c r="A68" s="3">
        <v>44894</v>
      </c>
      <c r="B68" s="1">
        <v>96</v>
      </c>
      <c r="C68" s="1">
        <v>96.43</v>
      </c>
      <c r="D68" s="1">
        <v>93.919998000000007</v>
      </c>
      <c r="E68" s="1">
        <v>94.690002000000007</v>
      </c>
      <c r="F68" s="1">
        <v>94.690002000000007</v>
      </c>
      <c r="G68" s="2">
        <v>13205300</v>
      </c>
      <c r="H68" s="1">
        <v>282.5</v>
      </c>
      <c r="I68" s="1">
        <v>282.959991</v>
      </c>
      <c r="J68" s="1">
        <v>275.94000199999999</v>
      </c>
      <c r="K68" s="1">
        <v>280.959991</v>
      </c>
      <c r="L68" s="1">
        <v>280.959991</v>
      </c>
      <c r="M68" s="2">
        <v>5786900</v>
      </c>
      <c r="Y68" s="4">
        <v>44894</v>
      </c>
      <c r="Z68" s="16" cm="1">
        <f t="array" ref="Z68">_xlfn.XLOOKUP(Z$1,$B$1:$M$1,_xlfn.XLOOKUP(Y68,$A$2:$A$252,$B$2:$M$252,"NOT FOUND",0))</f>
        <v>94.690002000000007</v>
      </c>
      <c r="AA68" s="16" cm="1">
        <f t="array" ref="AA68">_xlfn.XLOOKUP(AA$1,$B$1:$M$1,_xlfn.XLOOKUP(Y68,$A$2:$A$252,$B$2:$M$252,"NOT FOUND",0))</f>
        <v>280.959991</v>
      </c>
    </row>
    <row r="69" spans="1:27" x14ac:dyDescent="0.3">
      <c r="A69" s="3">
        <v>44895</v>
      </c>
      <c r="B69" s="1">
        <v>94.949996999999996</v>
      </c>
      <c r="C69" s="1">
        <v>97.940002000000007</v>
      </c>
      <c r="D69" s="1">
        <v>93.870002999999997</v>
      </c>
      <c r="E69" s="1">
        <v>97.870002999999997</v>
      </c>
      <c r="F69" s="1">
        <v>97.870002999999997</v>
      </c>
      <c r="G69" s="2">
        <v>15368100</v>
      </c>
      <c r="H69" s="1">
        <v>281.36999500000002</v>
      </c>
      <c r="I69" s="1">
        <v>308.26001000000002</v>
      </c>
      <c r="J69" s="1">
        <v>280.41000400000001</v>
      </c>
      <c r="K69" s="1">
        <v>305.52999899999998</v>
      </c>
      <c r="L69" s="1">
        <v>305.52999899999998</v>
      </c>
      <c r="M69" s="2">
        <v>16070100</v>
      </c>
      <c r="Y69" s="4">
        <v>44895</v>
      </c>
      <c r="Z69" s="16" cm="1">
        <f t="array" ref="Z69">_xlfn.XLOOKUP(Z$1,$B$1:$M$1,_xlfn.XLOOKUP(Y69,$A$2:$A$252,$B$2:$M$252,"NOT FOUND",0))</f>
        <v>97.870002999999997</v>
      </c>
      <c r="AA69" s="16" cm="1">
        <f t="array" ref="AA69">_xlfn.XLOOKUP(AA$1,$B$1:$M$1,_xlfn.XLOOKUP(Y69,$A$2:$A$252,$B$2:$M$252,"NOT FOUND",0))</f>
        <v>305.52999899999998</v>
      </c>
    </row>
    <row r="70" spans="1:27" x14ac:dyDescent="0.3">
      <c r="A70" s="3">
        <v>44896</v>
      </c>
      <c r="B70" s="1">
        <v>97.870002999999997</v>
      </c>
      <c r="C70" s="1">
        <v>98.839995999999999</v>
      </c>
      <c r="D70" s="1">
        <v>96.580001999999993</v>
      </c>
      <c r="E70" s="1">
        <v>98.589995999999999</v>
      </c>
      <c r="F70" s="1">
        <v>98.589995999999999</v>
      </c>
      <c r="G70" s="2">
        <v>13855700</v>
      </c>
      <c r="H70" s="1">
        <v>303.98998999999998</v>
      </c>
      <c r="I70" s="1">
        <v>319.79998799999998</v>
      </c>
      <c r="J70" s="1">
        <v>303.02999899999998</v>
      </c>
      <c r="K70" s="1">
        <v>316.95001200000002</v>
      </c>
      <c r="L70" s="1">
        <v>316.95001200000002</v>
      </c>
      <c r="M70" s="2">
        <v>14664900</v>
      </c>
      <c r="Y70" s="4">
        <v>44896</v>
      </c>
      <c r="Z70" s="16" cm="1">
        <f t="array" ref="Z70">_xlfn.XLOOKUP(Z$1,$B$1:$M$1,_xlfn.XLOOKUP(Y70,$A$2:$A$252,$B$2:$M$252,"NOT FOUND",0))</f>
        <v>98.589995999999999</v>
      </c>
      <c r="AA70" s="16" cm="1">
        <f t="array" ref="AA70">_xlfn.XLOOKUP(AA$1,$B$1:$M$1,_xlfn.XLOOKUP(Y70,$A$2:$A$252,$B$2:$M$252,"NOT FOUND",0))</f>
        <v>316.95001200000002</v>
      </c>
    </row>
    <row r="71" spans="1:27" x14ac:dyDescent="0.3">
      <c r="A71" s="3">
        <v>44897</v>
      </c>
      <c r="B71" s="1">
        <v>97.459998999999996</v>
      </c>
      <c r="C71" s="1">
        <v>99.690002000000007</v>
      </c>
      <c r="D71" s="1">
        <v>97.010002</v>
      </c>
      <c r="E71" s="1">
        <v>99.43</v>
      </c>
      <c r="F71" s="1">
        <v>99.43</v>
      </c>
      <c r="G71" s="2">
        <v>12608100</v>
      </c>
      <c r="H71" s="1">
        <v>310.48998999999998</v>
      </c>
      <c r="I71" s="1">
        <v>321.98998999999998</v>
      </c>
      <c r="J71" s="1">
        <v>310</v>
      </c>
      <c r="K71" s="1">
        <v>320.41000400000001</v>
      </c>
      <c r="L71" s="1">
        <v>320.41000400000001</v>
      </c>
      <c r="M71" s="2">
        <v>12690600</v>
      </c>
      <c r="Y71" s="4">
        <v>44897</v>
      </c>
      <c r="Z71" s="16" cm="1">
        <f t="array" ref="Z71">_xlfn.XLOOKUP(Z$1,$B$1:$M$1,_xlfn.XLOOKUP(Y71,$A$2:$A$252,$B$2:$M$252,"NOT FOUND",0))</f>
        <v>99.43</v>
      </c>
      <c r="AA71" s="16" cm="1">
        <f t="array" ref="AA71">_xlfn.XLOOKUP(AA$1,$B$1:$M$1,_xlfn.XLOOKUP(Y71,$A$2:$A$252,$B$2:$M$252,"NOT FOUND",0))</f>
        <v>320.41000400000001</v>
      </c>
    </row>
    <row r="72" spans="1:27" x14ac:dyDescent="0.3">
      <c r="A72" s="3">
        <v>44900</v>
      </c>
      <c r="B72" s="1">
        <v>98.239998</v>
      </c>
      <c r="C72" s="1">
        <v>99.160004000000001</v>
      </c>
      <c r="D72" s="1">
        <v>95.669998000000007</v>
      </c>
      <c r="E72" s="1">
        <v>95.93</v>
      </c>
      <c r="F72" s="1">
        <v>95.93</v>
      </c>
      <c r="G72" s="2">
        <v>10764500</v>
      </c>
      <c r="H72" s="1">
        <v>316.459991</v>
      </c>
      <c r="I72" s="1">
        <v>322.76998900000001</v>
      </c>
      <c r="J72" s="1">
        <v>310.92001299999998</v>
      </c>
      <c r="K72" s="1">
        <v>312.58999599999999</v>
      </c>
      <c r="L72" s="1">
        <v>312.58999599999999</v>
      </c>
      <c r="M72" s="2">
        <v>8423000</v>
      </c>
      <c r="Y72" s="4">
        <v>44900</v>
      </c>
      <c r="Z72" s="16" cm="1">
        <f t="array" ref="Z72">_xlfn.XLOOKUP(Z$1,$B$1:$M$1,_xlfn.XLOOKUP(Y72,$A$2:$A$252,$B$2:$M$252,"NOT FOUND",0))</f>
        <v>95.93</v>
      </c>
      <c r="AA72" s="16" cm="1">
        <f t="array" ref="AA72">_xlfn.XLOOKUP(AA$1,$B$1:$M$1,_xlfn.XLOOKUP(Y72,$A$2:$A$252,$B$2:$M$252,"NOT FOUND",0))</f>
        <v>312.58999599999999</v>
      </c>
    </row>
    <row r="73" spans="1:27" x14ac:dyDescent="0.3">
      <c r="A73" s="3">
        <v>44901</v>
      </c>
      <c r="B73" s="1">
        <v>95.730002999999996</v>
      </c>
      <c r="C73" s="1">
        <v>96</v>
      </c>
      <c r="D73" s="1">
        <v>91.980002999999996</v>
      </c>
      <c r="E73" s="1">
        <v>92.290001000000004</v>
      </c>
      <c r="F73" s="1">
        <v>92.290001000000004</v>
      </c>
      <c r="G73" s="2">
        <v>11492400</v>
      </c>
      <c r="H73" s="1">
        <v>311</v>
      </c>
      <c r="I73" s="1">
        <v>313.22000100000002</v>
      </c>
      <c r="J73" s="1">
        <v>303.13000499999998</v>
      </c>
      <c r="K73" s="1">
        <v>305.55999800000001</v>
      </c>
      <c r="L73" s="1">
        <v>305.55999800000001</v>
      </c>
      <c r="M73" s="2">
        <v>7195400</v>
      </c>
      <c r="Y73" s="4">
        <v>44901</v>
      </c>
      <c r="Z73" s="16" cm="1">
        <f t="array" ref="Z73">_xlfn.XLOOKUP(Z$1,$B$1:$M$1,_xlfn.XLOOKUP(Y73,$A$2:$A$252,$B$2:$M$252,"NOT FOUND",0))</f>
        <v>92.290001000000004</v>
      </c>
      <c r="AA73" s="16" cm="1">
        <f t="array" ref="AA73">_xlfn.XLOOKUP(AA$1,$B$1:$M$1,_xlfn.XLOOKUP(Y73,$A$2:$A$252,$B$2:$M$252,"NOT FOUND",0))</f>
        <v>305.55999800000001</v>
      </c>
    </row>
    <row r="74" spans="1:27" x14ac:dyDescent="0.3">
      <c r="A74" s="3">
        <v>44902</v>
      </c>
      <c r="B74" s="1">
        <v>92.660004000000001</v>
      </c>
      <c r="C74" s="1">
        <v>92.790001000000004</v>
      </c>
      <c r="D74" s="1">
        <v>91.260002</v>
      </c>
      <c r="E74" s="1">
        <v>92.150002000000001</v>
      </c>
      <c r="F74" s="1">
        <v>92.150002000000001</v>
      </c>
      <c r="G74" s="2">
        <v>10353400</v>
      </c>
      <c r="H74" s="1">
        <v>306.5</v>
      </c>
      <c r="I74" s="1">
        <v>309.60998499999999</v>
      </c>
      <c r="J74" s="1">
        <v>302.10000600000001</v>
      </c>
      <c r="K74" s="1">
        <v>308.42001299999998</v>
      </c>
      <c r="L74" s="1">
        <v>308.42001299999998</v>
      </c>
      <c r="M74" s="2">
        <v>7821600</v>
      </c>
      <c r="Y74" s="4">
        <v>44902</v>
      </c>
      <c r="Z74" s="16" cm="1">
        <f t="array" ref="Z74">_xlfn.XLOOKUP(Z$1,$B$1:$M$1,_xlfn.XLOOKUP(Y74,$A$2:$A$252,$B$2:$M$252,"NOT FOUND",0))</f>
        <v>92.150002000000001</v>
      </c>
      <c r="AA74" s="16" cm="1">
        <f t="array" ref="AA74">_xlfn.XLOOKUP(AA$1,$B$1:$M$1,_xlfn.XLOOKUP(Y74,$A$2:$A$252,$B$2:$M$252,"NOT FOUND",0))</f>
        <v>308.42001299999998</v>
      </c>
    </row>
    <row r="75" spans="1:27" x14ac:dyDescent="0.3">
      <c r="A75" s="3">
        <v>44903</v>
      </c>
      <c r="B75" s="1">
        <v>92.5</v>
      </c>
      <c r="C75" s="1">
        <v>93.43</v>
      </c>
      <c r="D75" s="1">
        <v>91.669998000000007</v>
      </c>
      <c r="E75" s="1">
        <v>92.550003000000004</v>
      </c>
      <c r="F75" s="1">
        <v>92.550003000000004</v>
      </c>
      <c r="G75" s="2">
        <v>9351200</v>
      </c>
      <c r="H75" s="1">
        <v>309.10998499999999</v>
      </c>
      <c r="I75" s="1">
        <v>312.38000499999998</v>
      </c>
      <c r="J75" s="1">
        <v>304.80999800000001</v>
      </c>
      <c r="K75" s="1">
        <v>310.26001000000002</v>
      </c>
      <c r="L75" s="1">
        <v>310.26001000000002</v>
      </c>
      <c r="M75" s="2">
        <v>7205300</v>
      </c>
      <c r="Y75" s="4">
        <v>44903</v>
      </c>
      <c r="Z75" s="16" cm="1">
        <f t="array" ref="Z75">_xlfn.XLOOKUP(Z$1,$B$1:$M$1,_xlfn.XLOOKUP(Y75,$A$2:$A$252,$B$2:$M$252,"NOT FOUND",0))</f>
        <v>92.550003000000004</v>
      </c>
      <c r="AA75" s="16" cm="1">
        <f t="array" ref="AA75">_xlfn.XLOOKUP(AA$1,$B$1:$M$1,_xlfn.XLOOKUP(Y75,$A$2:$A$252,$B$2:$M$252,"NOT FOUND",0))</f>
        <v>310.26001000000002</v>
      </c>
    </row>
    <row r="76" spans="1:27" x14ac:dyDescent="0.3">
      <c r="A76" s="3">
        <v>44904</v>
      </c>
      <c r="B76" s="1">
        <v>92.370002999999997</v>
      </c>
      <c r="C76" s="1">
        <v>94.910004000000001</v>
      </c>
      <c r="D76" s="1">
        <v>91.900002000000001</v>
      </c>
      <c r="E76" s="1">
        <v>93.379997000000003</v>
      </c>
      <c r="F76" s="1">
        <v>93.379997000000003</v>
      </c>
      <c r="G76" s="2">
        <v>10111900</v>
      </c>
      <c r="H76" s="1">
        <v>321.45001200000002</v>
      </c>
      <c r="I76" s="1">
        <v>329</v>
      </c>
      <c r="J76" s="1">
        <v>319.51998900000001</v>
      </c>
      <c r="K76" s="1">
        <v>320.01001000000002</v>
      </c>
      <c r="L76" s="1">
        <v>320.01001000000002</v>
      </c>
      <c r="M76" s="2">
        <v>14364000</v>
      </c>
      <c r="Y76" s="4">
        <v>44904</v>
      </c>
      <c r="Z76" s="16" cm="1">
        <f t="array" ref="Z76">_xlfn.XLOOKUP(Z$1,$B$1:$M$1,_xlfn.XLOOKUP(Y76,$A$2:$A$252,$B$2:$M$252,"NOT FOUND",0))</f>
        <v>93.379997000000003</v>
      </c>
      <c r="AA76" s="16" cm="1">
        <f t="array" ref="AA76">_xlfn.XLOOKUP(AA$1,$B$1:$M$1,_xlfn.XLOOKUP(Y76,$A$2:$A$252,$B$2:$M$252,"NOT FOUND",0))</f>
        <v>320.01001000000002</v>
      </c>
    </row>
    <row r="77" spans="1:27" x14ac:dyDescent="0.3">
      <c r="A77" s="3">
        <v>44907</v>
      </c>
      <c r="B77" s="1">
        <v>93.730002999999996</v>
      </c>
      <c r="C77" s="1">
        <v>94.660004000000001</v>
      </c>
      <c r="D77" s="1">
        <v>92.610000999999997</v>
      </c>
      <c r="E77" s="1">
        <v>94.660004000000001</v>
      </c>
      <c r="F77" s="1">
        <v>94.660004000000001</v>
      </c>
      <c r="G77" s="2">
        <v>14140700</v>
      </c>
      <c r="H77" s="1">
        <v>320</v>
      </c>
      <c r="I77" s="1">
        <v>323.17999300000002</v>
      </c>
      <c r="J77" s="1">
        <v>308.85000600000001</v>
      </c>
      <c r="K77" s="1">
        <v>315.17999300000002</v>
      </c>
      <c r="L77" s="1">
        <v>315.17999300000002</v>
      </c>
      <c r="M77" s="2">
        <v>10148600</v>
      </c>
      <c r="Y77" s="4">
        <v>44907</v>
      </c>
      <c r="Z77" s="16" cm="1">
        <f t="array" ref="Z77">_xlfn.XLOOKUP(Z$1,$B$1:$M$1,_xlfn.XLOOKUP(Y77,$A$2:$A$252,$B$2:$M$252,"NOT FOUND",0))</f>
        <v>94.660004000000001</v>
      </c>
      <c r="AA77" s="16" cm="1">
        <f t="array" ref="AA77">_xlfn.XLOOKUP(AA$1,$B$1:$M$1,_xlfn.XLOOKUP(Y77,$A$2:$A$252,$B$2:$M$252,"NOT FOUND",0))</f>
        <v>315.17999300000002</v>
      </c>
    </row>
    <row r="78" spans="1:27" x14ac:dyDescent="0.3">
      <c r="A78" s="3">
        <v>44908</v>
      </c>
      <c r="B78" s="1">
        <v>96.489998</v>
      </c>
      <c r="C78" s="1">
        <v>97.389999000000003</v>
      </c>
      <c r="D78" s="1">
        <v>93.57</v>
      </c>
      <c r="E78" s="1">
        <v>94.699996999999996</v>
      </c>
      <c r="F78" s="1">
        <v>94.699996999999996</v>
      </c>
      <c r="G78" s="2">
        <v>22882100</v>
      </c>
      <c r="H78" s="1">
        <v>328</v>
      </c>
      <c r="I78" s="1">
        <v>332.72000100000002</v>
      </c>
      <c r="J78" s="1">
        <v>317.20001200000002</v>
      </c>
      <c r="K78" s="1">
        <v>320.33999599999999</v>
      </c>
      <c r="L78" s="1">
        <v>320.33999599999999</v>
      </c>
      <c r="M78" s="2">
        <v>10756400</v>
      </c>
      <c r="Y78" s="4">
        <v>44908</v>
      </c>
      <c r="Z78" s="16" cm="1">
        <f t="array" ref="Z78">_xlfn.XLOOKUP(Z$1,$B$1:$M$1,_xlfn.XLOOKUP(Y78,$A$2:$A$252,$B$2:$M$252,"NOT FOUND",0))</f>
        <v>94.699996999999996</v>
      </c>
      <c r="AA78" s="16" cm="1">
        <f t="array" ref="AA78">_xlfn.XLOOKUP(AA$1,$B$1:$M$1,_xlfn.XLOOKUP(Y78,$A$2:$A$252,$B$2:$M$252,"NOT FOUND",0))</f>
        <v>320.33999599999999</v>
      </c>
    </row>
    <row r="79" spans="1:27" x14ac:dyDescent="0.3">
      <c r="A79" s="3">
        <v>44909</v>
      </c>
      <c r="B79" s="1">
        <v>94.540001000000004</v>
      </c>
      <c r="C79" s="1">
        <v>95.470000999999996</v>
      </c>
      <c r="D79" s="1">
        <v>92.620002999999997</v>
      </c>
      <c r="E79" s="1">
        <v>94.150002000000001</v>
      </c>
      <c r="F79" s="1">
        <v>94.150002000000001</v>
      </c>
      <c r="G79" s="2">
        <v>11505400</v>
      </c>
      <c r="H79" s="1">
        <v>318.97000100000002</v>
      </c>
      <c r="I79" s="1">
        <v>324.709991</v>
      </c>
      <c r="J79" s="1">
        <v>314.42001299999998</v>
      </c>
      <c r="K79" s="1">
        <v>317.82998700000002</v>
      </c>
      <c r="L79" s="1">
        <v>317.82998700000002</v>
      </c>
      <c r="M79" s="2">
        <v>7543300</v>
      </c>
      <c r="Y79" s="4">
        <v>44909</v>
      </c>
      <c r="Z79" s="16" cm="1">
        <f t="array" ref="Z79">_xlfn.XLOOKUP(Z$1,$B$1:$M$1,_xlfn.XLOOKUP(Y79,$A$2:$A$252,$B$2:$M$252,"NOT FOUND",0))</f>
        <v>94.150002000000001</v>
      </c>
      <c r="AA79" s="16" cm="1">
        <f t="array" ref="AA79">_xlfn.XLOOKUP(AA$1,$B$1:$M$1,_xlfn.XLOOKUP(Y79,$A$2:$A$252,$B$2:$M$252,"NOT FOUND",0))</f>
        <v>317.82998700000002</v>
      </c>
    </row>
    <row r="80" spans="1:27" x14ac:dyDescent="0.3">
      <c r="A80" s="3">
        <v>44910</v>
      </c>
      <c r="B80" s="1">
        <v>92.470000999999996</v>
      </c>
      <c r="C80" s="1">
        <v>93.120002999999997</v>
      </c>
      <c r="D80" s="1">
        <v>90.120002999999997</v>
      </c>
      <c r="E80" s="1">
        <v>90.489998</v>
      </c>
      <c r="F80" s="1">
        <v>90.489998</v>
      </c>
      <c r="G80" s="2">
        <v>15957700</v>
      </c>
      <c r="H80" s="1">
        <v>302.11999500000002</v>
      </c>
      <c r="I80" s="1">
        <v>303.39001500000001</v>
      </c>
      <c r="J80" s="1">
        <v>286.54998799999998</v>
      </c>
      <c r="K80" s="1">
        <v>290.41000400000001</v>
      </c>
      <c r="L80" s="1">
        <v>290.41000400000001</v>
      </c>
      <c r="M80" s="2">
        <v>17724600</v>
      </c>
      <c r="Y80" s="4">
        <v>44910</v>
      </c>
      <c r="Z80" s="16" cm="1">
        <f t="array" ref="Z80">_xlfn.XLOOKUP(Z$1,$B$1:$M$1,_xlfn.XLOOKUP(Y80,$A$2:$A$252,$B$2:$M$252,"NOT FOUND",0))</f>
        <v>90.489998</v>
      </c>
      <c r="AA80" s="16" cm="1">
        <f t="array" ref="AA80">_xlfn.XLOOKUP(AA$1,$B$1:$M$1,_xlfn.XLOOKUP(Y80,$A$2:$A$252,$B$2:$M$252,"NOT FOUND",0))</f>
        <v>290.41000400000001</v>
      </c>
    </row>
    <row r="81" spans="1:27" x14ac:dyDescent="0.3">
      <c r="A81" s="3">
        <v>44911</v>
      </c>
      <c r="B81" s="1">
        <v>90.190002000000007</v>
      </c>
      <c r="C81" s="1">
        <v>91.080001999999993</v>
      </c>
      <c r="D81" s="1">
        <v>88.809997999999993</v>
      </c>
      <c r="E81" s="1">
        <v>90.080001999999993</v>
      </c>
      <c r="F81" s="1">
        <v>90.080001999999993</v>
      </c>
      <c r="G81" s="2">
        <v>26383900</v>
      </c>
      <c r="H81" s="1">
        <v>288.76001000000002</v>
      </c>
      <c r="I81" s="1">
        <v>294.72000100000002</v>
      </c>
      <c r="J81" s="1">
        <v>288.70001200000002</v>
      </c>
      <c r="K81" s="1">
        <v>290.709991</v>
      </c>
      <c r="L81" s="1">
        <v>290.709991</v>
      </c>
      <c r="M81" s="2">
        <v>14080000</v>
      </c>
      <c r="Y81" s="4">
        <v>44911</v>
      </c>
      <c r="Z81" s="16" cm="1">
        <f t="array" ref="Z81">_xlfn.XLOOKUP(Z$1,$B$1:$M$1,_xlfn.XLOOKUP(Y81,$A$2:$A$252,$B$2:$M$252,"NOT FOUND",0))</f>
        <v>90.080001999999993</v>
      </c>
      <c r="AA81" s="16" cm="1">
        <f t="array" ref="AA81">_xlfn.XLOOKUP(AA$1,$B$1:$M$1,_xlfn.XLOOKUP(Y81,$A$2:$A$252,$B$2:$M$252,"NOT FOUND",0))</f>
        <v>290.709991</v>
      </c>
    </row>
    <row r="82" spans="1:27" x14ac:dyDescent="0.3">
      <c r="A82" s="3">
        <v>44914</v>
      </c>
      <c r="B82" s="1">
        <v>89.440002000000007</v>
      </c>
      <c r="C82" s="1">
        <v>89.459998999999996</v>
      </c>
      <c r="D82" s="1">
        <v>85.410004000000001</v>
      </c>
      <c r="E82" s="1">
        <v>85.779999000000004</v>
      </c>
      <c r="F82" s="1">
        <v>85.779999000000004</v>
      </c>
      <c r="G82" s="2">
        <v>19225300</v>
      </c>
      <c r="H82" s="1">
        <v>289.73001099999999</v>
      </c>
      <c r="I82" s="1">
        <v>292.25</v>
      </c>
      <c r="J82" s="1">
        <v>286.13000499999998</v>
      </c>
      <c r="K82" s="1">
        <v>288.29998799999998</v>
      </c>
      <c r="L82" s="1">
        <v>288.29998799999998</v>
      </c>
      <c r="M82" s="2">
        <v>6163700</v>
      </c>
      <c r="Y82" s="4">
        <v>44914</v>
      </c>
      <c r="Z82" s="16" cm="1">
        <f t="array" ref="Z82">_xlfn.XLOOKUP(Z$1,$B$1:$M$1,_xlfn.XLOOKUP(Y82,$A$2:$A$252,$B$2:$M$252,"NOT FOUND",0))</f>
        <v>85.779999000000004</v>
      </c>
      <c r="AA82" s="16" cm="1">
        <f t="array" ref="AA82">_xlfn.XLOOKUP(AA$1,$B$1:$M$1,_xlfn.XLOOKUP(Y82,$A$2:$A$252,$B$2:$M$252,"NOT FOUND",0))</f>
        <v>288.29998799999998</v>
      </c>
    </row>
    <row r="83" spans="1:27" x14ac:dyDescent="0.3">
      <c r="A83" s="3">
        <v>44915</v>
      </c>
      <c r="B83" s="1">
        <v>86.080001999999993</v>
      </c>
      <c r="C83" s="1">
        <v>87.839995999999999</v>
      </c>
      <c r="D83" s="1">
        <v>85.760002</v>
      </c>
      <c r="E83" s="1">
        <v>87.019997000000004</v>
      </c>
      <c r="F83" s="1">
        <v>87.019997000000004</v>
      </c>
      <c r="G83" s="2">
        <v>14918400</v>
      </c>
      <c r="H83" s="1">
        <v>281.23998999999998</v>
      </c>
      <c r="I83" s="1">
        <v>289.27999899999998</v>
      </c>
      <c r="J83" s="1">
        <v>280.80999800000001</v>
      </c>
      <c r="K83" s="1">
        <v>288.19000199999999</v>
      </c>
      <c r="L83" s="1">
        <v>288.19000199999999</v>
      </c>
      <c r="M83" s="2">
        <v>6918100</v>
      </c>
      <c r="Y83" s="4">
        <v>44915</v>
      </c>
      <c r="Z83" s="16" cm="1">
        <f t="array" ref="Z83">_xlfn.XLOOKUP(Z$1,$B$1:$M$1,_xlfn.XLOOKUP(Y83,$A$2:$A$252,$B$2:$M$252,"NOT FOUND",0))</f>
        <v>87.019997000000004</v>
      </c>
      <c r="AA83" s="16" cm="1">
        <f t="array" ref="AA83">_xlfn.XLOOKUP(AA$1,$B$1:$M$1,_xlfn.XLOOKUP(Y83,$A$2:$A$252,$B$2:$M$252,"NOT FOUND",0))</f>
        <v>288.19000199999999</v>
      </c>
    </row>
    <row r="84" spans="1:27" x14ac:dyDescent="0.3">
      <c r="A84" s="3">
        <v>44916</v>
      </c>
      <c r="B84" s="1">
        <v>87.190002000000007</v>
      </c>
      <c r="C84" s="1">
        <v>88.099997999999999</v>
      </c>
      <c r="D84" s="1">
        <v>86.480002999999996</v>
      </c>
      <c r="E84" s="1">
        <v>86.919998000000007</v>
      </c>
      <c r="F84" s="1">
        <v>86.919998000000007</v>
      </c>
      <c r="G84" s="2">
        <v>11004800</v>
      </c>
      <c r="H84" s="1">
        <v>289.98998999999998</v>
      </c>
      <c r="I84" s="1">
        <v>300.66000400000001</v>
      </c>
      <c r="J84" s="1">
        <v>286.5</v>
      </c>
      <c r="K84" s="1">
        <v>297.959991</v>
      </c>
      <c r="L84" s="1">
        <v>297.959991</v>
      </c>
      <c r="M84" s="2">
        <v>6376200</v>
      </c>
      <c r="Y84" s="4">
        <v>44916</v>
      </c>
      <c r="Z84" s="16" cm="1">
        <f t="array" ref="Z84">_xlfn.XLOOKUP(Z$1,$B$1:$M$1,_xlfn.XLOOKUP(Y84,$A$2:$A$252,$B$2:$M$252,"NOT FOUND",0))</f>
        <v>86.919998000000007</v>
      </c>
      <c r="AA84" s="16" cm="1">
        <f t="array" ref="AA84">_xlfn.XLOOKUP(AA$1,$B$1:$M$1,_xlfn.XLOOKUP(Y84,$A$2:$A$252,$B$2:$M$252,"NOT FOUND",0))</f>
        <v>297.959991</v>
      </c>
    </row>
    <row r="85" spans="1:27" x14ac:dyDescent="0.3">
      <c r="A85" s="3">
        <v>44917</v>
      </c>
      <c r="B85" s="1">
        <v>86.029999000000004</v>
      </c>
      <c r="C85" s="1">
        <v>86.730002999999996</v>
      </c>
      <c r="D85" s="1">
        <v>84.690002000000007</v>
      </c>
      <c r="E85" s="1">
        <v>86.669998000000007</v>
      </c>
      <c r="F85" s="1">
        <v>86.669998000000007</v>
      </c>
      <c r="G85" s="2">
        <v>15487400</v>
      </c>
      <c r="H85" s="1">
        <v>298.08999599999999</v>
      </c>
      <c r="I85" s="1">
        <v>298.88000499999998</v>
      </c>
      <c r="J85" s="1">
        <v>290.80999800000001</v>
      </c>
      <c r="K85" s="1">
        <v>297.75</v>
      </c>
      <c r="L85" s="1">
        <v>297.75</v>
      </c>
      <c r="M85" s="2">
        <v>7856200</v>
      </c>
      <c r="Y85" s="4">
        <v>44917</v>
      </c>
      <c r="Z85" s="16" cm="1">
        <f t="array" ref="Z85">_xlfn.XLOOKUP(Z$1,$B$1:$M$1,_xlfn.XLOOKUP(Y85,$A$2:$A$252,$B$2:$M$252,"NOT FOUND",0))</f>
        <v>86.669998000000007</v>
      </c>
      <c r="AA85" s="16" cm="1">
        <f t="array" ref="AA85">_xlfn.XLOOKUP(AA$1,$B$1:$M$1,_xlfn.XLOOKUP(Y85,$A$2:$A$252,$B$2:$M$252,"NOT FOUND",0))</f>
        <v>297.75</v>
      </c>
    </row>
    <row r="86" spans="1:27" x14ac:dyDescent="0.3">
      <c r="A86" s="3">
        <v>44918</v>
      </c>
      <c r="B86" s="1">
        <v>86.059997999999993</v>
      </c>
      <c r="C86" s="1">
        <v>88.07</v>
      </c>
      <c r="D86" s="1">
        <v>85.769997000000004</v>
      </c>
      <c r="E86" s="1">
        <v>88.010002</v>
      </c>
      <c r="F86" s="1">
        <v>88.010002</v>
      </c>
      <c r="G86" s="2">
        <v>11171600</v>
      </c>
      <c r="H86" s="1">
        <v>296.17999300000002</v>
      </c>
      <c r="I86" s="1">
        <v>298.459991</v>
      </c>
      <c r="J86" s="1">
        <v>291.91000400000001</v>
      </c>
      <c r="K86" s="1">
        <v>294.959991</v>
      </c>
      <c r="L86" s="1">
        <v>294.959991</v>
      </c>
      <c r="M86" s="2">
        <v>4251100</v>
      </c>
      <c r="Y86" s="4">
        <v>44918</v>
      </c>
      <c r="Z86" s="16" cm="1">
        <f t="array" ref="Z86">_xlfn.XLOOKUP(Z$1,$B$1:$M$1,_xlfn.XLOOKUP(Y86,$A$2:$A$252,$B$2:$M$252,"NOT FOUND",0))</f>
        <v>88.010002</v>
      </c>
      <c r="AA86" s="16" cm="1">
        <f t="array" ref="AA86">_xlfn.XLOOKUP(AA$1,$B$1:$M$1,_xlfn.XLOOKUP(Y86,$A$2:$A$252,$B$2:$M$252,"NOT FOUND",0))</f>
        <v>294.959991</v>
      </c>
    </row>
    <row r="87" spans="1:27" x14ac:dyDescent="0.3">
      <c r="A87" s="3">
        <v>44922</v>
      </c>
      <c r="B87" s="1">
        <v>87.419998000000007</v>
      </c>
      <c r="C87" s="1">
        <v>87.940002000000007</v>
      </c>
      <c r="D87" s="1">
        <v>85.959998999999996</v>
      </c>
      <c r="E87" s="1">
        <v>86.370002999999997</v>
      </c>
      <c r="F87" s="1">
        <v>86.370002999999997</v>
      </c>
      <c r="G87" s="2">
        <v>11561400</v>
      </c>
      <c r="H87" s="1">
        <v>293.19000199999999</v>
      </c>
      <c r="I87" s="1">
        <v>293.57000699999998</v>
      </c>
      <c r="J87" s="1">
        <v>282.13000499999998</v>
      </c>
      <c r="K87" s="1">
        <v>284.17001299999998</v>
      </c>
      <c r="L87" s="1">
        <v>284.17001299999998</v>
      </c>
      <c r="M87" s="2">
        <v>5778100</v>
      </c>
      <c r="Y87" s="4">
        <v>44922</v>
      </c>
      <c r="Z87" s="16" cm="1">
        <f t="array" ref="Z87">_xlfn.XLOOKUP(Z$1,$B$1:$M$1,_xlfn.XLOOKUP(Y87,$A$2:$A$252,$B$2:$M$252,"NOT FOUND",0))</f>
        <v>86.370002999999997</v>
      </c>
      <c r="AA87" s="16" cm="1">
        <f t="array" ref="AA87">_xlfn.XLOOKUP(AA$1,$B$1:$M$1,_xlfn.XLOOKUP(Y87,$A$2:$A$252,$B$2:$M$252,"NOT FOUND",0))</f>
        <v>284.17001299999998</v>
      </c>
    </row>
    <row r="88" spans="1:27" x14ac:dyDescent="0.3">
      <c r="A88" s="3">
        <v>44923</v>
      </c>
      <c r="B88" s="1">
        <v>86.080001999999993</v>
      </c>
      <c r="C88" s="1">
        <v>86.690002000000007</v>
      </c>
      <c r="D88" s="1">
        <v>84.07</v>
      </c>
      <c r="E88" s="1">
        <v>84.169998000000007</v>
      </c>
      <c r="F88" s="1">
        <v>84.169998000000007</v>
      </c>
      <c r="G88" s="2">
        <v>12399500</v>
      </c>
      <c r="H88" s="1">
        <v>281.92001299999998</v>
      </c>
      <c r="I88" s="1">
        <v>285.19000199999999</v>
      </c>
      <c r="J88" s="1">
        <v>273.41000400000001</v>
      </c>
      <c r="K88" s="1">
        <v>276.88000499999998</v>
      </c>
      <c r="L88" s="1">
        <v>276.88000499999998</v>
      </c>
      <c r="M88" s="2">
        <v>5964400</v>
      </c>
      <c r="Y88" s="4">
        <v>44923</v>
      </c>
      <c r="Z88" s="16" cm="1">
        <f t="array" ref="Z88">_xlfn.XLOOKUP(Z$1,$B$1:$M$1,_xlfn.XLOOKUP(Y88,$A$2:$A$252,$B$2:$M$252,"NOT FOUND",0))</f>
        <v>84.169998000000007</v>
      </c>
      <c r="AA88" s="16" cm="1">
        <f t="array" ref="AA88">_xlfn.XLOOKUP(AA$1,$B$1:$M$1,_xlfn.XLOOKUP(Y88,$A$2:$A$252,$B$2:$M$252,"NOT FOUND",0))</f>
        <v>276.88000499999998</v>
      </c>
    </row>
    <row r="89" spans="1:27" x14ac:dyDescent="0.3">
      <c r="A89" s="3">
        <v>44924</v>
      </c>
      <c r="B89" s="1">
        <v>85.25</v>
      </c>
      <c r="C89" s="1">
        <v>88.239998</v>
      </c>
      <c r="D89" s="1">
        <v>84.970000999999996</v>
      </c>
      <c r="E89" s="1">
        <v>87.18</v>
      </c>
      <c r="F89" s="1">
        <v>87.18</v>
      </c>
      <c r="G89" s="2">
        <v>13045100</v>
      </c>
      <c r="H89" s="1">
        <v>283.17999300000002</v>
      </c>
      <c r="I89" s="1">
        <v>295.5</v>
      </c>
      <c r="J89" s="1">
        <v>281.01001000000002</v>
      </c>
      <c r="K89" s="1">
        <v>291.11999500000002</v>
      </c>
      <c r="L89" s="1">
        <v>291.11999500000002</v>
      </c>
      <c r="M89" s="2">
        <v>9588500</v>
      </c>
      <c r="Y89" s="4">
        <v>44924</v>
      </c>
      <c r="Z89" s="16" cm="1">
        <f t="array" ref="Z89">_xlfn.XLOOKUP(Z$1,$B$1:$M$1,_xlfn.XLOOKUP(Y89,$A$2:$A$252,$B$2:$M$252,"NOT FOUND",0))</f>
        <v>87.18</v>
      </c>
      <c r="AA89" s="16" cm="1">
        <f t="array" ref="AA89">_xlfn.XLOOKUP(AA$1,$B$1:$M$1,_xlfn.XLOOKUP(Y89,$A$2:$A$252,$B$2:$M$252,"NOT FOUND",0))</f>
        <v>291.11999500000002</v>
      </c>
    </row>
    <row r="90" spans="1:27" x14ac:dyDescent="0.3">
      <c r="A90" s="3">
        <v>44925</v>
      </c>
      <c r="B90" s="1">
        <v>85.730002999999996</v>
      </c>
      <c r="C90" s="1">
        <v>87.120002999999997</v>
      </c>
      <c r="D90" s="1">
        <v>85.230002999999996</v>
      </c>
      <c r="E90" s="1">
        <v>86.879997000000003</v>
      </c>
      <c r="F90" s="1">
        <v>86.879997000000003</v>
      </c>
      <c r="G90" s="2">
        <v>23231000</v>
      </c>
      <c r="H90" s="1">
        <v>285.52999899999998</v>
      </c>
      <c r="I90" s="1">
        <v>295.01001000000002</v>
      </c>
      <c r="J90" s="1">
        <v>283.22000100000002</v>
      </c>
      <c r="K90" s="1">
        <v>294.88000499999998</v>
      </c>
      <c r="L90" s="1">
        <v>294.88000499999998</v>
      </c>
      <c r="M90" s="2">
        <v>7566900</v>
      </c>
      <c r="Y90" s="4">
        <v>44925</v>
      </c>
      <c r="Z90" s="16" cm="1">
        <f t="array" ref="Z90">_xlfn.XLOOKUP(Z$1,$B$1:$M$1,_xlfn.XLOOKUP(Y90,$A$2:$A$252,$B$2:$M$252,"NOT FOUND",0))</f>
        <v>86.879997000000003</v>
      </c>
      <c r="AA90" s="16" cm="1">
        <f t="array" ref="AA90">_xlfn.XLOOKUP(AA$1,$B$1:$M$1,_xlfn.XLOOKUP(Y90,$A$2:$A$252,$B$2:$M$252,"NOT FOUND",0))</f>
        <v>294.88000499999998</v>
      </c>
    </row>
    <row r="91" spans="1:27" x14ac:dyDescent="0.3">
      <c r="A91" s="3">
        <v>44929</v>
      </c>
      <c r="B91" s="1">
        <v>88.980002999999996</v>
      </c>
      <c r="C91" s="1">
        <v>89.970000999999996</v>
      </c>
      <c r="D91" s="1">
        <v>87.830001999999993</v>
      </c>
      <c r="E91" s="1">
        <v>88.970000999999996</v>
      </c>
      <c r="F91" s="1">
        <v>88.970000999999996</v>
      </c>
      <c r="G91" s="2">
        <v>14997100</v>
      </c>
      <c r="H91" s="1">
        <v>298.05999800000001</v>
      </c>
      <c r="I91" s="1">
        <v>298.39001500000001</v>
      </c>
      <c r="J91" s="1">
        <v>288.70001200000002</v>
      </c>
      <c r="K91" s="1">
        <v>294.95001200000002</v>
      </c>
      <c r="L91" s="1">
        <v>294.95001200000002</v>
      </c>
      <c r="M91" s="2">
        <v>6764000</v>
      </c>
      <c r="Y91" s="4">
        <v>44929</v>
      </c>
      <c r="Z91" s="16" cm="1">
        <f t="array" ref="Z91">_xlfn.XLOOKUP(Z$1,$B$1:$M$1,_xlfn.XLOOKUP(Y91,$A$2:$A$252,$B$2:$M$252,"NOT FOUND",0))</f>
        <v>88.970000999999996</v>
      </c>
      <c r="AA91" s="16" cm="1">
        <f t="array" ref="AA91">_xlfn.XLOOKUP(AA$1,$B$1:$M$1,_xlfn.XLOOKUP(Y91,$A$2:$A$252,$B$2:$M$252,"NOT FOUND",0))</f>
        <v>294.95001200000002</v>
      </c>
    </row>
    <row r="92" spans="1:27" x14ac:dyDescent="0.3">
      <c r="A92" s="3">
        <v>44930</v>
      </c>
      <c r="B92" s="1">
        <v>90</v>
      </c>
      <c r="C92" s="1">
        <v>92.75</v>
      </c>
      <c r="D92" s="1">
        <v>89.360000999999997</v>
      </c>
      <c r="E92" s="1">
        <v>91.980002999999996</v>
      </c>
      <c r="F92" s="1">
        <v>91.980002999999996</v>
      </c>
      <c r="G92" s="2">
        <v>14957200</v>
      </c>
      <c r="H92" s="1">
        <v>298.23998999999998</v>
      </c>
      <c r="I92" s="1">
        <v>311.14001500000001</v>
      </c>
      <c r="J92" s="1">
        <v>295.51001000000002</v>
      </c>
      <c r="K92" s="1">
        <v>309.41000400000001</v>
      </c>
      <c r="L92" s="1">
        <v>309.41000400000001</v>
      </c>
      <c r="M92" s="2">
        <v>9345100</v>
      </c>
      <c r="Y92" s="4">
        <v>44930</v>
      </c>
      <c r="Z92" s="16" cm="1">
        <f t="array" ref="Z92">_xlfn.XLOOKUP(Z$1,$B$1:$M$1,_xlfn.XLOOKUP(Y92,$A$2:$A$252,$B$2:$M$252,"NOT FOUND",0))</f>
        <v>91.980002999999996</v>
      </c>
      <c r="AA92" s="16" cm="1">
        <f t="array" ref="AA92">_xlfn.XLOOKUP(AA$1,$B$1:$M$1,_xlfn.XLOOKUP(Y92,$A$2:$A$252,$B$2:$M$252,"NOT FOUND",0))</f>
        <v>309.41000400000001</v>
      </c>
    </row>
    <row r="93" spans="1:27" x14ac:dyDescent="0.3">
      <c r="A93" s="3">
        <v>44931</v>
      </c>
      <c r="B93" s="1">
        <v>91.660004000000001</v>
      </c>
      <c r="C93" s="1">
        <v>92.480002999999996</v>
      </c>
      <c r="D93" s="1">
        <v>90.510002</v>
      </c>
      <c r="E93" s="1">
        <v>91.919998000000007</v>
      </c>
      <c r="F93" s="1">
        <v>91.919998000000007</v>
      </c>
      <c r="G93" s="2">
        <v>11622600</v>
      </c>
      <c r="H93" s="1">
        <v>307</v>
      </c>
      <c r="I93" s="1">
        <v>314.17999300000002</v>
      </c>
      <c r="J93" s="1">
        <v>304.54998799999998</v>
      </c>
      <c r="K93" s="1">
        <v>309.70001200000002</v>
      </c>
      <c r="L93" s="1">
        <v>309.70001200000002</v>
      </c>
      <c r="M93" s="2">
        <v>8328400</v>
      </c>
      <c r="Y93" s="4">
        <v>44931</v>
      </c>
      <c r="Z93" s="16" cm="1">
        <f t="array" ref="Z93">_xlfn.XLOOKUP(Z$1,$B$1:$M$1,_xlfn.XLOOKUP(Y93,$A$2:$A$252,$B$2:$M$252,"NOT FOUND",0))</f>
        <v>91.919998000000007</v>
      </c>
      <c r="AA93" s="16" cm="1">
        <f t="array" ref="AA93">_xlfn.XLOOKUP(AA$1,$B$1:$M$1,_xlfn.XLOOKUP(Y93,$A$2:$A$252,$B$2:$M$252,"NOT FOUND",0))</f>
        <v>309.70001200000002</v>
      </c>
    </row>
    <row r="94" spans="1:27" x14ac:dyDescent="0.3">
      <c r="A94" s="3">
        <v>44932</v>
      </c>
      <c r="B94" s="1">
        <v>92.660004000000001</v>
      </c>
      <c r="C94" s="1">
        <v>94.690002000000007</v>
      </c>
      <c r="D94" s="1">
        <v>91.32</v>
      </c>
      <c r="E94" s="1">
        <v>93.919998000000007</v>
      </c>
      <c r="F94" s="1">
        <v>93.919998000000007</v>
      </c>
      <c r="G94" s="2">
        <v>9828100</v>
      </c>
      <c r="H94" s="1">
        <v>311.57000699999998</v>
      </c>
      <c r="I94" s="1">
        <v>316.76998900000001</v>
      </c>
      <c r="J94" s="1">
        <v>303.69000199999999</v>
      </c>
      <c r="K94" s="1">
        <v>315.54998799999998</v>
      </c>
      <c r="L94" s="1">
        <v>315.54998799999998</v>
      </c>
      <c r="M94" s="2">
        <v>8959800</v>
      </c>
      <c r="Y94" s="4">
        <v>44932</v>
      </c>
      <c r="Z94" s="16" cm="1">
        <f t="array" ref="Z94">_xlfn.XLOOKUP(Z$1,$B$1:$M$1,_xlfn.XLOOKUP(Y94,$A$2:$A$252,$B$2:$M$252,"NOT FOUND",0))</f>
        <v>93.919998000000007</v>
      </c>
      <c r="AA94" s="16" cm="1">
        <f t="array" ref="AA94">_xlfn.XLOOKUP(AA$1,$B$1:$M$1,_xlfn.XLOOKUP(Y94,$A$2:$A$252,$B$2:$M$252,"NOT FOUND",0))</f>
        <v>315.54998799999998</v>
      </c>
    </row>
    <row r="95" spans="1:27" x14ac:dyDescent="0.3">
      <c r="A95" s="3">
        <v>44935</v>
      </c>
      <c r="B95" s="1">
        <v>94.43</v>
      </c>
      <c r="C95" s="1">
        <v>95.699996999999996</v>
      </c>
      <c r="D95" s="1">
        <v>93.449996999999996</v>
      </c>
      <c r="E95" s="1">
        <v>94.769997000000004</v>
      </c>
      <c r="F95" s="1">
        <v>94.769997000000004</v>
      </c>
      <c r="G95" s="2">
        <v>11675800</v>
      </c>
      <c r="H95" s="1">
        <v>316.82998700000002</v>
      </c>
      <c r="I95" s="1">
        <v>321.70001200000002</v>
      </c>
      <c r="J95" s="1">
        <v>313.22000100000002</v>
      </c>
      <c r="K95" s="1">
        <v>315.17001299999998</v>
      </c>
      <c r="L95" s="1">
        <v>315.17001299999998</v>
      </c>
      <c r="M95" s="2">
        <v>6766600</v>
      </c>
      <c r="Y95" s="4">
        <v>44935</v>
      </c>
      <c r="Z95" s="16" cm="1">
        <f t="array" ref="Z95">_xlfn.XLOOKUP(Z$1,$B$1:$M$1,_xlfn.XLOOKUP(Y95,$A$2:$A$252,$B$2:$M$252,"NOT FOUND",0))</f>
        <v>94.769997000000004</v>
      </c>
      <c r="AA95" s="16" cm="1">
        <f t="array" ref="AA95">_xlfn.XLOOKUP(AA$1,$B$1:$M$1,_xlfn.XLOOKUP(Y95,$A$2:$A$252,$B$2:$M$252,"NOT FOUND",0))</f>
        <v>315.17001299999998</v>
      </c>
    </row>
    <row r="96" spans="1:27" x14ac:dyDescent="0.3">
      <c r="A96" s="3">
        <v>44936</v>
      </c>
      <c r="B96" s="1">
        <v>94.279999000000004</v>
      </c>
      <c r="C96" s="1">
        <v>95.639999000000003</v>
      </c>
      <c r="D96" s="1">
        <v>93.82</v>
      </c>
      <c r="E96" s="1">
        <v>95.559997999999993</v>
      </c>
      <c r="F96" s="1">
        <v>95.559997999999993</v>
      </c>
      <c r="G96" s="2">
        <v>6914600</v>
      </c>
      <c r="H96" s="1">
        <v>311.07000699999998</v>
      </c>
      <c r="I96" s="1">
        <v>329.35000600000001</v>
      </c>
      <c r="J96" s="1">
        <v>311.07000699999998</v>
      </c>
      <c r="K96" s="1">
        <v>327.540009</v>
      </c>
      <c r="L96" s="1">
        <v>327.540009</v>
      </c>
      <c r="M96" s="2">
        <v>13072300</v>
      </c>
      <c r="Y96" s="4">
        <v>44936</v>
      </c>
      <c r="Z96" s="16" cm="1">
        <f t="array" ref="Z96">_xlfn.XLOOKUP(Z$1,$B$1:$M$1,_xlfn.XLOOKUP(Y96,$A$2:$A$252,$B$2:$M$252,"NOT FOUND",0))</f>
        <v>95.559997999999993</v>
      </c>
      <c r="AA96" s="16" cm="1">
        <f t="array" ref="AA96">_xlfn.XLOOKUP(AA$1,$B$1:$M$1,_xlfn.XLOOKUP(Y96,$A$2:$A$252,$B$2:$M$252,"NOT FOUND",0))</f>
        <v>327.540009</v>
      </c>
    </row>
    <row r="97" spans="1:27" x14ac:dyDescent="0.3">
      <c r="A97" s="3">
        <v>44937</v>
      </c>
      <c r="B97" s="1">
        <v>95.919998000000007</v>
      </c>
      <c r="C97" s="1">
        <v>96.550003000000004</v>
      </c>
      <c r="D97" s="1">
        <v>95.050003000000004</v>
      </c>
      <c r="E97" s="1">
        <v>96.330001999999993</v>
      </c>
      <c r="F97" s="1">
        <v>96.330001999999993</v>
      </c>
      <c r="G97" s="2">
        <v>8757300</v>
      </c>
      <c r="H97" s="1">
        <v>326.5</v>
      </c>
      <c r="I97" s="1">
        <v>328.88000499999998</v>
      </c>
      <c r="J97" s="1">
        <v>321.35000600000001</v>
      </c>
      <c r="K97" s="1">
        <v>327.26001000000002</v>
      </c>
      <c r="L97" s="1">
        <v>327.26001000000002</v>
      </c>
      <c r="M97" s="2">
        <v>9579700</v>
      </c>
      <c r="Y97" s="4">
        <v>44937</v>
      </c>
      <c r="Z97" s="16" cm="1">
        <f t="array" ref="Z97">_xlfn.XLOOKUP(Z$1,$B$1:$M$1,_xlfn.XLOOKUP(Y97,$A$2:$A$252,$B$2:$M$252,"NOT FOUND",0))</f>
        <v>96.330001999999993</v>
      </c>
      <c r="AA97" s="16" cm="1">
        <f t="array" ref="AA97">_xlfn.XLOOKUP(AA$1,$B$1:$M$1,_xlfn.XLOOKUP(Y97,$A$2:$A$252,$B$2:$M$252,"NOT FOUND",0))</f>
        <v>327.26001000000002</v>
      </c>
    </row>
    <row r="98" spans="1:27" x14ac:dyDescent="0.3">
      <c r="A98" s="3">
        <v>44938</v>
      </c>
      <c r="B98" s="1">
        <v>98.5</v>
      </c>
      <c r="C98" s="1">
        <v>100.629997</v>
      </c>
      <c r="D98" s="1">
        <v>97.57</v>
      </c>
      <c r="E98" s="1">
        <v>99.809997999999993</v>
      </c>
      <c r="F98" s="1">
        <v>99.809997999999993</v>
      </c>
      <c r="G98" s="2">
        <v>19764300</v>
      </c>
      <c r="H98" s="1">
        <v>332.5</v>
      </c>
      <c r="I98" s="1">
        <v>332.95001200000002</v>
      </c>
      <c r="J98" s="1">
        <v>323.14001500000001</v>
      </c>
      <c r="K98" s="1">
        <v>330.13000499999998</v>
      </c>
      <c r="L98" s="1">
        <v>330.13000499999998</v>
      </c>
      <c r="M98" s="2">
        <v>10856200</v>
      </c>
      <c r="Y98" s="4">
        <v>44938</v>
      </c>
      <c r="Z98" s="16" cm="1">
        <f t="array" ref="Z98">_xlfn.XLOOKUP(Z$1,$B$1:$M$1,_xlfn.XLOOKUP(Y98,$A$2:$A$252,$B$2:$M$252,"NOT FOUND",0))</f>
        <v>99.809997999999993</v>
      </c>
      <c r="AA98" s="16" cm="1">
        <f t="array" ref="AA98">_xlfn.XLOOKUP(AA$1,$B$1:$M$1,_xlfn.XLOOKUP(Y98,$A$2:$A$252,$B$2:$M$252,"NOT FOUND",0))</f>
        <v>330.13000499999998</v>
      </c>
    </row>
    <row r="99" spans="1:27" x14ac:dyDescent="0.3">
      <c r="A99" s="3">
        <v>44939</v>
      </c>
      <c r="B99" s="1">
        <v>99.379997000000003</v>
      </c>
      <c r="C99" s="1">
        <v>99.599997999999999</v>
      </c>
      <c r="D99" s="1">
        <v>98.010002</v>
      </c>
      <c r="E99" s="1">
        <v>99.400002000000001</v>
      </c>
      <c r="F99" s="1">
        <v>99.400002000000001</v>
      </c>
      <c r="G99" s="2">
        <v>12230200</v>
      </c>
      <c r="H99" s="1">
        <v>329.97000100000002</v>
      </c>
      <c r="I99" s="1">
        <v>336.64999399999999</v>
      </c>
      <c r="J99" s="1">
        <v>328.89001500000001</v>
      </c>
      <c r="K99" s="1">
        <v>332.82000699999998</v>
      </c>
      <c r="L99" s="1">
        <v>332.82000699999998</v>
      </c>
      <c r="M99" s="2">
        <v>8286800</v>
      </c>
      <c r="Y99" s="4">
        <v>44939</v>
      </c>
      <c r="Z99" s="16" cm="1">
        <f t="array" ref="Z99">_xlfn.XLOOKUP(Z$1,$B$1:$M$1,_xlfn.XLOOKUP(Y99,$A$2:$A$252,$B$2:$M$252,"NOT FOUND",0))</f>
        <v>99.400002000000001</v>
      </c>
      <c r="AA99" s="16" cm="1">
        <f t="array" ref="AA99">_xlfn.XLOOKUP(AA$1,$B$1:$M$1,_xlfn.XLOOKUP(Y99,$A$2:$A$252,$B$2:$M$252,"NOT FOUND",0))</f>
        <v>332.82000699999998</v>
      </c>
    </row>
    <row r="100" spans="1:27" x14ac:dyDescent="0.3">
      <c r="A100" s="3">
        <v>44943</v>
      </c>
      <c r="B100" s="1">
        <v>100.32</v>
      </c>
      <c r="C100" s="1">
        <v>100.989998</v>
      </c>
      <c r="D100" s="1">
        <v>99</v>
      </c>
      <c r="E100" s="1">
        <v>99.910004000000001</v>
      </c>
      <c r="F100" s="1">
        <v>99.910004000000001</v>
      </c>
      <c r="G100" s="2">
        <v>14914200</v>
      </c>
      <c r="H100" s="1">
        <v>331.07998700000002</v>
      </c>
      <c r="I100" s="1">
        <v>332.5</v>
      </c>
      <c r="J100" s="1">
        <v>323.60000600000001</v>
      </c>
      <c r="K100" s="1">
        <v>326.22000100000002</v>
      </c>
      <c r="L100" s="1">
        <v>326.22000100000002</v>
      </c>
      <c r="M100" s="2">
        <v>9247000</v>
      </c>
      <c r="Y100" s="4">
        <v>44943</v>
      </c>
      <c r="Z100" s="16" cm="1">
        <f t="array" ref="Z100">_xlfn.XLOOKUP(Z$1,$B$1:$M$1,_xlfn.XLOOKUP(Y100,$A$2:$A$252,$B$2:$M$252,"NOT FOUND",0))</f>
        <v>99.910004000000001</v>
      </c>
      <c r="AA100" s="16" cm="1">
        <f t="array" ref="AA100">_xlfn.XLOOKUP(AA$1,$B$1:$M$1,_xlfn.XLOOKUP(Y100,$A$2:$A$252,$B$2:$M$252,"NOT FOUND",0))</f>
        <v>326.22000100000002</v>
      </c>
    </row>
    <row r="101" spans="1:27" x14ac:dyDescent="0.3">
      <c r="A101" s="3">
        <v>44944</v>
      </c>
      <c r="B101" s="1">
        <v>100.279999</v>
      </c>
      <c r="C101" s="1">
        <v>101.129997</v>
      </c>
      <c r="D101" s="1">
        <v>98.720000999999996</v>
      </c>
      <c r="E101" s="1">
        <v>99.040001000000004</v>
      </c>
      <c r="F101" s="1">
        <v>99.040001000000004</v>
      </c>
      <c r="G101" s="2">
        <v>11384500</v>
      </c>
      <c r="H101" s="1">
        <v>326.75</v>
      </c>
      <c r="I101" s="1">
        <v>330.07998700000002</v>
      </c>
      <c r="J101" s="1">
        <v>321.25</v>
      </c>
      <c r="K101" s="1">
        <v>326.32998700000002</v>
      </c>
      <c r="L101" s="1">
        <v>326.32998700000002</v>
      </c>
      <c r="M101" s="2">
        <v>7814100</v>
      </c>
      <c r="Y101" s="4">
        <v>44944</v>
      </c>
      <c r="Z101" s="16" cm="1">
        <f t="array" ref="Z101">_xlfn.XLOOKUP(Z$1,$B$1:$M$1,_xlfn.XLOOKUP(Y101,$A$2:$A$252,$B$2:$M$252,"NOT FOUND",0))</f>
        <v>99.040001000000004</v>
      </c>
      <c r="AA101" s="16" cm="1">
        <f t="array" ref="AA101">_xlfn.XLOOKUP(AA$1,$B$1:$M$1,_xlfn.XLOOKUP(Y101,$A$2:$A$252,$B$2:$M$252,"NOT FOUND",0))</f>
        <v>326.32998700000002</v>
      </c>
    </row>
    <row r="102" spans="1:27" x14ac:dyDescent="0.3">
      <c r="A102" s="3">
        <v>44945</v>
      </c>
      <c r="B102" s="1">
        <v>98.120002999999997</v>
      </c>
      <c r="C102" s="1">
        <v>99.449996999999996</v>
      </c>
      <c r="D102" s="1">
        <v>97.120002999999997</v>
      </c>
      <c r="E102" s="1">
        <v>99.080001999999993</v>
      </c>
      <c r="F102" s="1">
        <v>99.080001999999993</v>
      </c>
      <c r="G102" s="2">
        <v>10973600</v>
      </c>
      <c r="H102" s="1">
        <v>322.57000699999998</v>
      </c>
      <c r="I102" s="1">
        <v>324.89001500000001</v>
      </c>
      <c r="J102" s="1">
        <v>313.39001500000001</v>
      </c>
      <c r="K102" s="1">
        <v>315.77999899999998</v>
      </c>
      <c r="L102" s="1">
        <v>315.77999899999998</v>
      </c>
      <c r="M102" s="2">
        <v>18008200</v>
      </c>
      <c r="Y102" s="4">
        <v>44945</v>
      </c>
      <c r="Z102" s="16" cm="1">
        <f t="array" ref="Z102">_xlfn.XLOOKUP(Z$1,$B$1:$M$1,_xlfn.XLOOKUP(Y102,$A$2:$A$252,$B$2:$M$252,"NOT FOUND",0))</f>
        <v>99.080001999999993</v>
      </c>
      <c r="AA102" s="16" cm="1">
        <f t="array" ref="AA102">_xlfn.XLOOKUP(AA$1,$B$1:$M$1,_xlfn.XLOOKUP(Y102,$A$2:$A$252,$B$2:$M$252,"NOT FOUND",0))</f>
        <v>315.77999899999998</v>
      </c>
    </row>
    <row r="103" spans="1:27" x14ac:dyDescent="0.3">
      <c r="A103" s="3">
        <v>44946</v>
      </c>
      <c r="B103" s="1">
        <v>100.339996</v>
      </c>
      <c r="C103" s="1">
        <v>103.589996</v>
      </c>
      <c r="D103" s="1">
        <v>99.300003000000004</v>
      </c>
      <c r="E103" s="1">
        <v>103.480003</v>
      </c>
      <c r="F103" s="1">
        <v>103.480003</v>
      </c>
      <c r="G103" s="2">
        <v>14549900</v>
      </c>
      <c r="H103" s="1">
        <v>336.790009</v>
      </c>
      <c r="I103" s="1">
        <v>344</v>
      </c>
      <c r="J103" s="1">
        <v>332.63000499999998</v>
      </c>
      <c r="K103" s="1">
        <v>342.5</v>
      </c>
      <c r="L103" s="1">
        <v>342.5</v>
      </c>
      <c r="M103" s="2">
        <v>28430300</v>
      </c>
      <c r="Y103" s="4">
        <v>44946</v>
      </c>
      <c r="Z103" s="16" cm="1">
        <f t="array" ref="Z103">_xlfn.XLOOKUP(Z$1,$B$1:$M$1,_xlfn.XLOOKUP(Y103,$A$2:$A$252,$B$2:$M$252,"NOT FOUND",0))</f>
        <v>103.480003</v>
      </c>
      <c r="AA103" s="16" cm="1">
        <f t="array" ref="AA103">_xlfn.XLOOKUP(AA$1,$B$1:$M$1,_xlfn.XLOOKUP(Y103,$A$2:$A$252,$B$2:$M$252,"NOT FOUND",0))</f>
        <v>342.5</v>
      </c>
    </row>
    <row r="104" spans="1:27" x14ac:dyDescent="0.3">
      <c r="A104" s="3">
        <v>44949</v>
      </c>
      <c r="B104" s="1">
        <v>103.290001</v>
      </c>
      <c r="C104" s="1">
        <v>105.949997</v>
      </c>
      <c r="D104" s="1">
        <v>102.91999800000001</v>
      </c>
      <c r="E104" s="1">
        <v>105.69000200000001</v>
      </c>
      <c r="F104" s="1">
        <v>105.69000200000001</v>
      </c>
      <c r="G104" s="2">
        <v>11479100</v>
      </c>
      <c r="H104" s="1">
        <v>341.72000100000002</v>
      </c>
      <c r="I104" s="1">
        <v>362.25</v>
      </c>
      <c r="J104" s="1">
        <v>340.63000499999998</v>
      </c>
      <c r="K104" s="1">
        <v>357.42001299999998</v>
      </c>
      <c r="L104" s="1">
        <v>357.42001299999998</v>
      </c>
      <c r="M104" s="2">
        <v>15646900</v>
      </c>
      <c r="Y104" s="4">
        <v>44949</v>
      </c>
      <c r="Z104" s="16" cm="1">
        <f t="array" ref="Z104">_xlfn.XLOOKUP(Z$1,$B$1:$M$1,_xlfn.XLOOKUP(Y104,$A$2:$A$252,$B$2:$M$252,"NOT FOUND",0))</f>
        <v>105.69000200000001</v>
      </c>
      <c r="AA104" s="16" cm="1">
        <f t="array" ref="AA104">_xlfn.XLOOKUP(AA$1,$B$1:$M$1,_xlfn.XLOOKUP(Y104,$A$2:$A$252,$B$2:$M$252,"NOT FOUND",0))</f>
        <v>357.42001299999998</v>
      </c>
    </row>
    <row r="105" spans="1:27" x14ac:dyDescent="0.3">
      <c r="A105" s="3">
        <v>44950</v>
      </c>
      <c r="B105" s="1">
        <v>104.699997</v>
      </c>
      <c r="C105" s="1">
        <v>108.44000200000001</v>
      </c>
      <c r="D105" s="1">
        <v>102</v>
      </c>
      <c r="E105" s="1">
        <v>106</v>
      </c>
      <c r="F105" s="1">
        <v>106</v>
      </c>
      <c r="G105" s="2">
        <v>8606700</v>
      </c>
      <c r="H105" s="1">
        <v>357.52999899999998</v>
      </c>
      <c r="I105" s="1">
        <v>365.64999399999999</v>
      </c>
      <c r="J105" s="1">
        <v>355.14001500000001</v>
      </c>
      <c r="K105" s="1">
        <v>363.82998700000002</v>
      </c>
      <c r="L105" s="1">
        <v>363.82998700000002</v>
      </c>
      <c r="M105" s="2">
        <v>11796500</v>
      </c>
      <c r="Y105" s="4">
        <v>44950</v>
      </c>
      <c r="Z105" s="16" cm="1">
        <f t="array" ref="Z105">_xlfn.XLOOKUP(Z$1,$B$1:$M$1,_xlfn.XLOOKUP(Y105,$A$2:$A$252,$B$2:$M$252,"NOT FOUND",0))</f>
        <v>106</v>
      </c>
      <c r="AA105" s="16" cm="1">
        <f t="array" ref="AA105">_xlfn.XLOOKUP(AA$1,$B$1:$M$1,_xlfn.XLOOKUP(Y105,$A$2:$A$252,$B$2:$M$252,"NOT FOUND",0))</f>
        <v>363.82998700000002</v>
      </c>
    </row>
    <row r="106" spans="1:27" x14ac:dyDescent="0.3">
      <c r="A106" s="3">
        <v>44951</v>
      </c>
      <c r="B106" s="1">
        <v>104.959999</v>
      </c>
      <c r="C106" s="1">
        <v>108.160004</v>
      </c>
      <c r="D106" s="1">
        <v>104.18</v>
      </c>
      <c r="E106" s="1">
        <v>108.120003</v>
      </c>
      <c r="F106" s="1">
        <v>108.120003</v>
      </c>
      <c r="G106" s="2">
        <v>10008000</v>
      </c>
      <c r="H106" s="1">
        <v>360.57000699999998</v>
      </c>
      <c r="I106" s="1">
        <v>368.89999399999999</v>
      </c>
      <c r="J106" s="1">
        <v>358.5</v>
      </c>
      <c r="K106" s="1">
        <v>367.959991</v>
      </c>
      <c r="L106" s="1">
        <v>367.959991</v>
      </c>
      <c r="M106" s="2">
        <v>7766900</v>
      </c>
      <c r="Y106" s="4">
        <v>44951</v>
      </c>
      <c r="Z106" s="16" cm="1">
        <f t="array" ref="Z106">_xlfn.XLOOKUP(Z$1,$B$1:$M$1,_xlfn.XLOOKUP(Y106,$A$2:$A$252,$B$2:$M$252,"NOT FOUND",0))</f>
        <v>108.120003</v>
      </c>
      <c r="AA106" s="16" cm="1">
        <f t="array" ref="AA106">_xlfn.XLOOKUP(AA$1,$B$1:$M$1,_xlfn.XLOOKUP(Y106,$A$2:$A$252,$B$2:$M$252,"NOT FOUND",0))</f>
        <v>367.959991</v>
      </c>
    </row>
    <row r="107" spans="1:27" x14ac:dyDescent="0.3">
      <c r="A107" s="3">
        <v>44952</v>
      </c>
      <c r="B107" s="1">
        <v>108.16999800000001</v>
      </c>
      <c r="C107" s="1">
        <v>109.760002</v>
      </c>
      <c r="D107" s="1">
        <v>107.57</v>
      </c>
      <c r="E107" s="1">
        <v>109.699997</v>
      </c>
      <c r="F107" s="1">
        <v>109.699997</v>
      </c>
      <c r="G107" s="2">
        <v>9204400</v>
      </c>
      <c r="H107" s="1">
        <v>368.76998900000001</v>
      </c>
      <c r="I107" s="1">
        <v>369.01998900000001</v>
      </c>
      <c r="J107" s="1">
        <v>361.70001200000002</v>
      </c>
      <c r="K107" s="1">
        <v>364.86999500000002</v>
      </c>
      <c r="L107" s="1">
        <v>364.86999500000002</v>
      </c>
      <c r="M107" s="2">
        <v>8256800</v>
      </c>
      <c r="Y107" s="4">
        <v>44952</v>
      </c>
      <c r="Z107" s="16" cm="1">
        <f t="array" ref="Z107">_xlfn.XLOOKUP(Z$1,$B$1:$M$1,_xlfn.XLOOKUP(Y107,$A$2:$A$252,$B$2:$M$252,"NOT FOUND",0))</f>
        <v>109.699997</v>
      </c>
      <c r="AA107" s="16" cm="1">
        <f t="array" ref="AA107">_xlfn.XLOOKUP(AA$1,$B$1:$M$1,_xlfn.XLOOKUP(Y107,$A$2:$A$252,$B$2:$M$252,"NOT FOUND",0))</f>
        <v>364.86999500000002</v>
      </c>
    </row>
    <row r="108" spans="1:27" x14ac:dyDescent="0.3">
      <c r="A108" s="3">
        <v>44953</v>
      </c>
      <c r="B108" s="1">
        <v>109.260002</v>
      </c>
      <c r="C108" s="1">
        <v>110.58000199999999</v>
      </c>
      <c r="D108" s="1">
        <v>109.160004</v>
      </c>
      <c r="E108" s="1">
        <v>109.540001</v>
      </c>
      <c r="F108" s="1">
        <v>109.540001</v>
      </c>
      <c r="G108" s="2">
        <v>10249700</v>
      </c>
      <c r="H108" s="1">
        <v>363.20001200000002</v>
      </c>
      <c r="I108" s="1">
        <v>365.92001299999998</v>
      </c>
      <c r="J108" s="1">
        <v>360.58999599999999</v>
      </c>
      <c r="K108" s="1">
        <v>360.76998900000001</v>
      </c>
      <c r="L108" s="1">
        <v>360.76998900000001</v>
      </c>
      <c r="M108" s="2">
        <v>6703500</v>
      </c>
      <c r="Y108" s="4">
        <v>44953</v>
      </c>
      <c r="Z108" s="16" cm="1">
        <f t="array" ref="Z108">_xlfn.XLOOKUP(Z$1,$B$1:$M$1,_xlfn.XLOOKUP(Y108,$A$2:$A$252,$B$2:$M$252,"NOT FOUND",0))</f>
        <v>109.540001</v>
      </c>
      <c r="AA108" s="16" cm="1">
        <f t="array" ref="AA108">_xlfn.XLOOKUP(AA$1,$B$1:$M$1,_xlfn.XLOOKUP(Y108,$A$2:$A$252,$B$2:$M$252,"NOT FOUND",0))</f>
        <v>360.76998900000001</v>
      </c>
    </row>
    <row r="109" spans="1:27" x14ac:dyDescent="0.3">
      <c r="A109" s="3">
        <v>44956</v>
      </c>
      <c r="B109" s="1">
        <v>108.260002</v>
      </c>
      <c r="C109" s="1">
        <v>108.970001</v>
      </c>
      <c r="D109" s="1">
        <v>107.480003</v>
      </c>
      <c r="E109" s="1">
        <v>107.589996</v>
      </c>
      <c r="F109" s="1">
        <v>107.589996</v>
      </c>
      <c r="G109" s="2">
        <v>8548500</v>
      </c>
      <c r="H109" s="1">
        <v>358.44000199999999</v>
      </c>
      <c r="I109" s="1">
        <v>360.95001200000002</v>
      </c>
      <c r="J109" s="1">
        <v>352.85998499999999</v>
      </c>
      <c r="K109" s="1">
        <v>353.10998499999999</v>
      </c>
      <c r="L109" s="1">
        <v>353.10998499999999</v>
      </c>
      <c r="M109" s="2">
        <v>5127600</v>
      </c>
      <c r="Y109" s="4">
        <v>44956</v>
      </c>
      <c r="Z109" s="16" cm="1">
        <f t="array" ref="Z109">_xlfn.XLOOKUP(Z$1,$B$1:$M$1,_xlfn.XLOOKUP(Y109,$A$2:$A$252,$B$2:$M$252,"NOT FOUND",0))</f>
        <v>107.589996</v>
      </c>
      <c r="AA109" s="16" cm="1">
        <f t="array" ref="AA109">_xlfn.XLOOKUP(AA$1,$B$1:$M$1,_xlfn.XLOOKUP(Y109,$A$2:$A$252,$B$2:$M$252,"NOT FOUND",0))</f>
        <v>353.10998499999999</v>
      </c>
    </row>
    <row r="110" spans="1:27" x14ac:dyDescent="0.3">
      <c r="A110" s="3">
        <v>44957</v>
      </c>
      <c r="B110" s="1">
        <v>107.58000199999999</v>
      </c>
      <c r="C110" s="1">
        <v>108.720001</v>
      </c>
      <c r="D110" s="1">
        <v>107.449997</v>
      </c>
      <c r="E110" s="1">
        <v>108.489998</v>
      </c>
      <c r="F110" s="1">
        <v>108.489998</v>
      </c>
      <c r="G110" s="2">
        <v>8251700</v>
      </c>
      <c r="H110" s="1">
        <v>349.98001099999999</v>
      </c>
      <c r="I110" s="1">
        <v>355.95001200000002</v>
      </c>
      <c r="J110" s="1">
        <v>348.709991</v>
      </c>
      <c r="K110" s="1">
        <v>353.85998499999999</v>
      </c>
      <c r="L110" s="1">
        <v>353.85998499999999</v>
      </c>
      <c r="M110" s="2">
        <v>5660700</v>
      </c>
      <c r="Y110" s="4">
        <v>44957</v>
      </c>
      <c r="Z110" s="16" cm="1">
        <f t="array" ref="Z110">_xlfn.XLOOKUP(Z$1,$B$1:$M$1,_xlfn.XLOOKUP(Y110,$A$2:$A$252,$B$2:$M$252,"NOT FOUND",0))</f>
        <v>108.489998</v>
      </c>
      <c r="AA110" s="16" cm="1">
        <f t="array" ref="AA110">_xlfn.XLOOKUP(AA$1,$B$1:$M$1,_xlfn.XLOOKUP(Y110,$A$2:$A$252,$B$2:$M$252,"NOT FOUND",0))</f>
        <v>353.85998499999999</v>
      </c>
    </row>
    <row r="111" spans="1:27" x14ac:dyDescent="0.3">
      <c r="A111" s="3">
        <v>44958</v>
      </c>
      <c r="B111" s="1">
        <v>108.5</v>
      </c>
      <c r="C111" s="1">
        <v>109.94000200000001</v>
      </c>
      <c r="D111" s="1">
        <v>106.900002</v>
      </c>
      <c r="E111" s="1">
        <v>109.389999</v>
      </c>
      <c r="F111" s="1">
        <v>109.389999</v>
      </c>
      <c r="G111" s="2">
        <v>9975500</v>
      </c>
      <c r="H111" s="1">
        <v>353.85998499999999</v>
      </c>
      <c r="I111" s="1">
        <v>365.39001500000001</v>
      </c>
      <c r="J111" s="1">
        <v>349.91000400000001</v>
      </c>
      <c r="K111" s="1">
        <v>361.98998999999998</v>
      </c>
      <c r="L111" s="1">
        <v>361.98998999999998</v>
      </c>
      <c r="M111" s="2">
        <v>8005200</v>
      </c>
      <c r="Y111" s="4">
        <v>44958</v>
      </c>
      <c r="Z111" s="16" cm="1">
        <f t="array" ref="Z111">_xlfn.XLOOKUP(Z$1,$B$1:$M$1,_xlfn.XLOOKUP(Y111,$A$2:$A$252,$B$2:$M$252,"NOT FOUND",0))</f>
        <v>109.389999</v>
      </c>
      <c r="AA111" s="16" cm="1">
        <f t="array" ref="AA111">_xlfn.XLOOKUP(AA$1,$B$1:$M$1,_xlfn.XLOOKUP(Y111,$A$2:$A$252,$B$2:$M$252,"NOT FOUND",0))</f>
        <v>361.98998999999998</v>
      </c>
    </row>
    <row r="112" spans="1:27" x14ac:dyDescent="0.3">
      <c r="A112" s="3">
        <v>44959</v>
      </c>
      <c r="B112" s="1">
        <v>110.66999800000001</v>
      </c>
      <c r="C112" s="1">
        <v>113.529999</v>
      </c>
      <c r="D112" s="1">
        <v>109.69000200000001</v>
      </c>
      <c r="E112" s="1">
        <v>113.209999</v>
      </c>
      <c r="F112" s="1">
        <v>113.209999</v>
      </c>
      <c r="G112" s="2">
        <v>13093200</v>
      </c>
      <c r="H112" s="1">
        <v>365.16000400000001</v>
      </c>
      <c r="I112" s="1">
        <v>368.32000699999998</v>
      </c>
      <c r="J112" s="1">
        <v>358.42999300000002</v>
      </c>
      <c r="K112" s="1">
        <v>366.89001500000001</v>
      </c>
      <c r="L112" s="1">
        <v>366.89001500000001</v>
      </c>
      <c r="M112" s="2">
        <v>7857000</v>
      </c>
      <c r="Y112" s="4">
        <v>44959</v>
      </c>
      <c r="Z112" s="16" cm="1">
        <f t="array" ref="Z112">_xlfn.XLOOKUP(Z$1,$B$1:$M$1,_xlfn.XLOOKUP(Y112,$A$2:$A$252,$B$2:$M$252,"NOT FOUND",0))</f>
        <v>113.209999</v>
      </c>
      <c r="AA112" s="16" cm="1">
        <f t="array" ref="AA112">_xlfn.XLOOKUP(AA$1,$B$1:$M$1,_xlfn.XLOOKUP(Y112,$A$2:$A$252,$B$2:$M$252,"NOT FOUND",0))</f>
        <v>366.89001500000001</v>
      </c>
    </row>
    <row r="113" spans="1:27" x14ac:dyDescent="0.3">
      <c r="A113" s="3">
        <v>44960</v>
      </c>
      <c r="B113" s="1">
        <v>111.470001</v>
      </c>
      <c r="C113" s="1">
        <v>113.139999</v>
      </c>
      <c r="D113" s="1">
        <v>110.370003</v>
      </c>
      <c r="E113" s="1">
        <v>110.709999</v>
      </c>
      <c r="F113" s="1">
        <v>110.709999</v>
      </c>
      <c r="G113" s="2">
        <v>12472500</v>
      </c>
      <c r="H113" s="1">
        <v>359.07998700000002</v>
      </c>
      <c r="I113" s="1">
        <v>379.42999300000002</v>
      </c>
      <c r="J113" s="1">
        <v>359</v>
      </c>
      <c r="K113" s="1">
        <v>365.89999399999999</v>
      </c>
      <c r="L113" s="1">
        <v>365.89999399999999</v>
      </c>
      <c r="M113" s="2">
        <v>9402000</v>
      </c>
      <c r="Y113" s="4">
        <v>44960</v>
      </c>
      <c r="Z113" s="16" cm="1">
        <f t="array" ref="Z113">_xlfn.XLOOKUP(Z$1,$B$1:$M$1,_xlfn.XLOOKUP(Y113,$A$2:$A$252,$B$2:$M$252,"NOT FOUND",0))</f>
        <v>110.709999</v>
      </c>
      <c r="AA113" s="16" cm="1">
        <f t="array" ref="AA113">_xlfn.XLOOKUP(AA$1,$B$1:$M$1,_xlfn.XLOOKUP(Y113,$A$2:$A$252,$B$2:$M$252,"NOT FOUND",0))</f>
        <v>365.89999399999999</v>
      </c>
    </row>
    <row r="114" spans="1:27" x14ac:dyDescent="0.3">
      <c r="A114" s="3">
        <v>44963</v>
      </c>
      <c r="B114" s="1">
        <v>110.16999800000001</v>
      </c>
      <c r="C114" s="1">
        <v>110.43</v>
      </c>
      <c r="D114" s="1">
        <v>108.529999</v>
      </c>
      <c r="E114" s="1">
        <v>109.870003</v>
      </c>
      <c r="F114" s="1">
        <v>109.870003</v>
      </c>
      <c r="G114" s="2">
        <v>11956500</v>
      </c>
      <c r="H114" s="1">
        <v>363.64001500000001</v>
      </c>
      <c r="I114" s="1">
        <v>368.45001200000002</v>
      </c>
      <c r="J114" s="1">
        <v>360.67999300000002</v>
      </c>
      <c r="K114" s="1">
        <v>361.48001099999999</v>
      </c>
      <c r="L114" s="1">
        <v>361.48001099999999</v>
      </c>
      <c r="M114" s="2">
        <v>4994900</v>
      </c>
      <c r="Y114" s="4">
        <v>44963</v>
      </c>
      <c r="Z114" s="16" cm="1">
        <f t="array" ref="Z114">_xlfn.XLOOKUP(Z$1,$B$1:$M$1,_xlfn.XLOOKUP(Y114,$A$2:$A$252,$B$2:$M$252,"NOT FOUND",0))</f>
        <v>109.870003</v>
      </c>
      <c r="AA114" s="16" cm="1">
        <f t="array" ref="AA114">_xlfn.XLOOKUP(AA$1,$B$1:$M$1,_xlfn.XLOOKUP(Y114,$A$2:$A$252,$B$2:$M$252,"NOT FOUND",0))</f>
        <v>361.48001099999999</v>
      </c>
    </row>
    <row r="115" spans="1:27" x14ac:dyDescent="0.3">
      <c r="A115" s="3">
        <v>44964</v>
      </c>
      <c r="B115" s="1">
        <v>109.300003</v>
      </c>
      <c r="C115" s="1">
        <v>112.120003</v>
      </c>
      <c r="D115" s="1">
        <v>108.860001</v>
      </c>
      <c r="E115" s="1">
        <v>111.629997</v>
      </c>
      <c r="F115" s="1">
        <v>111.629997</v>
      </c>
      <c r="G115" s="2">
        <v>10844000</v>
      </c>
      <c r="H115" s="1">
        <v>358.51001000000002</v>
      </c>
      <c r="I115" s="1">
        <v>364.17999300000002</v>
      </c>
      <c r="J115" s="1">
        <v>354.17999300000002</v>
      </c>
      <c r="K115" s="1">
        <v>362.95001200000002</v>
      </c>
      <c r="L115" s="1">
        <v>362.95001200000002</v>
      </c>
      <c r="M115" s="2">
        <v>6289400</v>
      </c>
      <c r="Y115" s="4">
        <v>44964</v>
      </c>
      <c r="Z115" s="16" cm="1">
        <f t="array" ref="Z115">_xlfn.XLOOKUP(Z$1,$B$1:$M$1,_xlfn.XLOOKUP(Y115,$A$2:$A$252,$B$2:$M$252,"NOT FOUND",0))</f>
        <v>111.629997</v>
      </c>
      <c r="AA115" s="16" cm="1">
        <f t="array" ref="AA115">_xlfn.XLOOKUP(AA$1,$B$1:$M$1,_xlfn.XLOOKUP(Y115,$A$2:$A$252,$B$2:$M$252,"NOT FOUND",0))</f>
        <v>362.95001200000002</v>
      </c>
    </row>
    <row r="116" spans="1:27" x14ac:dyDescent="0.3">
      <c r="A116" s="3">
        <v>44965</v>
      </c>
      <c r="B116" s="1">
        <v>112.199997</v>
      </c>
      <c r="C116" s="1">
        <v>113.33000199999999</v>
      </c>
      <c r="D116" s="1">
        <v>110.290001</v>
      </c>
      <c r="E116" s="1">
        <v>111.779999</v>
      </c>
      <c r="F116" s="1">
        <v>111.779999</v>
      </c>
      <c r="G116" s="2">
        <v>27719900</v>
      </c>
      <c r="H116" s="1">
        <v>360.01998900000001</v>
      </c>
      <c r="I116" s="1">
        <v>368.19000199999999</v>
      </c>
      <c r="J116" s="1">
        <v>358.30999800000001</v>
      </c>
      <c r="K116" s="1">
        <v>366.82998700000002</v>
      </c>
      <c r="L116" s="1">
        <v>366.82998700000002</v>
      </c>
      <c r="M116" s="2">
        <v>6253200</v>
      </c>
      <c r="Y116" s="4">
        <v>44965</v>
      </c>
      <c r="Z116" s="16" cm="1">
        <f t="array" ref="Z116">_xlfn.XLOOKUP(Z$1,$B$1:$M$1,_xlfn.XLOOKUP(Y116,$A$2:$A$252,$B$2:$M$252,"NOT FOUND",0))</f>
        <v>111.779999</v>
      </c>
      <c r="AA116" s="16" cm="1">
        <f t="array" ref="AA116">_xlfn.XLOOKUP(AA$1,$B$1:$M$1,_xlfn.XLOOKUP(Y116,$A$2:$A$252,$B$2:$M$252,"NOT FOUND",0))</f>
        <v>366.82998700000002</v>
      </c>
    </row>
    <row r="117" spans="1:27" x14ac:dyDescent="0.3">
      <c r="A117" s="3">
        <v>44966</v>
      </c>
      <c r="B117" s="1">
        <v>118.040001</v>
      </c>
      <c r="C117" s="1">
        <v>118.18</v>
      </c>
      <c r="D117" s="1">
        <v>109.80999799999999</v>
      </c>
      <c r="E117" s="1">
        <v>110.360001</v>
      </c>
      <c r="F117" s="1">
        <v>110.360001</v>
      </c>
      <c r="G117" s="2">
        <v>46137200</v>
      </c>
      <c r="H117" s="1">
        <v>372.41000400000001</v>
      </c>
      <c r="I117" s="1">
        <v>373.82998700000002</v>
      </c>
      <c r="J117" s="1">
        <v>361.73998999999998</v>
      </c>
      <c r="K117" s="1">
        <v>362.5</v>
      </c>
      <c r="L117" s="1">
        <v>362.5</v>
      </c>
      <c r="M117" s="2">
        <v>6901100</v>
      </c>
      <c r="Y117" s="4">
        <v>44966</v>
      </c>
      <c r="Z117" s="16" cm="1">
        <f t="array" ref="Z117">_xlfn.XLOOKUP(Z$1,$B$1:$M$1,_xlfn.XLOOKUP(Y117,$A$2:$A$252,$B$2:$M$252,"NOT FOUND",0))</f>
        <v>110.360001</v>
      </c>
      <c r="AA117" s="16" cm="1">
        <f t="array" ref="AA117">_xlfn.XLOOKUP(AA$1,$B$1:$M$1,_xlfn.XLOOKUP(Y117,$A$2:$A$252,$B$2:$M$252,"NOT FOUND",0))</f>
        <v>362.5</v>
      </c>
    </row>
    <row r="118" spans="1:27" x14ac:dyDescent="0.3">
      <c r="A118" s="3">
        <v>44967</v>
      </c>
      <c r="B118" s="1">
        <v>108.959999</v>
      </c>
      <c r="C118" s="1">
        <v>109.739998</v>
      </c>
      <c r="D118" s="1">
        <v>107.209999</v>
      </c>
      <c r="E118" s="1">
        <v>108.05999799999999</v>
      </c>
      <c r="F118" s="1">
        <v>108.05999799999999</v>
      </c>
      <c r="G118" s="2">
        <v>15566000</v>
      </c>
      <c r="H118" s="1">
        <v>359.16000400000001</v>
      </c>
      <c r="I118" s="1">
        <v>362.14001500000001</v>
      </c>
      <c r="J118" s="1">
        <v>347.14001500000001</v>
      </c>
      <c r="K118" s="1">
        <v>347.35998499999999</v>
      </c>
      <c r="L118" s="1">
        <v>347.35998499999999</v>
      </c>
      <c r="M118" s="2">
        <v>7291100</v>
      </c>
      <c r="Y118" s="4">
        <v>44967</v>
      </c>
      <c r="Z118" s="16" cm="1">
        <f t="array" ref="Z118">_xlfn.XLOOKUP(Z$1,$B$1:$M$1,_xlfn.XLOOKUP(Y118,$A$2:$A$252,$B$2:$M$252,"NOT FOUND",0))</f>
        <v>108.05999799999999</v>
      </c>
      <c r="AA118" s="16" cm="1">
        <f t="array" ref="AA118">_xlfn.XLOOKUP(AA$1,$B$1:$M$1,_xlfn.XLOOKUP(Y118,$A$2:$A$252,$B$2:$M$252,"NOT FOUND",0))</f>
        <v>347.35998499999999</v>
      </c>
    </row>
    <row r="119" spans="1:27" x14ac:dyDescent="0.3">
      <c r="A119" s="3">
        <v>44970</v>
      </c>
      <c r="B119" s="1">
        <v>108.099998</v>
      </c>
      <c r="C119" s="1">
        <v>108.290001</v>
      </c>
      <c r="D119" s="1">
        <v>106.550003</v>
      </c>
      <c r="E119" s="1">
        <v>107.660004</v>
      </c>
      <c r="F119" s="1">
        <v>107.660004</v>
      </c>
      <c r="G119" s="2">
        <v>12341500</v>
      </c>
      <c r="H119" s="1">
        <v>349.5</v>
      </c>
      <c r="I119" s="1">
        <v>359.70001200000002</v>
      </c>
      <c r="J119" s="1">
        <v>344.25</v>
      </c>
      <c r="K119" s="1">
        <v>358.57000699999998</v>
      </c>
      <c r="L119" s="1">
        <v>358.57000699999998</v>
      </c>
      <c r="M119" s="2">
        <v>7134400</v>
      </c>
      <c r="Y119" s="4">
        <v>44970</v>
      </c>
      <c r="Z119" s="16" cm="1">
        <f t="array" ref="Z119">_xlfn.XLOOKUP(Z$1,$B$1:$M$1,_xlfn.XLOOKUP(Y119,$A$2:$A$252,$B$2:$M$252,"NOT FOUND",0))</f>
        <v>107.660004</v>
      </c>
      <c r="AA119" s="16" cm="1">
        <f t="array" ref="AA119">_xlfn.XLOOKUP(AA$1,$B$1:$M$1,_xlfn.XLOOKUP(Y119,$A$2:$A$252,$B$2:$M$252,"NOT FOUND",0))</f>
        <v>358.57000699999998</v>
      </c>
    </row>
    <row r="120" spans="1:27" x14ac:dyDescent="0.3">
      <c r="A120" s="3">
        <v>44971</v>
      </c>
      <c r="B120" s="1">
        <v>106.82</v>
      </c>
      <c r="C120" s="1">
        <v>108.44000200000001</v>
      </c>
      <c r="D120" s="1">
        <v>105.82</v>
      </c>
      <c r="E120" s="1">
        <v>107.660004</v>
      </c>
      <c r="F120" s="1">
        <v>107.660004</v>
      </c>
      <c r="G120" s="2">
        <v>10768100</v>
      </c>
      <c r="H120" s="1">
        <v>357.54998799999998</v>
      </c>
      <c r="I120" s="1">
        <v>363.75</v>
      </c>
      <c r="J120" s="1">
        <v>353.39999399999999</v>
      </c>
      <c r="K120" s="1">
        <v>359.959991</v>
      </c>
      <c r="L120" s="1">
        <v>359.959991</v>
      </c>
      <c r="M120" s="2">
        <v>4624800</v>
      </c>
      <c r="Y120" s="4">
        <v>44971</v>
      </c>
      <c r="Z120" s="16" cm="1">
        <f t="array" ref="Z120">_xlfn.XLOOKUP(Z$1,$B$1:$M$1,_xlfn.XLOOKUP(Y120,$A$2:$A$252,$B$2:$M$252,"NOT FOUND",0))</f>
        <v>107.660004</v>
      </c>
      <c r="AA120" s="16" cm="1">
        <f t="array" ref="AA120">_xlfn.XLOOKUP(AA$1,$B$1:$M$1,_xlfn.XLOOKUP(Y120,$A$2:$A$252,$B$2:$M$252,"NOT FOUND",0))</f>
        <v>359.959991</v>
      </c>
    </row>
    <row r="121" spans="1:27" x14ac:dyDescent="0.3">
      <c r="A121" s="3">
        <v>44972</v>
      </c>
      <c r="B121" s="1">
        <v>107.089996</v>
      </c>
      <c r="C121" s="1">
        <v>109.269997</v>
      </c>
      <c r="D121" s="1">
        <v>106.699997</v>
      </c>
      <c r="E121" s="1">
        <v>109.239998</v>
      </c>
      <c r="F121" s="1">
        <v>109.239998</v>
      </c>
      <c r="G121" s="2">
        <v>8156000</v>
      </c>
      <c r="H121" s="1">
        <v>356.63000499999998</v>
      </c>
      <c r="I121" s="1">
        <v>362.88000499999998</v>
      </c>
      <c r="J121" s="1">
        <v>354.23998999999998</v>
      </c>
      <c r="K121" s="1">
        <v>361.42001299999998</v>
      </c>
      <c r="L121" s="1">
        <v>361.42001299999998</v>
      </c>
      <c r="M121" s="2">
        <v>3966000</v>
      </c>
      <c r="Y121" s="4">
        <v>44972</v>
      </c>
      <c r="Z121" s="16" cm="1">
        <f t="array" ref="Z121">_xlfn.XLOOKUP(Z$1,$B$1:$M$1,_xlfn.XLOOKUP(Y121,$A$2:$A$252,$B$2:$M$252,"NOT FOUND",0))</f>
        <v>109.239998</v>
      </c>
      <c r="AA121" s="16" cm="1">
        <f t="array" ref="AA121">_xlfn.XLOOKUP(AA$1,$B$1:$M$1,_xlfn.XLOOKUP(Y121,$A$2:$A$252,$B$2:$M$252,"NOT FOUND",0))</f>
        <v>361.42001299999998</v>
      </c>
    </row>
    <row r="122" spans="1:27" x14ac:dyDescent="0.3">
      <c r="A122" s="3">
        <v>44973</v>
      </c>
      <c r="B122" s="1">
        <v>107.550003</v>
      </c>
      <c r="C122" s="1">
        <v>108.019997</v>
      </c>
      <c r="D122" s="1">
        <v>105.699997</v>
      </c>
      <c r="E122" s="1">
        <v>105.83000199999999</v>
      </c>
      <c r="F122" s="1">
        <v>105.83000199999999</v>
      </c>
      <c r="G122" s="2">
        <v>9479900</v>
      </c>
      <c r="H122" s="1">
        <v>355</v>
      </c>
      <c r="I122" s="1">
        <v>361.5</v>
      </c>
      <c r="J122" s="1">
        <v>350.30999800000001</v>
      </c>
      <c r="K122" s="1">
        <v>350.709991</v>
      </c>
      <c r="L122" s="1">
        <v>350.709991</v>
      </c>
      <c r="M122" s="2">
        <v>5215700</v>
      </c>
      <c r="Y122" s="4">
        <v>44973</v>
      </c>
      <c r="Z122" s="16" cm="1">
        <f t="array" ref="Z122">_xlfn.XLOOKUP(Z$1,$B$1:$M$1,_xlfn.XLOOKUP(Y122,$A$2:$A$252,$B$2:$M$252,"NOT FOUND",0))</f>
        <v>105.83000199999999</v>
      </c>
      <c r="AA122" s="16" cm="1">
        <f t="array" ref="AA122">_xlfn.XLOOKUP(AA$1,$B$1:$M$1,_xlfn.XLOOKUP(Y122,$A$2:$A$252,$B$2:$M$252,"NOT FOUND",0))</f>
        <v>350.709991</v>
      </c>
    </row>
    <row r="123" spans="1:27" x14ac:dyDescent="0.3">
      <c r="A123" s="3">
        <v>44974</v>
      </c>
      <c r="B123" s="1">
        <v>105.029999</v>
      </c>
      <c r="C123" s="1">
        <v>105.800003</v>
      </c>
      <c r="D123" s="1">
        <v>103.879997</v>
      </c>
      <c r="E123" s="1">
        <v>105.220001</v>
      </c>
      <c r="F123" s="1">
        <v>105.220001</v>
      </c>
      <c r="G123" s="2">
        <v>9492200</v>
      </c>
      <c r="H123" s="1">
        <v>347.91000400000001</v>
      </c>
      <c r="I123" s="1">
        <v>349</v>
      </c>
      <c r="J123" s="1">
        <v>342.44000199999999</v>
      </c>
      <c r="K123" s="1">
        <v>347.959991</v>
      </c>
      <c r="L123" s="1">
        <v>347.959991</v>
      </c>
      <c r="M123" s="2">
        <v>5294700</v>
      </c>
      <c r="Y123" s="4">
        <v>44974</v>
      </c>
      <c r="Z123" s="16" cm="1">
        <f t="array" ref="Z123">_xlfn.XLOOKUP(Z$1,$B$1:$M$1,_xlfn.XLOOKUP(Y123,$A$2:$A$252,$B$2:$M$252,"NOT FOUND",0))</f>
        <v>105.220001</v>
      </c>
      <c r="AA123" s="16" cm="1">
        <f t="array" ref="AA123">_xlfn.XLOOKUP(AA$1,$B$1:$M$1,_xlfn.XLOOKUP(Y123,$A$2:$A$252,$B$2:$M$252,"NOT FOUND",0))</f>
        <v>347.959991</v>
      </c>
    </row>
    <row r="124" spans="1:27" x14ac:dyDescent="0.3">
      <c r="A124" s="3">
        <v>44978</v>
      </c>
      <c r="B124" s="1">
        <v>103.550003</v>
      </c>
      <c r="C124" s="1">
        <v>103.730003</v>
      </c>
      <c r="D124" s="1">
        <v>101.83000199999999</v>
      </c>
      <c r="E124" s="1">
        <v>102.089996</v>
      </c>
      <c r="F124" s="1">
        <v>102.089996</v>
      </c>
      <c r="G124" s="2">
        <v>10648200</v>
      </c>
      <c r="H124" s="1">
        <v>342.85000600000001</v>
      </c>
      <c r="I124" s="1">
        <v>344.13000499999998</v>
      </c>
      <c r="J124" s="1">
        <v>336.42001299999998</v>
      </c>
      <c r="K124" s="1">
        <v>337.5</v>
      </c>
      <c r="L124" s="1">
        <v>337.5</v>
      </c>
      <c r="M124" s="2">
        <v>5710300</v>
      </c>
      <c r="Y124" s="4">
        <v>44978</v>
      </c>
      <c r="Z124" s="16" cm="1">
        <f t="array" ref="Z124">_xlfn.XLOOKUP(Z$1,$B$1:$M$1,_xlfn.XLOOKUP(Y124,$A$2:$A$252,$B$2:$M$252,"NOT FOUND",0))</f>
        <v>102.089996</v>
      </c>
      <c r="AA124" s="16" cm="1">
        <f t="array" ref="AA124">_xlfn.XLOOKUP(AA$1,$B$1:$M$1,_xlfn.XLOOKUP(Y124,$A$2:$A$252,$B$2:$M$252,"NOT FOUND",0))</f>
        <v>337.5</v>
      </c>
    </row>
    <row r="125" spans="1:27" x14ac:dyDescent="0.3">
      <c r="A125" s="3">
        <v>44979</v>
      </c>
      <c r="B125" s="1">
        <v>101.33000199999999</v>
      </c>
      <c r="C125" s="1">
        <v>102.55999799999999</v>
      </c>
      <c r="D125" s="1">
        <v>101.089996</v>
      </c>
      <c r="E125" s="1">
        <v>101.68</v>
      </c>
      <c r="F125" s="1">
        <v>101.68</v>
      </c>
      <c r="G125" s="2">
        <v>9885100</v>
      </c>
      <c r="H125" s="1">
        <v>337.5</v>
      </c>
      <c r="I125" s="1">
        <v>341.91000400000001</v>
      </c>
      <c r="J125" s="1">
        <v>332.82000699999998</v>
      </c>
      <c r="K125" s="1">
        <v>334.88000499999998</v>
      </c>
      <c r="L125" s="1">
        <v>334.88000499999998</v>
      </c>
      <c r="M125" s="2">
        <v>4546200</v>
      </c>
      <c r="Y125" s="4">
        <v>44979</v>
      </c>
      <c r="Z125" s="16" cm="1">
        <f t="array" ref="Z125">_xlfn.XLOOKUP(Z$1,$B$1:$M$1,_xlfn.XLOOKUP(Y125,$A$2:$A$252,$B$2:$M$252,"NOT FOUND",0))</f>
        <v>101.68</v>
      </c>
      <c r="AA125" s="16" cm="1">
        <f t="array" ref="AA125">_xlfn.XLOOKUP(AA$1,$B$1:$M$1,_xlfn.XLOOKUP(Y125,$A$2:$A$252,$B$2:$M$252,"NOT FOUND",0))</f>
        <v>334.88000499999998</v>
      </c>
    </row>
    <row r="126" spans="1:27" x14ac:dyDescent="0.3">
      <c r="A126" s="3">
        <v>44980</v>
      </c>
      <c r="B126" s="1">
        <v>101.449997</v>
      </c>
      <c r="C126" s="1">
        <v>102.050003</v>
      </c>
      <c r="D126" s="1">
        <v>99.610000999999997</v>
      </c>
      <c r="E126" s="1">
        <v>101.730003</v>
      </c>
      <c r="F126" s="1">
        <v>101.730003</v>
      </c>
      <c r="G126" s="2">
        <v>10974800</v>
      </c>
      <c r="H126" s="1">
        <v>331.23001099999999</v>
      </c>
      <c r="I126" s="1">
        <v>331.27999899999998</v>
      </c>
      <c r="J126" s="1">
        <v>314.29998799999998</v>
      </c>
      <c r="K126" s="1">
        <v>323.64999399999999</v>
      </c>
      <c r="L126" s="1">
        <v>323.64999399999999</v>
      </c>
      <c r="M126" s="2">
        <v>13238700</v>
      </c>
      <c r="Y126" s="4">
        <v>44980</v>
      </c>
      <c r="Z126" s="16" cm="1">
        <f t="array" ref="Z126">_xlfn.XLOOKUP(Z$1,$B$1:$M$1,_xlfn.XLOOKUP(Y126,$A$2:$A$252,$B$2:$M$252,"NOT FOUND",0))</f>
        <v>101.730003</v>
      </c>
      <c r="AA126" s="16" cm="1">
        <f t="array" ref="AA126">_xlfn.XLOOKUP(AA$1,$B$1:$M$1,_xlfn.XLOOKUP(Y126,$A$2:$A$252,$B$2:$M$252,"NOT FOUND",0))</f>
        <v>323.64999399999999</v>
      </c>
    </row>
    <row r="127" spans="1:27" x14ac:dyDescent="0.3">
      <c r="A127" s="3">
        <v>44981</v>
      </c>
      <c r="B127" s="1">
        <v>99.529999000000004</v>
      </c>
      <c r="C127" s="1">
        <v>100.43</v>
      </c>
      <c r="D127" s="1">
        <v>98.959998999999996</v>
      </c>
      <c r="E127" s="1">
        <v>100.300003</v>
      </c>
      <c r="F127" s="1">
        <v>100.300003</v>
      </c>
      <c r="G127" s="2">
        <v>8523000</v>
      </c>
      <c r="H127" s="1">
        <v>319.29998799999998</v>
      </c>
      <c r="I127" s="1">
        <v>321.5</v>
      </c>
      <c r="J127" s="1">
        <v>314.51998900000001</v>
      </c>
      <c r="K127" s="1">
        <v>317.14999399999999</v>
      </c>
      <c r="L127" s="1">
        <v>317.14999399999999</v>
      </c>
      <c r="M127" s="2">
        <v>6830700</v>
      </c>
      <c r="Y127" s="4">
        <v>44981</v>
      </c>
      <c r="Z127" s="16" cm="1">
        <f t="array" ref="Z127">_xlfn.XLOOKUP(Z$1,$B$1:$M$1,_xlfn.XLOOKUP(Y127,$A$2:$A$252,$B$2:$M$252,"NOT FOUND",0))</f>
        <v>100.300003</v>
      </c>
      <c r="AA127" s="16" cm="1">
        <f t="array" ref="AA127">_xlfn.XLOOKUP(AA$1,$B$1:$M$1,_xlfn.XLOOKUP(Y127,$A$2:$A$252,$B$2:$M$252,"NOT FOUND",0))</f>
        <v>317.14999399999999</v>
      </c>
    </row>
    <row r="128" spans="1:27" x14ac:dyDescent="0.3">
      <c r="A128" s="3">
        <v>44984</v>
      </c>
      <c r="B128" s="1">
        <v>100.730003</v>
      </c>
      <c r="C128" s="1">
        <v>101.470001</v>
      </c>
      <c r="D128" s="1">
        <v>100.05999799999999</v>
      </c>
      <c r="E128" s="1">
        <v>100.449997</v>
      </c>
      <c r="F128" s="1">
        <v>100.449997</v>
      </c>
      <c r="G128" s="2">
        <v>6641200</v>
      </c>
      <c r="H128" s="1">
        <v>323.86999500000002</v>
      </c>
      <c r="I128" s="1">
        <v>330</v>
      </c>
      <c r="J128" s="1">
        <v>322.11999500000002</v>
      </c>
      <c r="K128" s="1">
        <v>323.02999899999998</v>
      </c>
      <c r="L128" s="1">
        <v>323.02999899999998</v>
      </c>
      <c r="M128" s="2">
        <v>6142600</v>
      </c>
      <c r="Y128" s="4">
        <v>44984</v>
      </c>
      <c r="Z128" s="16" cm="1">
        <f t="array" ref="Z128">_xlfn.XLOOKUP(Z$1,$B$1:$M$1,_xlfn.XLOOKUP(Y128,$A$2:$A$252,$B$2:$M$252,"NOT FOUND",0))</f>
        <v>100.449997</v>
      </c>
      <c r="AA128" s="16" cm="1">
        <f t="array" ref="AA128">_xlfn.XLOOKUP(AA$1,$B$1:$M$1,_xlfn.XLOOKUP(Y128,$A$2:$A$252,$B$2:$M$252,"NOT FOUND",0))</f>
        <v>323.02999899999998</v>
      </c>
    </row>
    <row r="129" spans="1:27" x14ac:dyDescent="0.3">
      <c r="A129" s="3">
        <v>44985</v>
      </c>
      <c r="B129" s="1">
        <v>100.449997</v>
      </c>
      <c r="C129" s="1">
        <v>100.75</v>
      </c>
      <c r="D129" s="1">
        <v>99.57</v>
      </c>
      <c r="E129" s="1">
        <v>99.610000999999997</v>
      </c>
      <c r="F129" s="1">
        <v>99.610000999999997</v>
      </c>
      <c r="G129" s="2">
        <v>8233700</v>
      </c>
      <c r="H129" s="1">
        <v>323.70001200000002</v>
      </c>
      <c r="I129" s="1">
        <v>327.61999500000002</v>
      </c>
      <c r="J129" s="1">
        <v>321.17001299999998</v>
      </c>
      <c r="K129" s="1">
        <v>322.13000499999998</v>
      </c>
      <c r="L129" s="1">
        <v>322.13000499999998</v>
      </c>
      <c r="M129" s="2">
        <v>3676100</v>
      </c>
      <c r="Y129" s="4">
        <v>44985</v>
      </c>
      <c r="Z129" s="16" cm="1">
        <f t="array" ref="Z129">_xlfn.XLOOKUP(Z$1,$B$1:$M$1,_xlfn.XLOOKUP(Y129,$A$2:$A$252,$B$2:$M$252,"NOT FOUND",0))</f>
        <v>99.610000999999997</v>
      </c>
      <c r="AA129" s="16" cm="1">
        <f t="array" ref="AA129">_xlfn.XLOOKUP(AA$1,$B$1:$M$1,_xlfn.XLOOKUP(Y129,$A$2:$A$252,$B$2:$M$252,"NOT FOUND",0))</f>
        <v>322.13000499999998</v>
      </c>
    </row>
    <row r="130" spans="1:27" x14ac:dyDescent="0.3">
      <c r="A130" s="3">
        <v>44986</v>
      </c>
      <c r="B130" s="1">
        <v>99.190002000000007</v>
      </c>
      <c r="C130" s="1">
        <v>99.629997000000003</v>
      </c>
      <c r="D130" s="1">
        <v>98.099997999999999</v>
      </c>
      <c r="E130" s="1">
        <v>98.540001000000004</v>
      </c>
      <c r="F130" s="1">
        <v>98.540001000000004</v>
      </c>
      <c r="G130" s="2">
        <v>7898300</v>
      </c>
      <c r="H130" s="1">
        <v>321.54998799999998</v>
      </c>
      <c r="I130" s="1">
        <v>326.60000600000001</v>
      </c>
      <c r="J130" s="1">
        <v>312.35998499999999</v>
      </c>
      <c r="K130" s="1">
        <v>313.48001099999999</v>
      </c>
      <c r="L130" s="1">
        <v>313.48001099999999</v>
      </c>
      <c r="M130" s="2">
        <v>4911300</v>
      </c>
      <c r="Y130" s="4">
        <v>44986</v>
      </c>
      <c r="Z130" s="16" cm="1">
        <f t="array" ref="Z130">_xlfn.XLOOKUP(Z$1,$B$1:$M$1,_xlfn.XLOOKUP(Y130,$A$2:$A$252,$B$2:$M$252,"NOT FOUND",0))</f>
        <v>98.540001000000004</v>
      </c>
      <c r="AA130" s="16" cm="1">
        <f t="array" ref="AA130">_xlfn.XLOOKUP(AA$1,$B$1:$M$1,_xlfn.XLOOKUP(Y130,$A$2:$A$252,$B$2:$M$252,"NOT FOUND",0))</f>
        <v>313.48001099999999</v>
      </c>
    </row>
    <row r="131" spans="1:27" x14ac:dyDescent="0.3">
      <c r="A131" s="3">
        <v>44987</v>
      </c>
      <c r="B131" s="1">
        <v>97.739998</v>
      </c>
      <c r="C131" s="1">
        <v>99.290001000000004</v>
      </c>
      <c r="D131" s="1">
        <v>97.419998000000007</v>
      </c>
      <c r="E131" s="1">
        <v>98.919998000000007</v>
      </c>
      <c r="F131" s="1">
        <v>98.919998000000007</v>
      </c>
      <c r="G131" s="2">
        <v>7776600</v>
      </c>
      <c r="H131" s="1">
        <v>310.959991</v>
      </c>
      <c r="I131" s="1">
        <v>315.57000699999998</v>
      </c>
      <c r="J131" s="1">
        <v>310.38000499999998</v>
      </c>
      <c r="K131" s="1">
        <v>311.88000499999998</v>
      </c>
      <c r="L131" s="1">
        <v>311.88000499999998</v>
      </c>
      <c r="M131" s="2">
        <v>4911000</v>
      </c>
      <c r="Y131" s="4">
        <v>44987</v>
      </c>
      <c r="Z131" s="16" cm="1">
        <f t="array" ref="Z131">_xlfn.XLOOKUP(Z$1,$B$1:$M$1,_xlfn.XLOOKUP(Y131,$A$2:$A$252,$B$2:$M$252,"NOT FOUND",0))</f>
        <v>98.919998000000007</v>
      </c>
      <c r="AA131" s="16" cm="1">
        <f t="array" ref="AA131">_xlfn.XLOOKUP(AA$1,$B$1:$M$1,_xlfn.XLOOKUP(Y131,$A$2:$A$252,$B$2:$M$252,"NOT FOUND",0))</f>
        <v>311.88000499999998</v>
      </c>
    </row>
    <row r="132" spans="1:27" x14ac:dyDescent="0.3">
      <c r="A132" s="3">
        <v>44988</v>
      </c>
      <c r="B132" s="1">
        <v>99.669998000000007</v>
      </c>
      <c r="C132" s="1">
        <v>101.18</v>
      </c>
      <c r="D132" s="1">
        <v>98.879997000000003</v>
      </c>
      <c r="E132" s="1">
        <v>101.139999</v>
      </c>
      <c r="F132" s="1">
        <v>101.139999</v>
      </c>
      <c r="G132" s="2">
        <v>7434300</v>
      </c>
      <c r="H132" s="1">
        <v>315.45001200000002</v>
      </c>
      <c r="I132" s="1">
        <v>317.48998999999998</v>
      </c>
      <c r="J132" s="1">
        <v>310.82000699999998</v>
      </c>
      <c r="K132" s="1">
        <v>315.17999300000002</v>
      </c>
      <c r="L132" s="1">
        <v>315.17999300000002</v>
      </c>
      <c r="M132" s="2">
        <v>5953300</v>
      </c>
      <c r="Y132" s="4">
        <v>44988</v>
      </c>
      <c r="Z132" s="16" cm="1">
        <f t="array" ref="Z132">_xlfn.XLOOKUP(Z$1,$B$1:$M$1,_xlfn.XLOOKUP(Y132,$A$2:$A$252,$B$2:$M$252,"NOT FOUND",0))</f>
        <v>101.139999</v>
      </c>
      <c r="AA132" s="16" cm="1">
        <f t="array" ref="AA132">_xlfn.XLOOKUP(AA$1,$B$1:$M$1,_xlfn.XLOOKUP(Y132,$A$2:$A$252,$B$2:$M$252,"NOT FOUND",0))</f>
        <v>315.17999300000002</v>
      </c>
    </row>
    <row r="133" spans="1:27" x14ac:dyDescent="0.3">
      <c r="A133" s="3">
        <v>44991</v>
      </c>
      <c r="B133" s="1">
        <v>101.610001</v>
      </c>
      <c r="C133" s="1">
        <v>102.699997</v>
      </c>
      <c r="D133" s="1">
        <v>100.489998</v>
      </c>
      <c r="E133" s="1">
        <v>100.660004</v>
      </c>
      <c r="F133" s="1">
        <v>100.660004</v>
      </c>
      <c r="G133" s="2">
        <v>6773300</v>
      </c>
      <c r="H133" s="1">
        <v>317</v>
      </c>
      <c r="I133" s="1">
        <v>323.29998799999998</v>
      </c>
      <c r="J133" s="1">
        <v>311.83999599999999</v>
      </c>
      <c r="K133" s="1">
        <v>312.02999899999998</v>
      </c>
      <c r="L133" s="1">
        <v>312.02999899999998</v>
      </c>
      <c r="M133" s="2">
        <v>5660700</v>
      </c>
      <c r="Y133" s="4">
        <v>44991</v>
      </c>
      <c r="Z133" s="16" cm="1">
        <f t="array" ref="Z133">_xlfn.XLOOKUP(Z$1,$B$1:$M$1,_xlfn.XLOOKUP(Y133,$A$2:$A$252,$B$2:$M$252,"NOT FOUND",0))</f>
        <v>100.660004</v>
      </c>
      <c r="AA133" s="16" cm="1">
        <f t="array" ref="AA133">_xlfn.XLOOKUP(AA$1,$B$1:$M$1,_xlfn.XLOOKUP(Y133,$A$2:$A$252,$B$2:$M$252,"NOT FOUND",0))</f>
        <v>312.02999899999998</v>
      </c>
    </row>
    <row r="134" spans="1:27" x14ac:dyDescent="0.3">
      <c r="A134" s="3">
        <v>44992</v>
      </c>
      <c r="B134" s="1">
        <v>100.400002</v>
      </c>
      <c r="C134" s="1">
        <v>100.94000200000001</v>
      </c>
      <c r="D134" s="1">
        <v>98.889999000000003</v>
      </c>
      <c r="E134" s="1">
        <v>99.059997999999993</v>
      </c>
      <c r="F134" s="1">
        <v>99.059997999999993</v>
      </c>
      <c r="G134" s="2">
        <v>6951300</v>
      </c>
      <c r="H134" s="1">
        <v>312.67999300000002</v>
      </c>
      <c r="I134" s="1">
        <v>314.29998799999998</v>
      </c>
      <c r="J134" s="1">
        <v>306.61999500000002</v>
      </c>
      <c r="K134" s="1">
        <v>308.47000100000002</v>
      </c>
      <c r="L134" s="1">
        <v>308.47000100000002</v>
      </c>
      <c r="M134" s="2">
        <v>4553100</v>
      </c>
      <c r="Y134" s="4">
        <v>44992</v>
      </c>
      <c r="Z134" s="16" cm="1">
        <f t="array" ref="Z134">_xlfn.XLOOKUP(Z$1,$B$1:$M$1,_xlfn.XLOOKUP(Y134,$A$2:$A$252,$B$2:$M$252,"NOT FOUND",0))</f>
        <v>99.059997999999993</v>
      </c>
      <c r="AA134" s="16" cm="1">
        <f t="array" ref="AA134">_xlfn.XLOOKUP(AA$1,$B$1:$M$1,_xlfn.XLOOKUP(Y134,$A$2:$A$252,$B$2:$M$252,"NOT FOUND",0))</f>
        <v>308.47000100000002</v>
      </c>
    </row>
    <row r="135" spans="1:27" x14ac:dyDescent="0.3">
      <c r="A135" s="3">
        <v>44993</v>
      </c>
      <c r="B135" s="1">
        <v>99</v>
      </c>
      <c r="C135" s="1">
        <v>99.620002999999997</v>
      </c>
      <c r="D135" s="1">
        <v>98.300003000000004</v>
      </c>
      <c r="E135" s="1">
        <v>99.300003000000004</v>
      </c>
      <c r="F135" s="1">
        <v>99.300003000000004</v>
      </c>
      <c r="G135" s="2">
        <v>5668700</v>
      </c>
      <c r="H135" s="1">
        <v>309.290009</v>
      </c>
      <c r="I135" s="1">
        <v>311.82998700000002</v>
      </c>
      <c r="J135" s="1">
        <v>305.75</v>
      </c>
      <c r="K135" s="1">
        <v>311.790009</v>
      </c>
      <c r="L135" s="1">
        <v>311.790009</v>
      </c>
      <c r="M135" s="2">
        <v>3479500</v>
      </c>
      <c r="Y135" s="4">
        <v>44993</v>
      </c>
      <c r="Z135" s="16" cm="1">
        <f t="array" ref="Z135">_xlfn.XLOOKUP(Z$1,$B$1:$M$1,_xlfn.XLOOKUP(Y135,$A$2:$A$252,$B$2:$M$252,"NOT FOUND",0))</f>
        <v>99.300003000000004</v>
      </c>
      <c r="AA135" s="16" cm="1">
        <f t="array" ref="AA135">_xlfn.XLOOKUP(AA$1,$B$1:$M$1,_xlfn.XLOOKUP(Y135,$A$2:$A$252,$B$2:$M$252,"NOT FOUND",0))</f>
        <v>311.790009</v>
      </c>
    </row>
    <row r="136" spans="1:27" x14ac:dyDescent="0.3">
      <c r="A136" s="3">
        <v>44994</v>
      </c>
      <c r="B136" s="1">
        <v>99.449996999999996</v>
      </c>
      <c r="C136" s="1">
        <v>100.050003</v>
      </c>
      <c r="D136" s="1">
        <v>95.919998000000007</v>
      </c>
      <c r="E136" s="1">
        <v>96.139999000000003</v>
      </c>
      <c r="F136" s="1">
        <v>96.139999000000003</v>
      </c>
      <c r="G136" s="2">
        <v>8275600</v>
      </c>
      <c r="H136" s="1">
        <v>312.07998700000002</v>
      </c>
      <c r="I136" s="1">
        <v>312.51001000000002</v>
      </c>
      <c r="J136" s="1">
        <v>294.88000499999998</v>
      </c>
      <c r="K136" s="1">
        <v>297.77999899999998</v>
      </c>
      <c r="L136" s="1">
        <v>297.77999899999998</v>
      </c>
      <c r="M136" s="2">
        <v>7443400</v>
      </c>
      <c r="Y136" s="4">
        <v>44994</v>
      </c>
      <c r="Z136" s="16" cm="1">
        <f t="array" ref="Z136">_xlfn.XLOOKUP(Z$1,$B$1:$M$1,_xlfn.XLOOKUP(Y136,$A$2:$A$252,$B$2:$M$252,"NOT FOUND",0))</f>
        <v>96.139999000000003</v>
      </c>
      <c r="AA136" s="16" cm="1">
        <f t="array" ref="AA136">_xlfn.XLOOKUP(AA$1,$B$1:$M$1,_xlfn.XLOOKUP(Y136,$A$2:$A$252,$B$2:$M$252,"NOT FOUND",0))</f>
        <v>297.77999899999998</v>
      </c>
    </row>
    <row r="137" spans="1:27" x14ac:dyDescent="0.3">
      <c r="A137" s="3">
        <v>44995</v>
      </c>
      <c r="B137" s="1">
        <v>95.599997999999999</v>
      </c>
      <c r="C137" s="1">
        <v>95.900002000000001</v>
      </c>
      <c r="D137" s="1">
        <v>92.830001999999993</v>
      </c>
      <c r="E137" s="1">
        <v>93.57</v>
      </c>
      <c r="F137" s="1">
        <v>93.57</v>
      </c>
      <c r="G137" s="2">
        <v>13978800</v>
      </c>
      <c r="H137" s="1">
        <v>297.89999399999999</v>
      </c>
      <c r="I137" s="1">
        <v>298.790009</v>
      </c>
      <c r="J137" s="1">
        <v>289</v>
      </c>
      <c r="K137" s="1">
        <v>292.76001000000002</v>
      </c>
      <c r="L137" s="1">
        <v>292.76001000000002</v>
      </c>
      <c r="M137" s="2">
        <v>5759300</v>
      </c>
      <c r="Y137" s="4">
        <v>44995</v>
      </c>
      <c r="Z137" s="16" cm="1">
        <f t="array" ref="Z137">_xlfn.XLOOKUP(Z$1,$B$1:$M$1,_xlfn.XLOOKUP(Y137,$A$2:$A$252,$B$2:$M$252,"NOT FOUND",0))</f>
        <v>93.57</v>
      </c>
      <c r="AA137" s="16" cm="1">
        <f t="array" ref="AA137">_xlfn.XLOOKUP(AA$1,$B$1:$M$1,_xlfn.XLOOKUP(Y137,$A$2:$A$252,$B$2:$M$252,"NOT FOUND",0))</f>
        <v>292.76001000000002</v>
      </c>
    </row>
    <row r="138" spans="1:27" x14ac:dyDescent="0.3">
      <c r="A138" s="3">
        <v>44998</v>
      </c>
      <c r="B138" s="1">
        <v>91.889999000000003</v>
      </c>
      <c r="C138" s="1">
        <v>94.019997000000004</v>
      </c>
      <c r="D138" s="1">
        <v>90.459998999999996</v>
      </c>
      <c r="E138" s="1">
        <v>92.599997999999999</v>
      </c>
      <c r="F138" s="1">
        <v>92.599997999999999</v>
      </c>
      <c r="G138" s="2">
        <v>11915300</v>
      </c>
      <c r="H138" s="1">
        <v>287.33999599999999</v>
      </c>
      <c r="I138" s="1">
        <v>299.23998999999998</v>
      </c>
      <c r="J138" s="1">
        <v>285.32998700000002</v>
      </c>
      <c r="K138" s="1">
        <v>293.51001000000002</v>
      </c>
      <c r="L138" s="1">
        <v>293.51001000000002</v>
      </c>
      <c r="M138" s="2">
        <v>6292400</v>
      </c>
      <c r="Y138" s="4">
        <v>44998</v>
      </c>
      <c r="Z138" s="16" cm="1">
        <f t="array" ref="Z138">_xlfn.XLOOKUP(Z$1,$B$1:$M$1,_xlfn.XLOOKUP(Y138,$A$2:$A$252,$B$2:$M$252,"NOT FOUND",0))</f>
        <v>92.599997999999999</v>
      </c>
      <c r="AA138" s="16" cm="1">
        <f t="array" ref="AA138">_xlfn.XLOOKUP(AA$1,$B$1:$M$1,_xlfn.XLOOKUP(Y138,$A$2:$A$252,$B$2:$M$252,"NOT FOUND",0))</f>
        <v>293.51001000000002</v>
      </c>
    </row>
    <row r="139" spans="1:27" x14ac:dyDescent="0.3">
      <c r="A139" s="3">
        <v>44999</v>
      </c>
      <c r="B139" s="1">
        <v>94</v>
      </c>
      <c r="C139" s="1">
        <v>94.300003000000004</v>
      </c>
      <c r="D139" s="1">
        <v>92.339995999999999</v>
      </c>
      <c r="E139" s="1">
        <v>93.360000999999997</v>
      </c>
      <c r="F139" s="1">
        <v>93.360000999999997</v>
      </c>
      <c r="G139" s="2">
        <v>10323600</v>
      </c>
      <c r="H139" s="1">
        <v>295.97000100000002</v>
      </c>
      <c r="I139" s="1">
        <v>297.45001200000002</v>
      </c>
      <c r="J139" s="1">
        <v>290.30999800000001</v>
      </c>
      <c r="K139" s="1">
        <v>294.94000199999999</v>
      </c>
      <c r="L139" s="1">
        <v>294.94000199999999</v>
      </c>
      <c r="M139" s="2">
        <v>5956700</v>
      </c>
      <c r="Y139" s="4">
        <v>44999</v>
      </c>
      <c r="Z139" s="16" cm="1">
        <f t="array" ref="Z139">_xlfn.XLOOKUP(Z$1,$B$1:$M$1,_xlfn.XLOOKUP(Y139,$A$2:$A$252,$B$2:$M$252,"NOT FOUND",0))</f>
        <v>93.360000999999997</v>
      </c>
      <c r="AA139" s="16" cm="1">
        <f t="array" ref="AA139">_xlfn.XLOOKUP(AA$1,$B$1:$M$1,_xlfn.XLOOKUP(Y139,$A$2:$A$252,$B$2:$M$252,"NOT FOUND",0))</f>
        <v>294.94000199999999</v>
      </c>
    </row>
    <row r="140" spans="1:27" x14ac:dyDescent="0.3">
      <c r="A140" s="3">
        <v>45000</v>
      </c>
      <c r="B140" s="1">
        <v>91.629997000000003</v>
      </c>
      <c r="C140" s="1">
        <v>93.360000999999997</v>
      </c>
      <c r="D140" s="1">
        <v>91.410004000000001</v>
      </c>
      <c r="E140" s="1">
        <v>93.099997999999999</v>
      </c>
      <c r="F140" s="1">
        <v>93.099997999999999</v>
      </c>
      <c r="G140" s="2">
        <v>9543800</v>
      </c>
      <c r="H140" s="1">
        <v>292.51001000000002</v>
      </c>
      <c r="I140" s="1">
        <v>306.30999800000001</v>
      </c>
      <c r="J140" s="1">
        <v>292.27999899999998</v>
      </c>
      <c r="K140" s="1">
        <v>303.790009</v>
      </c>
      <c r="L140" s="1">
        <v>303.790009</v>
      </c>
      <c r="M140" s="2">
        <v>9215300</v>
      </c>
      <c r="Y140" s="4">
        <v>45000</v>
      </c>
      <c r="Z140" s="16" cm="1">
        <f t="array" ref="Z140">_xlfn.XLOOKUP(Z$1,$B$1:$M$1,_xlfn.XLOOKUP(Y140,$A$2:$A$252,$B$2:$M$252,"NOT FOUND",0))</f>
        <v>93.099997999999999</v>
      </c>
      <c r="AA140" s="16" cm="1">
        <f t="array" ref="AA140">_xlfn.XLOOKUP(AA$1,$B$1:$M$1,_xlfn.XLOOKUP(Y140,$A$2:$A$252,$B$2:$M$252,"NOT FOUND",0))</f>
        <v>303.790009</v>
      </c>
    </row>
    <row r="141" spans="1:27" x14ac:dyDescent="0.3">
      <c r="A141" s="3">
        <v>45001</v>
      </c>
      <c r="B141" s="1">
        <v>92.669998000000007</v>
      </c>
      <c r="C141" s="1">
        <v>94.559997999999993</v>
      </c>
      <c r="D141" s="1">
        <v>91.889999000000003</v>
      </c>
      <c r="E141" s="1">
        <v>94.290001000000004</v>
      </c>
      <c r="F141" s="1">
        <v>94.290001000000004</v>
      </c>
      <c r="G141" s="2">
        <v>9931700</v>
      </c>
      <c r="H141" s="1">
        <v>304.75</v>
      </c>
      <c r="I141" s="1">
        <v>316.60000600000001</v>
      </c>
      <c r="J141" s="1">
        <v>301.709991</v>
      </c>
      <c r="K141" s="1">
        <v>310.05999800000001</v>
      </c>
      <c r="L141" s="1">
        <v>310.05999800000001</v>
      </c>
      <c r="M141" s="2">
        <v>7903700</v>
      </c>
      <c r="Y141" s="4">
        <v>45001</v>
      </c>
      <c r="Z141" s="16" cm="1">
        <f t="array" ref="Z141">_xlfn.XLOOKUP(Z$1,$B$1:$M$1,_xlfn.XLOOKUP(Y141,$A$2:$A$252,$B$2:$M$252,"NOT FOUND",0))</f>
        <v>94.290001000000004</v>
      </c>
      <c r="AA141" s="16" cm="1">
        <f t="array" ref="AA141">_xlfn.XLOOKUP(AA$1,$B$1:$M$1,_xlfn.XLOOKUP(Y141,$A$2:$A$252,$B$2:$M$252,"NOT FOUND",0))</f>
        <v>310.05999800000001</v>
      </c>
    </row>
    <row r="142" spans="1:27" x14ac:dyDescent="0.3">
      <c r="A142" s="3">
        <v>45002</v>
      </c>
      <c r="B142" s="1">
        <v>94.050003000000004</v>
      </c>
      <c r="C142" s="1">
        <v>94.269997000000004</v>
      </c>
      <c r="D142" s="1">
        <v>92.910004000000001</v>
      </c>
      <c r="E142" s="1">
        <v>93.199996999999996</v>
      </c>
      <c r="F142" s="1">
        <v>93.199996999999996</v>
      </c>
      <c r="G142" s="2">
        <v>12943200</v>
      </c>
      <c r="H142" s="1">
        <v>310.05999800000001</v>
      </c>
      <c r="I142" s="1">
        <v>310.76001000000002</v>
      </c>
      <c r="J142" s="1">
        <v>300</v>
      </c>
      <c r="K142" s="1">
        <v>303.5</v>
      </c>
      <c r="L142" s="1">
        <v>303.5</v>
      </c>
      <c r="M142" s="2">
        <v>6918800</v>
      </c>
      <c r="Y142" s="4">
        <v>45002</v>
      </c>
      <c r="Z142" s="16" cm="1">
        <f t="array" ref="Z142">_xlfn.XLOOKUP(Z$1,$B$1:$M$1,_xlfn.XLOOKUP(Y142,$A$2:$A$252,$B$2:$M$252,"NOT FOUND",0))</f>
        <v>93.199996999999996</v>
      </c>
      <c r="AA142" s="16" cm="1">
        <f t="array" ref="AA142">_xlfn.XLOOKUP(AA$1,$B$1:$M$1,_xlfn.XLOOKUP(Y142,$A$2:$A$252,$B$2:$M$252,"NOT FOUND",0))</f>
        <v>303.5</v>
      </c>
    </row>
    <row r="143" spans="1:27" x14ac:dyDescent="0.3">
      <c r="A143" s="3">
        <v>45005</v>
      </c>
      <c r="B143" s="1">
        <v>93.43</v>
      </c>
      <c r="C143" s="1">
        <v>94.919998000000007</v>
      </c>
      <c r="D143" s="1">
        <v>93</v>
      </c>
      <c r="E143" s="1">
        <v>94.220000999999996</v>
      </c>
      <c r="F143" s="1">
        <v>94.220000999999996</v>
      </c>
      <c r="G143" s="2">
        <v>6657200</v>
      </c>
      <c r="H143" s="1">
        <v>299.790009</v>
      </c>
      <c r="I143" s="1">
        <v>307.5</v>
      </c>
      <c r="J143" s="1">
        <v>296</v>
      </c>
      <c r="K143" s="1">
        <v>305.13000499999998</v>
      </c>
      <c r="L143" s="1">
        <v>305.13000499999998</v>
      </c>
      <c r="M143" s="2">
        <v>5113400</v>
      </c>
      <c r="Y143" s="4">
        <v>45005</v>
      </c>
      <c r="Z143" s="16" cm="1">
        <f t="array" ref="Z143">_xlfn.XLOOKUP(Z$1,$B$1:$M$1,_xlfn.XLOOKUP(Y143,$A$2:$A$252,$B$2:$M$252,"NOT FOUND",0))</f>
        <v>94.220000999999996</v>
      </c>
      <c r="AA143" s="16" cm="1">
        <f t="array" ref="AA143">_xlfn.XLOOKUP(AA$1,$B$1:$M$1,_xlfn.XLOOKUP(Y143,$A$2:$A$252,$B$2:$M$252,"NOT FOUND",0))</f>
        <v>305.13000499999998</v>
      </c>
    </row>
    <row r="144" spans="1:27" x14ac:dyDescent="0.3">
      <c r="A144" s="3">
        <v>45006</v>
      </c>
      <c r="B144" s="1">
        <v>95.169998000000007</v>
      </c>
      <c r="C144" s="1">
        <v>96.849997999999999</v>
      </c>
      <c r="D144" s="1">
        <v>95.169998000000007</v>
      </c>
      <c r="E144" s="1">
        <v>96.540001000000004</v>
      </c>
      <c r="F144" s="1">
        <v>96.540001000000004</v>
      </c>
      <c r="G144" s="2">
        <v>7285800</v>
      </c>
      <c r="H144" s="1">
        <v>306.32000699999998</v>
      </c>
      <c r="I144" s="1">
        <v>307.92001299999998</v>
      </c>
      <c r="J144" s="1">
        <v>300.42999300000002</v>
      </c>
      <c r="K144" s="1">
        <v>305.790009</v>
      </c>
      <c r="L144" s="1">
        <v>305.790009</v>
      </c>
      <c r="M144" s="2">
        <v>4886300</v>
      </c>
      <c r="Y144" s="4">
        <v>45006</v>
      </c>
      <c r="Z144" s="16" cm="1">
        <f t="array" ref="Z144">_xlfn.XLOOKUP(Z$1,$B$1:$M$1,_xlfn.XLOOKUP(Y144,$A$2:$A$252,$B$2:$M$252,"NOT FOUND",0))</f>
        <v>96.540001000000004</v>
      </c>
      <c r="AA144" s="16" cm="1">
        <f t="array" ref="AA144">_xlfn.XLOOKUP(AA$1,$B$1:$M$1,_xlfn.XLOOKUP(Y144,$A$2:$A$252,$B$2:$M$252,"NOT FOUND",0))</f>
        <v>305.790009</v>
      </c>
    </row>
    <row r="145" spans="1:27" x14ac:dyDescent="0.3">
      <c r="A145" s="3">
        <v>45007</v>
      </c>
      <c r="B145" s="1">
        <v>97.449996999999996</v>
      </c>
      <c r="C145" s="1">
        <v>97.93</v>
      </c>
      <c r="D145" s="1">
        <v>94.82</v>
      </c>
      <c r="E145" s="1">
        <v>94.900002000000001</v>
      </c>
      <c r="F145" s="1">
        <v>94.900002000000001</v>
      </c>
      <c r="G145" s="2">
        <v>8811100</v>
      </c>
      <c r="H145" s="1">
        <v>306.30999800000001</v>
      </c>
      <c r="I145" s="1">
        <v>306.45001200000002</v>
      </c>
      <c r="J145" s="1">
        <v>293.540009</v>
      </c>
      <c r="K145" s="1">
        <v>293.89999399999999</v>
      </c>
      <c r="L145" s="1">
        <v>293.89999399999999</v>
      </c>
      <c r="M145" s="2">
        <v>5808000</v>
      </c>
      <c r="Y145" s="4">
        <v>45007</v>
      </c>
      <c r="Z145" s="16" cm="1">
        <f t="array" ref="Z145">_xlfn.XLOOKUP(Z$1,$B$1:$M$1,_xlfn.XLOOKUP(Y145,$A$2:$A$252,$B$2:$M$252,"NOT FOUND",0))</f>
        <v>94.900002000000001</v>
      </c>
      <c r="AA145" s="16" cm="1">
        <f t="array" ref="AA145">_xlfn.XLOOKUP(AA$1,$B$1:$M$1,_xlfn.XLOOKUP(Y145,$A$2:$A$252,$B$2:$M$252,"NOT FOUND",0))</f>
        <v>293.89999399999999</v>
      </c>
    </row>
    <row r="146" spans="1:27" x14ac:dyDescent="0.3">
      <c r="A146" s="3">
        <v>45008</v>
      </c>
      <c r="B146" s="1">
        <v>95.279999000000004</v>
      </c>
      <c r="C146" s="1">
        <v>97.019997000000004</v>
      </c>
      <c r="D146" s="1">
        <v>94.760002</v>
      </c>
      <c r="E146" s="1">
        <v>95.830001999999993</v>
      </c>
      <c r="F146" s="1">
        <v>95.830001999999993</v>
      </c>
      <c r="G146" s="2">
        <v>9527000</v>
      </c>
      <c r="H146" s="1">
        <v>304.67999300000002</v>
      </c>
      <c r="I146" s="1">
        <v>322.77999899999998</v>
      </c>
      <c r="J146" s="1">
        <v>304.14001500000001</v>
      </c>
      <c r="K146" s="1">
        <v>320.36999500000002</v>
      </c>
      <c r="L146" s="1">
        <v>320.36999500000002</v>
      </c>
      <c r="M146" s="2">
        <v>15653300</v>
      </c>
      <c r="Y146" s="4">
        <v>45008</v>
      </c>
      <c r="Z146" s="16" cm="1">
        <f t="array" ref="Z146">_xlfn.XLOOKUP(Z$1,$B$1:$M$1,_xlfn.XLOOKUP(Y146,$A$2:$A$252,$B$2:$M$252,"NOT FOUND",0))</f>
        <v>95.830001999999993</v>
      </c>
      <c r="AA146" s="16" cm="1">
        <f t="array" ref="AA146">_xlfn.XLOOKUP(AA$1,$B$1:$M$1,_xlfn.XLOOKUP(Y146,$A$2:$A$252,$B$2:$M$252,"NOT FOUND",0))</f>
        <v>320.36999500000002</v>
      </c>
    </row>
    <row r="147" spans="1:27" x14ac:dyDescent="0.3">
      <c r="A147" s="3">
        <v>45009</v>
      </c>
      <c r="B147" s="1">
        <v>94.809997999999993</v>
      </c>
      <c r="C147" s="1">
        <v>95</v>
      </c>
      <c r="D147" s="1">
        <v>93.019997000000004</v>
      </c>
      <c r="E147" s="1">
        <v>94.080001999999993</v>
      </c>
      <c r="F147" s="1">
        <v>94.080001999999993</v>
      </c>
      <c r="G147" s="2">
        <v>9534600</v>
      </c>
      <c r="H147" s="1">
        <v>320.63000499999998</v>
      </c>
      <c r="I147" s="1">
        <v>331.82998700000002</v>
      </c>
      <c r="J147" s="1">
        <v>320.63000499999998</v>
      </c>
      <c r="K147" s="1">
        <v>328.39001500000001</v>
      </c>
      <c r="L147" s="1">
        <v>328.39001500000001</v>
      </c>
      <c r="M147" s="2">
        <v>12991700</v>
      </c>
      <c r="Y147" s="4">
        <v>45009</v>
      </c>
      <c r="Z147" s="16" cm="1">
        <f t="array" ref="Z147">_xlfn.XLOOKUP(Z$1,$B$1:$M$1,_xlfn.XLOOKUP(Y147,$A$2:$A$252,$B$2:$M$252,"NOT FOUND",0))</f>
        <v>94.080001999999993</v>
      </c>
      <c r="AA147" s="16" cm="1">
        <f t="array" ref="AA147">_xlfn.XLOOKUP(AA$1,$B$1:$M$1,_xlfn.XLOOKUP(Y147,$A$2:$A$252,$B$2:$M$252,"NOT FOUND",0))</f>
        <v>328.39001500000001</v>
      </c>
    </row>
    <row r="148" spans="1:27" x14ac:dyDescent="0.3">
      <c r="A148" s="3">
        <v>45012</v>
      </c>
      <c r="B148" s="1">
        <v>94.779999000000004</v>
      </c>
      <c r="C148" s="1">
        <v>96.019997000000004</v>
      </c>
      <c r="D148" s="1">
        <v>94.379997000000003</v>
      </c>
      <c r="E148" s="1">
        <v>95.620002999999997</v>
      </c>
      <c r="F148" s="1">
        <v>95.620002999999997</v>
      </c>
      <c r="G148" s="2">
        <v>7487900</v>
      </c>
      <c r="H148" s="1">
        <v>327.54998799999998</v>
      </c>
      <c r="I148" s="1">
        <v>336.44000199999999</v>
      </c>
      <c r="J148" s="1">
        <v>324.41000400000001</v>
      </c>
      <c r="K148" s="1">
        <v>327.66000400000001</v>
      </c>
      <c r="L148" s="1">
        <v>327.66000400000001</v>
      </c>
      <c r="M148" s="2">
        <v>8625800</v>
      </c>
      <c r="Y148" s="4">
        <v>45012</v>
      </c>
      <c r="Z148" s="16" cm="1">
        <f t="array" ref="Z148">_xlfn.XLOOKUP(Z$1,$B$1:$M$1,_xlfn.XLOOKUP(Y148,$A$2:$A$252,$B$2:$M$252,"NOT FOUND",0))</f>
        <v>95.620002999999997</v>
      </c>
      <c r="AA148" s="16" cm="1">
        <f t="array" ref="AA148">_xlfn.XLOOKUP(AA$1,$B$1:$M$1,_xlfn.XLOOKUP(Y148,$A$2:$A$252,$B$2:$M$252,"NOT FOUND",0))</f>
        <v>327.66000400000001</v>
      </c>
    </row>
    <row r="149" spans="1:27" x14ac:dyDescent="0.3">
      <c r="A149" s="3">
        <v>45013</v>
      </c>
      <c r="B149" s="1">
        <v>95.510002</v>
      </c>
      <c r="C149" s="1">
        <v>96</v>
      </c>
      <c r="D149" s="1">
        <v>94.589995999999999</v>
      </c>
      <c r="E149" s="1">
        <v>94.82</v>
      </c>
      <c r="F149" s="1">
        <v>94.82</v>
      </c>
      <c r="G149" s="2">
        <v>5426100</v>
      </c>
      <c r="H149" s="1">
        <v>326.05999800000001</v>
      </c>
      <c r="I149" s="1">
        <v>333.32000699999998</v>
      </c>
      <c r="J149" s="1">
        <v>321.27999899999998</v>
      </c>
      <c r="K149" s="1">
        <v>323.51998900000001</v>
      </c>
      <c r="L149" s="1">
        <v>323.51998900000001</v>
      </c>
      <c r="M149" s="2">
        <v>6489400</v>
      </c>
      <c r="Y149" s="4">
        <v>45013</v>
      </c>
      <c r="Z149" s="16" cm="1">
        <f t="array" ref="Z149">_xlfn.XLOOKUP(Z$1,$B$1:$M$1,_xlfn.XLOOKUP(Y149,$A$2:$A$252,$B$2:$M$252,"NOT FOUND",0))</f>
        <v>94.82</v>
      </c>
      <c r="AA149" s="16" cm="1">
        <f t="array" ref="AA149">_xlfn.XLOOKUP(AA$1,$B$1:$M$1,_xlfn.XLOOKUP(Y149,$A$2:$A$252,$B$2:$M$252,"NOT FOUND",0))</f>
        <v>323.51998900000001</v>
      </c>
    </row>
    <row r="150" spans="1:27" x14ac:dyDescent="0.3">
      <c r="A150" s="3">
        <v>45014</v>
      </c>
      <c r="B150" s="1">
        <v>96.080001999999993</v>
      </c>
      <c r="C150" s="1">
        <v>96.910004000000001</v>
      </c>
      <c r="D150" s="1">
        <v>95.349997999999999</v>
      </c>
      <c r="E150" s="1">
        <v>96.870002999999997</v>
      </c>
      <c r="F150" s="1">
        <v>96.870002999999997</v>
      </c>
      <c r="G150" s="2">
        <v>5889100</v>
      </c>
      <c r="H150" s="1">
        <v>326.290009</v>
      </c>
      <c r="I150" s="1">
        <v>332.85000600000001</v>
      </c>
      <c r="J150" s="1">
        <v>325.73001099999999</v>
      </c>
      <c r="K150" s="1">
        <v>332.02999899999998</v>
      </c>
      <c r="L150" s="1">
        <v>332.02999899999998</v>
      </c>
      <c r="M150" s="2">
        <v>6287300</v>
      </c>
      <c r="Y150" s="4">
        <v>45014</v>
      </c>
      <c r="Z150" s="16" cm="1">
        <f t="array" ref="Z150">_xlfn.XLOOKUP(Z$1,$B$1:$M$1,_xlfn.XLOOKUP(Y150,$A$2:$A$252,$B$2:$M$252,"NOT FOUND",0))</f>
        <v>96.870002999999997</v>
      </c>
      <c r="AA150" s="16" cm="1">
        <f t="array" ref="AA150">_xlfn.XLOOKUP(AA$1,$B$1:$M$1,_xlfn.XLOOKUP(Y150,$A$2:$A$252,$B$2:$M$252,"NOT FOUND",0))</f>
        <v>332.02999899999998</v>
      </c>
    </row>
    <row r="151" spans="1:27" x14ac:dyDescent="0.3">
      <c r="A151" s="3">
        <v>45015</v>
      </c>
      <c r="B151" s="1">
        <v>98.730002999999996</v>
      </c>
      <c r="C151" s="1">
        <v>98.919998000000007</v>
      </c>
      <c r="D151" s="1">
        <v>97.669998000000007</v>
      </c>
      <c r="E151" s="1">
        <v>98.099997999999999</v>
      </c>
      <c r="F151" s="1">
        <v>98.099997999999999</v>
      </c>
      <c r="G151" s="2">
        <v>7669500</v>
      </c>
      <c r="H151" s="1">
        <v>340.26998900000001</v>
      </c>
      <c r="I151" s="1">
        <v>343.290009</v>
      </c>
      <c r="J151" s="1">
        <v>335.29998799999998</v>
      </c>
      <c r="K151" s="1">
        <v>338.42999300000002</v>
      </c>
      <c r="L151" s="1">
        <v>338.42999300000002</v>
      </c>
      <c r="M151" s="2">
        <v>7131500</v>
      </c>
      <c r="Y151" s="4">
        <v>45015</v>
      </c>
      <c r="Z151" s="16" cm="1">
        <f t="array" ref="Z151">_xlfn.XLOOKUP(Z$1,$B$1:$M$1,_xlfn.XLOOKUP(Y151,$A$2:$A$252,$B$2:$M$252,"NOT FOUND",0))</f>
        <v>98.099997999999999</v>
      </c>
      <c r="AA151" s="16" cm="1">
        <f t="array" ref="AA151">_xlfn.XLOOKUP(AA$1,$B$1:$M$1,_xlfn.XLOOKUP(Y151,$A$2:$A$252,$B$2:$M$252,"NOT FOUND",0))</f>
        <v>338.42999300000002</v>
      </c>
    </row>
    <row r="152" spans="1:27" x14ac:dyDescent="0.3">
      <c r="A152" s="3">
        <v>45016</v>
      </c>
      <c r="B152" s="1">
        <v>98.889999000000003</v>
      </c>
      <c r="C152" s="1">
        <v>100.199997</v>
      </c>
      <c r="D152" s="1">
        <v>98.5</v>
      </c>
      <c r="E152" s="1">
        <v>100.129997</v>
      </c>
      <c r="F152" s="1">
        <v>100.129997</v>
      </c>
      <c r="G152" s="2">
        <v>8920000</v>
      </c>
      <c r="H152" s="1">
        <v>340.04998799999998</v>
      </c>
      <c r="I152" s="1">
        <v>345.83999599999999</v>
      </c>
      <c r="J152" s="1">
        <v>337.20001200000002</v>
      </c>
      <c r="K152" s="1">
        <v>345.48001099999999</v>
      </c>
      <c r="L152" s="1">
        <v>345.48001099999999</v>
      </c>
      <c r="M152" s="2">
        <v>5610200</v>
      </c>
      <c r="Y152" s="4">
        <v>45016</v>
      </c>
      <c r="Z152" s="16" cm="1">
        <f t="array" ref="Z152">_xlfn.XLOOKUP(Z$1,$B$1:$M$1,_xlfn.XLOOKUP(Y152,$A$2:$A$252,$B$2:$M$252,"NOT FOUND",0))</f>
        <v>100.129997</v>
      </c>
      <c r="AA152" s="16" cm="1">
        <f t="array" ref="AA152">_xlfn.XLOOKUP(AA$1,$B$1:$M$1,_xlfn.XLOOKUP(Y152,$A$2:$A$252,$B$2:$M$252,"NOT FOUND",0))</f>
        <v>345.48001099999999</v>
      </c>
    </row>
    <row r="153" spans="1:27" x14ac:dyDescent="0.3">
      <c r="A153" s="3">
        <v>45019</v>
      </c>
      <c r="B153" s="1">
        <v>100.209999</v>
      </c>
      <c r="C153" s="1">
        <v>100.43</v>
      </c>
      <c r="D153" s="1">
        <v>99.269997000000004</v>
      </c>
      <c r="E153" s="1">
        <v>99.760002</v>
      </c>
      <c r="F153" s="1">
        <v>99.760002</v>
      </c>
      <c r="G153" s="2">
        <v>7313200</v>
      </c>
      <c r="H153" s="1">
        <v>341.82998700000002</v>
      </c>
      <c r="I153" s="1">
        <v>348.57998700000002</v>
      </c>
      <c r="J153" s="1">
        <v>340.39999399999999</v>
      </c>
      <c r="K153" s="1">
        <v>348.27999899999998</v>
      </c>
      <c r="L153" s="1">
        <v>348.27999899999998</v>
      </c>
      <c r="M153" s="2">
        <v>4413700</v>
      </c>
      <c r="Y153" s="4">
        <v>45019</v>
      </c>
      <c r="Z153" s="16" cm="1">
        <f t="array" ref="Z153">_xlfn.XLOOKUP(Z$1,$B$1:$M$1,_xlfn.XLOOKUP(Y153,$A$2:$A$252,$B$2:$M$252,"NOT FOUND",0))</f>
        <v>99.760002</v>
      </c>
      <c r="AA153" s="16" cm="1">
        <f t="array" ref="AA153">_xlfn.XLOOKUP(AA$1,$B$1:$M$1,_xlfn.XLOOKUP(Y153,$A$2:$A$252,$B$2:$M$252,"NOT FOUND",0))</f>
        <v>348.27999899999998</v>
      </c>
    </row>
    <row r="154" spans="1:27" x14ac:dyDescent="0.3">
      <c r="A154" s="3">
        <v>45020</v>
      </c>
      <c r="B154" s="1">
        <v>100.300003</v>
      </c>
      <c r="C154" s="1">
        <v>100.41999800000001</v>
      </c>
      <c r="D154" s="1">
        <v>98.760002</v>
      </c>
      <c r="E154" s="1">
        <v>99.57</v>
      </c>
      <c r="F154" s="1">
        <v>99.57</v>
      </c>
      <c r="G154" s="2">
        <v>6794200</v>
      </c>
      <c r="H154" s="1">
        <v>348.48998999999998</v>
      </c>
      <c r="I154" s="1">
        <v>349.79998799999998</v>
      </c>
      <c r="J154" s="1">
        <v>343.95001200000002</v>
      </c>
      <c r="K154" s="1">
        <v>346.75</v>
      </c>
      <c r="L154" s="1">
        <v>346.75</v>
      </c>
      <c r="M154" s="2">
        <v>3298100</v>
      </c>
      <c r="Y154" s="4">
        <v>45020</v>
      </c>
      <c r="Z154" s="16" cm="1">
        <f t="array" ref="Z154">_xlfn.XLOOKUP(Z$1,$B$1:$M$1,_xlfn.XLOOKUP(Y154,$A$2:$A$252,$B$2:$M$252,"NOT FOUND",0))</f>
        <v>99.57</v>
      </c>
      <c r="AA154" s="16" cm="1">
        <f t="array" ref="AA154">_xlfn.XLOOKUP(AA$1,$B$1:$M$1,_xlfn.XLOOKUP(Y154,$A$2:$A$252,$B$2:$M$252,"NOT FOUND",0))</f>
        <v>346.75</v>
      </c>
    </row>
    <row r="155" spans="1:27" x14ac:dyDescent="0.3">
      <c r="A155" s="3">
        <v>45021</v>
      </c>
      <c r="B155" s="1">
        <v>99.699996999999996</v>
      </c>
      <c r="C155" s="1">
        <v>100.18</v>
      </c>
      <c r="D155" s="1">
        <v>98.629997000000003</v>
      </c>
      <c r="E155" s="1">
        <v>99.910004000000001</v>
      </c>
      <c r="F155" s="1">
        <v>99.910004000000001</v>
      </c>
      <c r="G155" s="2">
        <v>7747200</v>
      </c>
      <c r="H155" s="1">
        <v>345.29998799999998</v>
      </c>
      <c r="I155" s="1">
        <v>345.42999300000002</v>
      </c>
      <c r="J155" s="1">
        <v>336.25</v>
      </c>
      <c r="K155" s="1">
        <v>342.35000600000001</v>
      </c>
      <c r="L155" s="1">
        <v>342.35000600000001</v>
      </c>
      <c r="M155" s="2">
        <v>4205500</v>
      </c>
      <c r="Y155" s="4">
        <v>45021</v>
      </c>
      <c r="Z155" s="16" cm="1">
        <f t="array" ref="Z155">_xlfn.XLOOKUP(Z$1,$B$1:$M$1,_xlfn.XLOOKUP(Y155,$A$2:$A$252,$B$2:$M$252,"NOT FOUND",0))</f>
        <v>99.910004000000001</v>
      </c>
      <c r="AA155" s="16" cm="1">
        <f t="array" ref="AA155">_xlfn.XLOOKUP(AA$1,$B$1:$M$1,_xlfn.XLOOKUP(Y155,$A$2:$A$252,$B$2:$M$252,"NOT FOUND",0))</f>
        <v>342.35000600000001</v>
      </c>
    </row>
    <row r="156" spans="1:27" x14ac:dyDescent="0.3">
      <c r="A156" s="3">
        <v>45022</v>
      </c>
      <c r="B156" s="1">
        <v>99.440002000000007</v>
      </c>
      <c r="C156" s="1">
        <v>100.32</v>
      </c>
      <c r="D156" s="1">
        <v>98.550003000000004</v>
      </c>
      <c r="E156" s="1">
        <v>99.970000999999996</v>
      </c>
      <c r="F156" s="1">
        <v>99.970000999999996</v>
      </c>
      <c r="G156" s="2">
        <v>7042500</v>
      </c>
      <c r="H156" s="1">
        <v>339.33999599999999</v>
      </c>
      <c r="I156" s="1">
        <v>340.48001099999999</v>
      </c>
      <c r="J156" s="1">
        <v>332.63000499999998</v>
      </c>
      <c r="K156" s="1">
        <v>339.32998700000002</v>
      </c>
      <c r="L156" s="1">
        <v>339.32998700000002</v>
      </c>
      <c r="M156" s="2">
        <v>4660500</v>
      </c>
      <c r="Y156" s="4">
        <v>45022</v>
      </c>
      <c r="Z156" s="16" cm="1">
        <f t="array" ref="Z156">_xlfn.XLOOKUP(Z$1,$B$1:$M$1,_xlfn.XLOOKUP(Y156,$A$2:$A$252,$B$2:$M$252,"NOT FOUND",0))</f>
        <v>99.970000999999996</v>
      </c>
      <c r="AA156" s="16" cm="1">
        <f t="array" ref="AA156">_xlfn.XLOOKUP(AA$1,$B$1:$M$1,_xlfn.XLOOKUP(Y156,$A$2:$A$252,$B$2:$M$252,"NOT FOUND",0))</f>
        <v>339.32998700000002</v>
      </c>
    </row>
    <row r="157" spans="1:27" x14ac:dyDescent="0.3">
      <c r="A157" s="3">
        <v>45026</v>
      </c>
      <c r="B157" s="1">
        <v>99.300003000000004</v>
      </c>
      <c r="C157" s="1">
        <v>100.80999799999999</v>
      </c>
      <c r="D157" s="1">
        <v>98.900002000000001</v>
      </c>
      <c r="E157" s="1">
        <v>100.80999799999999</v>
      </c>
      <c r="F157" s="1">
        <v>100.80999799999999</v>
      </c>
      <c r="G157" s="2">
        <v>8016600</v>
      </c>
      <c r="H157" s="1">
        <v>335.26998900000001</v>
      </c>
      <c r="I157" s="1">
        <v>339.88000499999998</v>
      </c>
      <c r="J157" s="1">
        <v>333.35998499999999</v>
      </c>
      <c r="K157" s="1">
        <v>338.98998999999998</v>
      </c>
      <c r="L157" s="1">
        <v>338.98998999999998</v>
      </c>
      <c r="M157" s="2">
        <v>2657900</v>
      </c>
      <c r="Y157" s="4">
        <v>45026</v>
      </c>
      <c r="Z157" s="16" cm="1">
        <f t="array" ref="Z157">_xlfn.XLOOKUP(Z$1,$B$1:$M$1,_xlfn.XLOOKUP(Y157,$A$2:$A$252,$B$2:$M$252,"NOT FOUND",0))</f>
        <v>100.80999799999999</v>
      </c>
      <c r="AA157" s="16" cm="1">
        <f t="array" ref="AA157">_xlfn.XLOOKUP(AA$1,$B$1:$M$1,_xlfn.XLOOKUP(Y157,$A$2:$A$252,$B$2:$M$252,"NOT FOUND",0))</f>
        <v>338.98998999999998</v>
      </c>
    </row>
    <row r="158" spans="1:27" x14ac:dyDescent="0.3">
      <c r="A158" s="3">
        <v>45027</v>
      </c>
      <c r="B158" s="1">
        <v>101.160004</v>
      </c>
      <c r="C158" s="1">
        <v>101.910004</v>
      </c>
      <c r="D158" s="1">
        <v>100.290001</v>
      </c>
      <c r="E158" s="1">
        <v>100.41999800000001</v>
      </c>
      <c r="F158" s="1">
        <v>100.41999800000001</v>
      </c>
      <c r="G158" s="2">
        <v>7504600</v>
      </c>
      <c r="H158" s="1">
        <v>343.45001200000002</v>
      </c>
      <c r="I158" s="1">
        <v>347.14001500000001</v>
      </c>
      <c r="J158" s="1">
        <v>337.64001500000001</v>
      </c>
      <c r="K158" s="1">
        <v>338.209991</v>
      </c>
      <c r="L158" s="1">
        <v>338.209991</v>
      </c>
      <c r="M158" s="2">
        <v>4044800</v>
      </c>
      <c r="Y158" s="4">
        <v>45027</v>
      </c>
      <c r="Z158" s="16" cm="1">
        <f t="array" ref="Z158">_xlfn.XLOOKUP(Z$1,$B$1:$M$1,_xlfn.XLOOKUP(Y158,$A$2:$A$252,$B$2:$M$252,"NOT FOUND",0))</f>
        <v>100.41999800000001</v>
      </c>
      <c r="AA158" s="16" cm="1">
        <f t="array" ref="AA158">_xlfn.XLOOKUP(AA$1,$B$1:$M$1,_xlfn.XLOOKUP(Y158,$A$2:$A$252,$B$2:$M$252,"NOT FOUND",0))</f>
        <v>338.209991</v>
      </c>
    </row>
    <row r="159" spans="1:27" x14ac:dyDescent="0.3">
      <c r="A159" s="3">
        <v>45028</v>
      </c>
      <c r="B159" s="1">
        <v>101.25</v>
      </c>
      <c r="C159" s="1">
        <v>102.220001</v>
      </c>
      <c r="D159" s="1">
        <v>97.699996999999996</v>
      </c>
      <c r="E159" s="1">
        <v>97.940002000000007</v>
      </c>
      <c r="F159" s="1">
        <v>97.940002000000007</v>
      </c>
      <c r="G159" s="2">
        <v>9289200</v>
      </c>
      <c r="H159" s="1">
        <v>340.80999800000001</v>
      </c>
      <c r="I159" s="1">
        <v>342.79998799999998</v>
      </c>
      <c r="J159" s="1">
        <v>330.040009</v>
      </c>
      <c r="K159" s="1">
        <v>331.02999899999998</v>
      </c>
      <c r="L159" s="1">
        <v>331.02999899999998</v>
      </c>
      <c r="M159" s="2">
        <v>3965400</v>
      </c>
      <c r="Y159" s="4">
        <v>45028</v>
      </c>
      <c r="Z159" s="16" cm="1">
        <f t="array" ref="Z159">_xlfn.XLOOKUP(Z$1,$B$1:$M$1,_xlfn.XLOOKUP(Y159,$A$2:$A$252,$B$2:$M$252,"NOT FOUND",0))</f>
        <v>97.940002000000007</v>
      </c>
      <c r="AA159" s="16" cm="1">
        <f t="array" ref="AA159">_xlfn.XLOOKUP(AA$1,$B$1:$M$1,_xlfn.XLOOKUP(Y159,$A$2:$A$252,$B$2:$M$252,"NOT FOUND",0))</f>
        <v>331.02999899999998</v>
      </c>
    </row>
    <row r="160" spans="1:27" x14ac:dyDescent="0.3">
      <c r="A160" s="3">
        <v>45029</v>
      </c>
      <c r="B160" s="1">
        <v>98.510002</v>
      </c>
      <c r="C160" s="1">
        <v>101.07</v>
      </c>
      <c r="D160" s="1">
        <v>98.510002</v>
      </c>
      <c r="E160" s="1">
        <v>100.839996</v>
      </c>
      <c r="F160" s="1">
        <v>100.839996</v>
      </c>
      <c r="G160" s="2">
        <v>8745000</v>
      </c>
      <c r="H160" s="1">
        <v>339.98998999999998</v>
      </c>
      <c r="I160" s="1">
        <v>346.42999300000002</v>
      </c>
      <c r="J160" s="1">
        <v>338.75</v>
      </c>
      <c r="K160" s="1">
        <v>346.19000199999999</v>
      </c>
      <c r="L160" s="1">
        <v>346.19000199999999</v>
      </c>
      <c r="M160" s="2">
        <v>7406400</v>
      </c>
      <c r="Y160" s="4">
        <v>45029</v>
      </c>
      <c r="Z160" s="16" cm="1">
        <f t="array" ref="Z160">_xlfn.XLOOKUP(Z$1,$B$1:$M$1,_xlfn.XLOOKUP(Y160,$A$2:$A$252,$B$2:$M$252,"NOT FOUND",0))</f>
        <v>100.839996</v>
      </c>
      <c r="AA160" s="16" cm="1">
        <f t="array" ref="AA160">_xlfn.XLOOKUP(AA$1,$B$1:$M$1,_xlfn.XLOOKUP(Y160,$A$2:$A$252,$B$2:$M$252,"NOT FOUND",0))</f>
        <v>346.19000199999999</v>
      </c>
    </row>
    <row r="161" spans="1:27" x14ac:dyDescent="0.3">
      <c r="A161" s="3">
        <v>45030</v>
      </c>
      <c r="B161" s="1">
        <v>100.5</v>
      </c>
      <c r="C161" s="1">
        <v>100.860001</v>
      </c>
      <c r="D161" s="1">
        <v>98.93</v>
      </c>
      <c r="E161" s="1">
        <v>99.900002000000001</v>
      </c>
      <c r="F161" s="1">
        <v>99.900002000000001</v>
      </c>
      <c r="G161" s="2">
        <v>7337300</v>
      </c>
      <c r="H161" s="1">
        <v>342.94000199999999</v>
      </c>
      <c r="I161" s="1">
        <v>344.85000600000001</v>
      </c>
      <c r="J161" s="1">
        <v>336.41000400000001</v>
      </c>
      <c r="K161" s="1">
        <v>338.63000499999998</v>
      </c>
      <c r="L161" s="1">
        <v>338.63000499999998</v>
      </c>
      <c r="M161" s="2">
        <v>5350500</v>
      </c>
      <c r="Y161" s="4">
        <v>45030</v>
      </c>
      <c r="Z161" s="16" cm="1">
        <f t="array" ref="Z161">_xlfn.XLOOKUP(Z$1,$B$1:$M$1,_xlfn.XLOOKUP(Y161,$A$2:$A$252,$B$2:$M$252,"NOT FOUND",0))</f>
        <v>99.900002000000001</v>
      </c>
      <c r="AA161" s="16" cm="1">
        <f t="array" ref="AA161">_xlfn.XLOOKUP(AA$1,$B$1:$M$1,_xlfn.XLOOKUP(Y161,$A$2:$A$252,$B$2:$M$252,"NOT FOUND",0))</f>
        <v>338.63000499999998</v>
      </c>
    </row>
    <row r="162" spans="1:27" x14ac:dyDescent="0.3">
      <c r="A162" s="3">
        <v>45033</v>
      </c>
      <c r="B162" s="1">
        <v>99.57</v>
      </c>
      <c r="C162" s="1">
        <v>100.57</v>
      </c>
      <c r="D162" s="1">
        <v>99.150002000000001</v>
      </c>
      <c r="E162" s="1">
        <v>100.300003</v>
      </c>
      <c r="F162" s="1">
        <v>100.300003</v>
      </c>
      <c r="G162" s="2">
        <v>6705300</v>
      </c>
      <c r="H162" s="1">
        <v>338</v>
      </c>
      <c r="I162" s="1">
        <v>338.39001500000001</v>
      </c>
      <c r="J162" s="1">
        <v>327.5</v>
      </c>
      <c r="K162" s="1">
        <v>332.72000100000002</v>
      </c>
      <c r="L162" s="1">
        <v>332.72000100000002</v>
      </c>
      <c r="M162" s="2">
        <v>6136000</v>
      </c>
      <c r="Y162" s="4">
        <v>45033</v>
      </c>
      <c r="Z162" s="16" cm="1">
        <f t="array" ref="Z162">_xlfn.XLOOKUP(Z$1,$B$1:$M$1,_xlfn.XLOOKUP(Y162,$A$2:$A$252,$B$2:$M$252,"NOT FOUND",0))</f>
        <v>100.300003</v>
      </c>
      <c r="AA162" s="16" cm="1">
        <f t="array" ref="AA162">_xlfn.XLOOKUP(AA$1,$B$1:$M$1,_xlfn.XLOOKUP(Y162,$A$2:$A$252,$B$2:$M$252,"NOT FOUND",0))</f>
        <v>332.72000100000002</v>
      </c>
    </row>
    <row r="163" spans="1:27" x14ac:dyDescent="0.3">
      <c r="A163" s="3">
        <v>45034</v>
      </c>
      <c r="B163" s="1">
        <v>100.610001</v>
      </c>
      <c r="C163" s="1">
        <v>101.150002</v>
      </c>
      <c r="D163" s="1">
        <v>99.599997999999999</v>
      </c>
      <c r="E163" s="1">
        <v>100.93</v>
      </c>
      <c r="F163" s="1">
        <v>100.93</v>
      </c>
      <c r="G163" s="2">
        <v>8180100</v>
      </c>
      <c r="H163" s="1">
        <v>335</v>
      </c>
      <c r="I163" s="1">
        <v>337.19000199999999</v>
      </c>
      <c r="J163" s="1">
        <v>330.5</v>
      </c>
      <c r="K163" s="1">
        <v>333.70001200000002</v>
      </c>
      <c r="L163" s="1">
        <v>333.70001200000002</v>
      </c>
      <c r="M163" s="2">
        <v>17944500</v>
      </c>
      <c r="Y163" s="4">
        <v>45034</v>
      </c>
      <c r="Z163" s="16" cm="1">
        <f t="array" ref="Z163">_xlfn.XLOOKUP(Z$1,$B$1:$M$1,_xlfn.XLOOKUP(Y163,$A$2:$A$252,$B$2:$M$252,"NOT FOUND",0))</f>
        <v>100.93</v>
      </c>
      <c r="AA163" s="16" cm="1">
        <f t="array" ref="AA163">_xlfn.XLOOKUP(AA$1,$B$1:$M$1,_xlfn.XLOOKUP(Y163,$A$2:$A$252,$B$2:$M$252,"NOT FOUND",0))</f>
        <v>333.70001200000002</v>
      </c>
    </row>
    <row r="164" spans="1:27" x14ac:dyDescent="0.3">
      <c r="A164" s="3">
        <v>45035</v>
      </c>
      <c r="B164" s="1">
        <v>99.779999000000004</v>
      </c>
      <c r="C164" s="1">
        <v>99.830001999999993</v>
      </c>
      <c r="D164" s="1">
        <v>98.360000999999997</v>
      </c>
      <c r="E164" s="1">
        <v>98.75</v>
      </c>
      <c r="F164" s="1">
        <v>98.75</v>
      </c>
      <c r="G164" s="2">
        <v>11523300</v>
      </c>
      <c r="H164" s="1">
        <v>324.209991</v>
      </c>
      <c r="I164" s="1">
        <v>325.75</v>
      </c>
      <c r="J164" s="1">
        <v>316.10000600000001</v>
      </c>
      <c r="K164" s="1">
        <v>323.11999500000002</v>
      </c>
      <c r="L164" s="1">
        <v>323.11999500000002</v>
      </c>
      <c r="M164" s="2">
        <v>22128300</v>
      </c>
      <c r="Y164" s="4">
        <v>45035</v>
      </c>
      <c r="Z164" s="16" cm="1">
        <f t="array" ref="Z164">_xlfn.XLOOKUP(Z$1,$B$1:$M$1,_xlfn.XLOOKUP(Y164,$A$2:$A$252,$B$2:$M$252,"NOT FOUND",0))</f>
        <v>98.75</v>
      </c>
      <c r="AA164" s="16" cm="1">
        <f t="array" ref="AA164">_xlfn.XLOOKUP(AA$1,$B$1:$M$1,_xlfn.XLOOKUP(Y164,$A$2:$A$252,$B$2:$M$252,"NOT FOUND",0))</f>
        <v>323.11999500000002</v>
      </c>
    </row>
    <row r="165" spans="1:27" x14ac:dyDescent="0.3">
      <c r="A165" s="3">
        <v>45036</v>
      </c>
      <c r="B165" s="1">
        <v>97.75</v>
      </c>
      <c r="C165" s="1">
        <v>98.580001999999993</v>
      </c>
      <c r="D165" s="1">
        <v>97.389999000000003</v>
      </c>
      <c r="E165" s="1">
        <v>98.07</v>
      </c>
      <c r="F165" s="1">
        <v>98.07</v>
      </c>
      <c r="G165" s="2">
        <v>7762700</v>
      </c>
      <c r="H165" s="1">
        <v>320.39001500000001</v>
      </c>
      <c r="I165" s="1">
        <v>331.42999300000002</v>
      </c>
      <c r="J165" s="1">
        <v>318.32998700000002</v>
      </c>
      <c r="K165" s="1">
        <v>325.35000600000001</v>
      </c>
      <c r="L165" s="1">
        <v>325.35000600000001</v>
      </c>
      <c r="M165" s="2">
        <v>9947800</v>
      </c>
      <c r="Y165" s="4">
        <v>45036</v>
      </c>
      <c r="Z165" s="16" cm="1">
        <f t="array" ref="Z165">_xlfn.XLOOKUP(Z$1,$B$1:$M$1,_xlfn.XLOOKUP(Y165,$A$2:$A$252,$B$2:$M$252,"NOT FOUND",0))</f>
        <v>98.07</v>
      </c>
      <c r="AA165" s="16" cm="1">
        <f t="array" ref="AA165">_xlfn.XLOOKUP(AA$1,$B$1:$M$1,_xlfn.XLOOKUP(Y165,$A$2:$A$252,$B$2:$M$252,"NOT FOUND",0))</f>
        <v>325.35000600000001</v>
      </c>
    </row>
    <row r="166" spans="1:27" x14ac:dyDescent="0.3">
      <c r="A166" s="3">
        <v>45037</v>
      </c>
      <c r="B166" s="1">
        <v>98.160004000000001</v>
      </c>
      <c r="C166" s="1">
        <v>99.720000999999996</v>
      </c>
      <c r="D166" s="1">
        <v>97.720000999999996</v>
      </c>
      <c r="E166" s="1">
        <v>99.57</v>
      </c>
      <c r="F166" s="1">
        <v>99.57</v>
      </c>
      <c r="G166" s="2">
        <v>9468000</v>
      </c>
      <c r="H166" s="1">
        <v>323</v>
      </c>
      <c r="I166" s="1">
        <v>328.290009</v>
      </c>
      <c r="J166" s="1">
        <v>319.5</v>
      </c>
      <c r="K166" s="1">
        <v>327.98001099999999</v>
      </c>
      <c r="L166" s="1">
        <v>327.98001099999999</v>
      </c>
      <c r="M166" s="2">
        <v>6348000</v>
      </c>
      <c r="Y166" s="4">
        <v>45037</v>
      </c>
      <c r="Z166" s="16" cm="1">
        <f t="array" ref="Z166">_xlfn.XLOOKUP(Z$1,$B$1:$M$1,_xlfn.XLOOKUP(Y166,$A$2:$A$252,$B$2:$M$252,"NOT FOUND",0))</f>
        <v>99.57</v>
      </c>
      <c r="AA166" s="16" cm="1">
        <f t="array" ref="AA166">_xlfn.XLOOKUP(AA$1,$B$1:$M$1,_xlfn.XLOOKUP(Y166,$A$2:$A$252,$B$2:$M$252,"NOT FOUND",0))</f>
        <v>327.98001099999999</v>
      </c>
    </row>
    <row r="167" spans="1:27" x14ac:dyDescent="0.3">
      <c r="A167" s="3">
        <v>45040</v>
      </c>
      <c r="B167" s="1">
        <v>100.150002</v>
      </c>
      <c r="C167" s="1">
        <v>100.739998</v>
      </c>
      <c r="D167" s="1">
        <v>98.669998000000007</v>
      </c>
      <c r="E167" s="1">
        <v>99.68</v>
      </c>
      <c r="F167" s="1">
        <v>99.68</v>
      </c>
      <c r="G167" s="2">
        <v>8540600</v>
      </c>
      <c r="H167" s="1">
        <v>330.20001200000002</v>
      </c>
      <c r="I167" s="1">
        <v>334.66000400000001</v>
      </c>
      <c r="J167" s="1">
        <v>326.75</v>
      </c>
      <c r="K167" s="1">
        <v>329.01998900000001</v>
      </c>
      <c r="L167" s="1">
        <v>329.01998900000001</v>
      </c>
      <c r="M167" s="2">
        <v>5586600</v>
      </c>
      <c r="Y167" s="4">
        <v>45040</v>
      </c>
      <c r="Z167" s="16" cm="1">
        <f t="array" ref="Z167">_xlfn.XLOOKUP(Z$1,$B$1:$M$1,_xlfn.XLOOKUP(Y167,$A$2:$A$252,$B$2:$M$252,"NOT FOUND",0))</f>
        <v>99.68</v>
      </c>
      <c r="AA167" s="16" cm="1">
        <f t="array" ref="AA167">_xlfn.XLOOKUP(AA$1,$B$1:$M$1,_xlfn.XLOOKUP(Y167,$A$2:$A$252,$B$2:$M$252,"NOT FOUND",0))</f>
        <v>329.01998900000001</v>
      </c>
    </row>
    <row r="168" spans="1:27" x14ac:dyDescent="0.3">
      <c r="A168" s="3">
        <v>45041</v>
      </c>
      <c r="B168" s="1">
        <v>99.379997000000003</v>
      </c>
      <c r="C168" s="1">
        <v>99.709998999999996</v>
      </c>
      <c r="D168" s="1">
        <v>98.010002</v>
      </c>
      <c r="E168" s="1">
        <v>98.010002</v>
      </c>
      <c r="F168" s="1">
        <v>98.010002</v>
      </c>
      <c r="G168" s="2">
        <v>6511400</v>
      </c>
      <c r="H168" s="1">
        <v>328.5</v>
      </c>
      <c r="I168" s="1">
        <v>328.66000400000001</v>
      </c>
      <c r="J168" s="1">
        <v>321.10000600000001</v>
      </c>
      <c r="K168" s="1">
        <v>322.54998799999998</v>
      </c>
      <c r="L168" s="1">
        <v>322.54998799999998</v>
      </c>
      <c r="M168" s="2">
        <v>5426600</v>
      </c>
      <c r="Y168" s="4">
        <v>45041</v>
      </c>
      <c r="Z168" s="16" cm="1">
        <f t="array" ref="Z168">_xlfn.XLOOKUP(Z$1,$B$1:$M$1,_xlfn.XLOOKUP(Y168,$A$2:$A$252,$B$2:$M$252,"NOT FOUND",0))</f>
        <v>98.010002</v>
      </c>
      <c r="AA168" s="16" cm="1">
        <f t="array" ref="AA168">_xlfn.XLOOKUP(AA$1,$B$1:$M$1,_xlfn.XLOOKUP(Y168,$A$2:$A$252,$B$2:$M$252,"NOT FOUND",0))</f>
        <v>322.54998799999998</v>
      </c>
    </row>
    <row r="169" spans="1:27" x14ac:dyDescent="0.3">
      <c r="A169" s="3">
        <v>45042</v>
      </c>
      <c r="B169" s="1">
        <v>97.839995999999999</v>
      </c>
      <c r="C169" s="1">
        <v>98.480002999999996</v>
      </c>
      <c r="D169" s="1">
        <v>96.459998999999996</v>
      </c>
      <c r="E169" s="1">
        <v>96.610000999999997</v>
      </c>
      <c r="F169" s="1">
        <v>96.610000999999997</v>
      </c>
      <c r="G169" s="2">
        <v>8634500</v>
      </c>
      <c r="H169" s="1">
        <v>321.35998499999999</v>
      </c>
      <c r="I169" s="1">
        <v>325.89999399999999</v>
      </c>
      <c r="J169" s="1">
        <v>320.47000100000002</v>
      </c>
      <c r="K169" s="1">
        <v>321.14999399999999</v>
      </c>
      <c r="L169" s="1">
        <v>321.14999399999999</v>
      </c>
      <c r="M169" s="2">
        <v>4623200</v>
      </c>
      <c r="Y169" s="4">
        <v>45042</v>
      </c>
      <c r="Z169" s="16" cm="1">
        <f t="array" ref="Z169">_xlfn.XLOOKUP(Z$1,$B$1:$M$1,_xlfn.XLOOKUP(Y169,$A$2:$A$252,$B$2:$M$252,"NOT FOUND",0))</f>
        <v>96.610000999999997</v>
      </c>
      <c r="AA169" s="16" cm="1">
        <f t="array" ref="AA169">_xlfn.XLOOKUP(AA$1,$B$1:$M$1,_xlfn.XLOOKUP(Y169,$A$2:$A$252,$B$2:$M$252,"NOT FOUND",0))</f>
        <v>321.14999399999999</v>
      </c>
    </row>
    <row r="170" spans="1:27" x14ac:dyDescent="0.3">
      <c r="A170" s="3">
        <v>45043</v>
      </c>
      <c r="B170" s="1">
        <v>97.129997000000003</v>
      </c>
      <c r="C170" s="1">
        <v>100.07</v>
      </c>
      <c r="D170" s="1">
        <v>96.709998999999996</v>
      </c>
      <c r="E170" s="1">
        <v>99.93</v>
      </c>
      <c r="F170" s="1">
        <v>99.93</v>
      </c>
      <c r="G170" s="2">
        <v>8166500</v>
      </c>
      <c r="H170" s="1">
        <v>324.29998799999998</v>
      </c>
      <c r="I170" s="1">
        <v>327.45001200000002</v>
      </c>
      <c r="J170" s="1">
        <v>317.44000199999999</v>
      </c>
      <c r="K170" s="1">
        <v>325.85000600000001</v>
      </c>
      <c r="L170" s="1">
        <v>325.85000600000001</v>
      </c>
      <c r="M170" s="2">
        <v>5618800</v>
      </c>
      <c r="Y170" s="4">
        <v>45043</v>
      </c>
      <c r="Z170" s="16" cm="1">
        <f t="array" ref="Z170">_xlfn.XLOOKUP(Z$1,$B$1:$M$1,_xlfn.XLOOKUP(Y170,$A$2:$A$252,$B$2:$M$252,"NOT FOUND",0))</f>
        <v>99.93</v>
      </c>
      <c r="AA170" s="16" cm="1">
        <f t="array" ref="AA170">_xlfn.XLOOKUP(AA$1,$B$1:$M$1,_xlfn.XLOOKUP(Y170,$A$2:$A$252,$B$2:$M$252,"NOT FOUND",0))</f>
        <v>325.85000600000001</v>
      </c>
    </row>
    <row r="171" spans="1:27" x14ac:dyDescent="0.3">
      <c r="A171" s="3">
        <v>45044</v>
      </c>
      <c r="B171" s="1">
        <v>99.370002999999997</v>
      </c>
      <c r="C171" s="1">
        <v>102.55999799999999</v>
      </c>
      <c r="D171" s="1">
        <v>99.080001999999993</v>
      </c>
      <c r="E171" s="1">
        <v>102.5</v>
      </c>
      <c r="F171" s="1">
        <v>102.5</v>
      </c>
      <c r="G171" s="2">
        <v>11319700</v>
      </c>
      <c r="H171" s="1">
        <v>325.23998999999998</v>
      </c>
      <c r="I171" s="1">
        <v>330.80999800000001</v>
      </c>
      <c r="J171" s="1">
        <v>324</v>
      </c>
      <c r="K171" s="1">
        <v>329.92999300000002</v>
      </c>
      <c r="L171" s="1">
        <v>329.92999300000002</v>
      </c>
      <c r="M171" s="2">
        <v>4221900</v>
      </c>
      <c r="Y171" s="4">
        <v>45044</v>
      </c>
      <c r="Z171" s="16" cm="1">
        <f t="array" ref="Z171">_xlfn.XLOOKUP(Z$1,$B$1:$M$1,_xlfn.XLOOKUP(Y171,$A$2:$A$252,$B$2:$M$252,"NOT FOUND",0))</f>
        <v>102.5</v>
      </c>
      <c r="AA171" s="16" cm="1">
        <f t="array" ref="AA171">_xlfn.XLOOKUP(AA$1,$B$1:$M$1,_xlfn.XLOOKUP(Y171,$A$2:$A$252,$B$2:$M$252,"NOT FOUND",0))</f>
        <v>329.92999300000002</v>
      </c>
    </row>
    <row r="172" spans="1:27" x14ac:dyDescent="0.3">
      <c r="A172" s="3">
        <v>45047</v>
      </c>
      <c r="B172" s="1">
        <v>102.410004</v>
      </c>
      <c r="C172" s="1">
        <v>102.610001</v>
      </c>
      <c r="D172" s="1">
        <v>101.610001</v>
      </c>
      <c r="E172" s="1">
        <v>102.209999</v>
      </c>
      <c r="F172" s="1">
        <v>102.209999</v>
      </c>
      <c r="G172" s="2">
        <v>6909500</v>
      </c>
      <c r="H172" s="1">
        <v>329.44000199999999</v>
      </c>
      <c r="I172" s="1">
        <v>331.23001099999999</v>
      </c>
      <c r="J172" s="1">
        <v>318.08999599999999</v>
      </c>
      <c r="K172" s="1">
        <v>324.11999500000002</v>
      </c>
      <c r="L172" s="1">
        <v>324.11999500000002</v>
      </c>
      <c r="M172" s="2">
        <v>5341500</v>
      </c>
      <c r="Y172" s="4">
        <v>45047</v>
      </c>
      <c r="Z172" s="16" cm="1">
        <f t="array" ref="Z172">_xlfn.XLOOKUP(Z$1,$B$1:$M$1,_xlfn.XLOOKUP(Y172,$A$2:$A$252,$B$2:$M$252,"NOT FOUND",0))</f>
        <v>102.209999</v>
      </c>
      <c r="AA172" s="16" cm="1">
        <f t="array" ref="AA172">_xlfn.XLOOKUP(AA$1,$B$1:$M$1,_xlfn.XLOOKUP(Y172,$A$2:$A$252,$B$2:$M$252,"NOT FOUND",0))</f>
        <v>324.11999500000002</v>
      </c>
    </row>
    <row r="173" spans="1:27" x14ac:dyDescent="0.3">
      <c r="A173" s="3">
        <v>45048</v>
      </c>
      <c r="B173" s="1">
        <v>101.33000199999999</v>
      </c>
      <c r="C173" s="1">
        <v>101.699997</v>
      </c>
      <c r="D173" s="1">
        <v>99.620002999999997</v>
      </c>
      <c r="E173" s="1">
        <v>100.599998</v>
      </c>
      <c r="F173" s="1">
        <v>100.599998</v>
      </c>
      <c r="G173" s="2">
        <v>6955900</v>
      </c>
      <c r="H173" s="1">
        <v>325</v>
      </c>
      <c r="I173" s="1">
        <v>326.07000699999998</v>
      </c>
      <c r="J173" s="1">
        <v>315.61999500000002</v>
      </c>
      <c r="K173" s="1">
        <v>317.54998799999998</v>
      </c>
      <c r="L173" s="1">
        <v>317.54998799999998</v>
      </c>
      <c r="M173" s="2">
        <v>4318600</v>
      </c>
      <c r="Y173" s="4">
        <v>45048</v>
      </c>
      <c r="Z173" s="16" cm="1">
        <f t="array" ref="Z173">_xlfn.XLOOKUP(Z$1,$B$1:$M$1,_xlfn.XLOOKUP(Y173,$A$2:$A$252,$B$2:$M$252,"NOT FOUND",0))</f>
        <v>100.599998</v>
      </c>
      <c r="AA173" s="16" cm="1">
        <f t="array" ref="AA173">_xlfn.XLOOKUP(AA$1,$B$1:$M$1,_xlfn.XLOOKUP(Y173,$A$2:$A$252,$B$2:$M$252,"NOT FOUND",0))</f>
        <v>317.54998799999998</v>
      </c>
    </row>
    <row r="174" spans="1:27" x14ac:dyDescent="0.3">
      <c r="A174" s="3">
        <v>45049</v>
      </c>
      <c r="B174" s="1">
        <v>101.05999799999999</v>
      </c>
      <c r="C174" s="1">
        <v>102.58000199999999</v>
      </c>
      <c r="D174" s="1">
        <v>100.639999</v>
      </c>
      <c r="E174" s="1">
        <v>100.860001</v>
      </c>
      <c r="F174" s="1">
        <v>100.860001</v>
      </c>
      <c r="G174" s="2">
        <v>7772100</v>
      </c>
      <c r="H174" s="1">
        <v>317.54998799999998</v>
      </c>
      <c r="I174" s="1">
        <v>324.61999500000002</v>
      </c>
      <c r="J174" s="1">
        <v>315.85000600000001</v>
      </c>
      <c r="K174" s="1">
        <v>319.29998799999998</v>
      </c>
      <c r="L174" s="1">
        <v>319.29998799999998</v>
      </c>
      <c r="M174" s="2">
        <v>5064100</v>
      </c>
      <c r="Y174" s="4">
        <v>45049</v>
      </c>
      <c r="Z174" s="16" cm="1">
        <f t="array" ref="Z174">_xlfn.XLOOKUP(Z$1,$B$1:$M$1,_xlfn.XLOOKUP(Y174,$A$2:$A$252,$B$2:$M$252,"NOT FOUND",0))</f>
        <v>100.860001</v>
      </c>
      <c r="AA174" s="16" cm="1">
        <f t="array" ref="AA174">_xlfn.XLOOKUP(AA$1,$B$1:$M$1,_xlfn.XLOOKUP(Y174,$A$2:$A$252,$B$2:$M$252,"NOT FOUND",0))</f>
        <v>319.29998799999998</v>
      </c>
    </row>
    <row r="175" spans="1:27" x14ac:dyDescent="0.3">
      <c r="A175" s="3">
        <v>45050</v>
      </c>
      <c r="B175" s="1">
        <v>99.540001000000004</v>
      </c>
      <c r="C175" s="1">
        <v>99.540001000000004</v>
      </c>
      <c r="D175" s="1">
        <v>96.610000999999997</v>
      </c>
      <c r="E175" s="1">
        <v>97.449996999999996</v>
      </c>
      <c r="F175" s="1">
        <v>97.449996999999996</v>
      </c>
      <c r="G175" s="2">
        <v>13260700</v>
      </c>
      <c r="H175" s="1">
        <v>319.01001000000002</v>
      </c>
      <c r="I175" s="1">
        <v>323.60998499999999</v>
      </c>
      <c r="J175" s="1">
        <v>317.95001200000002</v>
      </c>
      <c r="K175" s="1">
        <v>320.77999899999998</v>
      </c>
      <c r="L175" s="1">
        <v>320.77999899999998</v>
      </c>
      <c r="M175" s="2">
        <v>3879700</v>
      </c>
      <c r="Y175" s="4">
        <v>45050</v>
      </c>
      <c r="Z175" s="16" cm="1">
        <f t="array" ref="Z175">_xlfn.XLOOKUP(Z$1,$B$1:$M$1,_xlfn.XLOOKUP(Y175,$A$2:$A$252,$B$2:$M$252,"NOT FOUND",0))</f>
        <v>97.449996999999996</v>
      </c>
      <c r="AA175" s="16" cm="1">
        <f t="array" ref="AA175">_xlfn.XLOOKUP(AA$1,$B$1:$M$1,_xlfn.XLOOKUP(Y175,$A$2:$A$252,$B$2:$M$252,"NOT FOUND",0))</f>
        <v>320.77999899999998</v>
      </c>
    </row>
    <row r="176" spans="1:27" x14ac:dyDescent="0.3">
      <c r="A176" s="3">
        <v>45051</v>
      </c>
      <c r="B176" s="1">
        <v>98.589995999999999</v>
      </c>
      <c r="C176" s="1">
        <v>100.849998</v>
      </c>
      <c r="D176" s="1">
        <v>98.110000999999997</v>
      </c>
      <c r="E176" s="1">
        <v>100.519997</v>
      </c>
      <c r="F176" s="1">
        <v>100.519997</v>
      </c>
      <c r="G176" s="2">
        <v>9289100</v>
      </c>
      <c r="H176" s="1">
        <v>323.60998499999999</v>
      </c>
      <c r="I176" s="1">
        <v>324.14999399999999</v>
      </c>
      <c r="J176" s="1">
        <v>319.44000199999999</v>
      </c>
      <c r="K176" s="1">
        <v>322.76001000000002</v>
      </c>
      <c r="L176" s="1">
        <v>322.76001000000002</v>
      </c>
      <c r="M176" s="2">
        <v>3988600</v>
      </c>
      <c r="Y176" s="4">
        <v>45051</v>
      </c>
      <c r="Z176" s="16" cm="1">
        <f t="array" ref="Z176">_xlfn.XLOOKUP(Z$1,$B$1:$M$1,_xlfn.XLOOKUP(Y176,$A$2:$A$252,$B$2:$M$252,"NOT FOUND",0))</f>
        <v>100.519997</v>
      </c>
      <c r="AA176" s="16" cm="1">
        <f t="array" ref="AA176">_xlfn.XLOOKUP(AA$1,$B$1:$M$1,_xlfn.XLOOKUP(Y176,$A$2:$A$252,$B$2:$M$252,"NOT FOUND",0))</f>
        <v>322.76001000000002</v>
      </c>
    </row>
    <row r="177" spans="1:27" x14ac:dyDescent="0.3">
      <c r="A177" s="3">
        <v>45054</v>
      </c>
      <c r="B177" s="1">
        <v>101.699997</v>
      </c>
      <c r="C177" s="1">
        <v>103.910004</v>
      </c>
      <c r="D177" s="1">
        <v>101.69000200000001</v>
      </c>
      <c r="E177" s="1">
        <v>102.970001</v>
      </c>
      <c r="F177" s="1">
        <v>102.970001</v>
      </c>
      <c r="G177" s="2">
        <v>10810100</v>
      </c>
      <c r="H177" s="1">
        <v>322.98998999999998</v>
      </c>
      <c r="I177" s="1">
        <v>332.55999800000001</v>
      </c>
      <c r="J177" s="1">
        <v>322.02999899999998</v>
      </c>
      <c r="K177" s="1">
        <v>331.209991</v>
      </c>
      <c r="L177" s="1">
        <v>331.209991</v>
      </c>
      <c r="M177" s="2">
        <v>5488600</v>
      </c>
      <c r="Y177" s="4">
        <v>45054</v>
      </c>
      <c r="Z177" s="16" cm="1">
        <f t="array" ref="Z177">_xlfn.XLOOKUP(Z$1,$B$1:$M$1,_xlfn.XLOOKUP(Y177,$A$2:$A$252,$B$2:$M$252,"NOT FOUND",0))</f>
        <v>102.970001</v>
      </c>
      <c r="AA177" s="16" cm="1">
        <f t="array" ref="AA177">_xlfn.XLOOKUP(AA$1,$B$1:$M$1,_xlfn.XLOOKUP(Y177,$A$2:$A$252,$B$2:$M$252,"NOT FOUND",0))</f>
        <v>331.209991</v>
      </c>
    </row>
    <row r="178" spans="1:27" x14ac:dyDescent="0.3">
      <c r="A178" s="3">
        <v>45055</v>
      </c>
      <c r="B178" s="1">
        <v>102.910004</v>
      </c>
      <c r="C178" s="1">
        <v>102.980003</v>
      </c>
      <c r="D178" s="1">
        <v>102.089996</v>
      </c>
      <c r="E178" s="1">
        <v>102.18</v>
      </c>
      <c r="F178" s="1">
        <v>102.18</v>
      </c>
      <c r="G178" s="2">
        <v>6829900</v>
      </c>
      <c r="H178" s="1">
        <v>330.67001299999998</v>
      </c>
      <c r="I178" s="1">
        <v>336.32000699999998</v>
      </c>
      <c r="J178" s="1">
        <v>329.73998999999998</v>
      </c>
      <c r="K178" s="1">
        <v>332.14001500000001</v>
      </c>
      <c r="L178" s="1">
        <v>332.14001500000001</v>
      </c>
      <c r="M178" s="2">
        <v>5544900</v>
      </c>
      <c r="Y178" s="4">
        <v>45055</v>
      </c>
      <c r="Z178" s="16" cm="1">
        <f t="array" ref="Z178">_xlfn.XLOOKUP(Z$1,$B$1:$M$1,_xlfn.XLOOKUP(Y178,$A$2:$A$252,$B$2:$M$252,"NOT FOUND",0))</f>
        <v>102.18</v>
      </c>
      <c r="AA178" s="16" cm="1">
        <f t="array" ref="AA178">_xlfn.XLOOKUP(AA$1,$B$1:$M$1,_xlfn.XLOOKUP(Y178,$A$2:$A$252,$B$2:$M$252,"NOT FOUND",0))</f>
        <v>332.14001500000001</v>
      </c>
    </row>
    <row r="179" spans="1:27" x14ac:dyDescent="0.3">
      <c r="A179" s="3">
        <v>45056</v>
      </c>
      <c r="B179" s="1">
        <v>103</v>
      </c>
      <c r="C179" s="1">
        <v>103.25</v>
      </c>
      <c r="D179" s="1">
        <v>100.040001</v>
      </c>
      <c r="E179" s="1">
        <v>101.139999</v>
      </c>
      <c r="F179" s="1">
        <v>101.139999</v>
      </c>
      <c r="G179" s="2">
        <v>19525200</v>
      </c>
      <c r="H179" s="1">
        <v>335.209991</v>
      </c>
      <c r="I179" s="1">
        <v>337.10998499999999</v>
      </c>
      <c r="J179" s="1">
        <v>329.51001000000002</v>
      </c>
      <c r="K179" s="1">
        <v>335.42001299999998</v>
      </c>
      <c r="L179" s="1">
        <v>335.42001299999998</v>
      </c>
      <c r="M179" s="2">
        <v>4289900</v>
      </c>
      <c r="Y179" s="4">
        <v>45056</v>
      </c>
      <c r="Z179" s="16" cm="1">
        <f t="array" ref="Z179">_xlfn.XLOOKUP(Z$1,$B$1:$M$1,_xlfn.XLOOKUP(Y179,$A$2:$A$252,$B$2:$M$252,"NOT FOUND",0))</f>
        <v>101.139999</v>
      </c>
      <c r="AA179" s="16" cm="1">
        <f t="array" ref="AA179">_xlfn.XLOOKUP(AA$1,$B$1:$M$1,_xlfn.XLOOKUP(Y179,$A$2:$A$252,$B$2:$M$252,"NOT FOUND",0))</f>
        <v>335.42001299999998</v>
      </c>
    </row>
    <row r="180" spans="1:27" x14ac:dyDescent="0.3">
      <c r="A180" s="3">
        <v>45057</v>
      </c>
      <c r="B180" s="1">
        <v>94.800003000000004</v>
      </c>
      <c r="C180" s="1">
        <v>95.110000999999997</v>
      </c>
      <c r="D180" s="1">
        <v>91.879997000000003</v>
      </c>
      <c r="E180" s="1">
        <v>92.309997999999993</v>
      </c>
      <c r="F180" s="1">
        <v>92.309997999999993</v>
      </c>
      <c r="G180" s="2">
        <v>57127200</v>
      </c>
      <c r="H180" s="1">
        <v>334.98001099999999</v>
      </c>
      <c r="I180" s="1">
        <v>345.47000100000002</v>
      </c>
      <c r="J180" s="1">
        <v>331.83999599999999</v>
      </c>
      <c r="K180" s="1">
        <v>344.76001000000002</v>
      </c>
      <c r="L180" s="1">
        <v>344.76001000000002</v>
      </c>
      <c r="M180" s="2">
        <v>8033500</v>
      </c>
      <c r="Y180" s="4">
        <v>45057</v>
      </c>
      <c r="Z180" s="16" cm="1">
        <f t="array" ref="Z180">_xlfn.XLOOKUP(Z$1,$B$1:$M$1,_xlfn.XLOOKUP(Y180,$A$2:$A$252,$B$2:$M$252,"NOT FOUND",0))</f>
        <v>92.309997999999993</v>
      </c>
      <c r="AA180" s="16" cm="1">
        <f t="array" ref="AA180">_xlfn.XLOOKUP(AA$1,$B$1:$M$1,_xlfn.XLOOKUP(Y180,$A$2:$A$252,$B$2:$M$252,"NOT FOUND",0))</f>
        <v>344.76001000000002</v>
      </c>
    </row>
    <row r="181" spans="1:27" x14ac:dyDescent="0.3">
      <c r="A181" s="3">
        <v>45058</v>
      </c>
      <c r="B181" s="1">
        <v>92.339995999999999</v>
      </c>
      <c r="C181" s="1">
        <v>92.879997000000003</v>
      </c>
      <c r="D181" s="1">
        <v>91.239998</v>
      </c>
      <c r="E181" s="1">
        <v>91.989998</v>
      </c>
      <c r="F181" s="1">
        <v>91.989998</v>
      </c>
      <c r="G181" s="2">
        <v>21817200</v>
      </c>
      <c r="H181" s="1">
        <v>344.76001000000002</v>
      </c>
      <c r="I181" s="1">
        <v>348.17001299999998</v>
      </c>
      <c r="J181" s="1">
        <v>337.35998499999999</v>
      </c>
      <c r="K181" s="1">
        <v>339.89001500000001</v>
      </c>
      <c r="L181" s="1">
        <v>339.89001500000001</v>
      </c>
      <c r="M181" s="2">
        <v>6079900</v>
      </c>
      <c r="Y181" s="4">
        <v>45058</v>
      </c>
      <c r="Z181" s="16" cm="1">
        <f t="array" ref="Z181">_xlfn.XLOOKUP(Z$1,$B$1:$M$1,_xlfn.XLOOKUP(Y181,$A$2:$A$252,$B$2:$M$252,"NOT FOUND",0))</f>
        <v>91.989998</v>
      </c>
      <c r="AA181" s="16" cm="1">
        <f t="array" ref="AA181">_xlfn.XLOOKUP(AA$1,$B$1:$M$1,_xlfn.XLOOKUP(Y181,$A$2:$A$252,$B$2:$M$252,"NOT FOUND",0))</f>
        <v>339.89001500000001</v>
      </c>
    </row>
    <row r="182" spans="1:27" x14ac:dyDescent="0.3">
      <c r="A182" s="3">
        <v>45061</v>
      </c>
      <c r="B182" s="1">
        <v>91.540001000000004</v>
      </c>
      <c r="C182" s="1">
        <v>92.870002999999997</v>
      </c>
      <c r="D182" s="1">
        <v>90.699996999999996</v>
      </c>
      <c r="E182" s="1">
        <v>92.860000999999997</v>
      </c>
      <c r="F182" s="1">
        <v>92.860000999999997</v>
      </c>
      <c r="G182" s="2">
        <v>16792000</v>
      </c>
      <c r="H182" s="1">
        <v>340.61999500000002</v>
      </c>
      <c r="I182" s="1">
        <v>341.89999399999999</v>
      </c>
      <c r="J182" s="1">
        <v>335.540009</v>
      </c>
      <c r="K182" s="1">
        <v>335.89001500000001</v>
      </c>
      <c r="L182" s="1">
        <v>335.89001500000001</v>
      </c>
      <c r="M182" s="2">
        <v>3653000</v>
      </c>
      <c r="Y182" s="4">
        <v>45061</v>
      </c>
      <c r="Z182" s="16" cm="1">
        <f t="array" ref="Z182">_xlfn.XLOOKUP(Z$1,$B$1:$M$1,_xlfn.XLOOKUP(Y182,$A$2:$A$252,$B$2:$M$252,"NOT FOUND",0))</f>
        <v>92.860000999999997</v>
      </c>
      <c r="AA182" s="16" cm="1">
        <f t="array" ref="AA182">_xlfn.XLOOKUP(AA$1,$B$1:$M$1,_xlfn.XLOOKUP(Y182,$A$2:$A$252,$B$2:$M$252,"NOT FOUND",0))</f>
        <v>335.89001500000001</v>
      </c>
    </row>
    <row r="183" spans="1:27" x14ac:dyDescent="0.3">
      <c r="A183" s="3">
        <v>45062</v>
      </c>
      <c r="B183" s="1">
        <v>92.040001000000004</v>
      </c>
      <c r="C183" s="1">
        <v>92.419998000000007</v>
      </c>
      <c r="D183" s="1">
        <v>90.779999000000004</v>
      </c>
      <c r="E183" s="1">
        <v>90.980002999999996</v>
      </c>
      <c r="F183" s="1">
        <v>90.980002999999996</v>
      </c>
      <c r="G183" s="2">
        <v>17013300</v>
      </c>
      <c r="H183" s="1">
        <v>334</v>
      </c>
      <c r="I183" s="1">
        <v>335.17001299999998</v>
      </c>
      <c r="J183" s="1">
        <v>331.91000400000001</v>
      </c>
      <c r="K183" s="1">
        <v>333.75</v>
      </c>
      <c r="L183" s="1">
        <v>333.75</v>
      </c>
      <c r="M183" s="2">
        <v>3332200</v>
      </c>
      <c r="Y183" s="4">
        <v>45062</v>
      </c>
      <c r="Z183" s="16" cm="1">
        <f t="array" ref="Z183">_xlfn.XLOOKUP(Z$1,$B$1:$M$1,_xlfn.XLOOKUP(Y183,$A$2:$A$252,$B$2:$M$252,"NOT FOUND",0))</f>
        <v>90.980002999999996</v>
      </c>
      <c r="AA183" s="16" cm="1">
        <f t="array" ref="AA183">_xlfn.XLOOKUP(AA$1,$B$1:$M$1,_xlfn.XLOOKUP(Y183,$A$2:$A$252,$B$2:$M$252,"NOT FOUND",0))</f>
        <v>333.75</v>
      </c>
    </row>
    <row r="184" spans="1:27" x14ac:dyDescent="0.3">
      <c r="A184" s="3">
        <v>45063</v>
      </c>
      <c r="B184" s="1">
        <v>91.019997000000004</v>
      </c>
      <c r="C184" s="1">
        <v>93.050003000000004</v>
      </c>
      <c r="D184" s="1">
        <v>90.849997999999999</v>
      </c>
      <c r="E184" s="1">
        <v>92.769997000000004</v>
      </c>
      <c r="F184" s="1">
        <v>92.769997000000004</v>
      </c>
      <c r="G184" s="2">
        <v>12461600</v>
      </c>
      <c r="H184" s="1">
        <v>331.76001000000002</v>
      </c>
      <c r="I184" s="1">
        <v>341.38000499999998</v>
      </c>
      <c r="J184" s="1">
        <v>329.61999500000002</v>
      </c>
      <c r="K184" s="1">
        <v>339.959991</v>
      </c>
      <c r="L184" s="1">
        <v>339.959991</v>
      </c>
      <c r="M184" s="2">
        <v>3958800</v>
      </c>
      <c r="Y184" s="4">
        <v>45063</v>
      </c>
      <c r="Z184" s="16" cm="1">
        <f t="array" ref="Z184">_xlfn.XLOOKUP(Z$1,$B$1:$M$1,_xlfn.XLOOKUP(Y184,$A$2:$A$252,$B$2:$M$252,"NOT FOUND",0))</f>
        <v>92.769997000000004</v>
      </c>
      <c r="AA184" s="16" cm="1">
        <f t="array" ref="AA184">_xlfn.XLOOKUP(AA$1,$B$1:$M$1,_xlfn.XLOOKUP(Y184,$A$2:$A$252,$B$2:$M$252,"NOT FOUND",0))</f>
        <v>339.959991</v>
      </c>
    </row>
    <row r="185" spans="1:27" x14ac:dyDescent="0.3">
      <c r="A185" s="3">
        <v>45064</v>
      </c>
      <c r="B185" s="1">
        <v>92.849997999999999</v>
      </c>
      <c r="C185" s="1">
        <v>94.239998</v>
      </c>
      <c r="D185" s="1">
        <v>92.459998999999996</v>
      </c>
      <c r="E185" s="1">
        <v>93.760002</v>
      </c>
      <c r="F185" s="1">
        <v>93.760002</v>
      </c>
      <c r="G185" s="2">
        <v>15014800</v>
      </c>
      <c r="H185" s="1">
        <v>347.25</v>
      </c>
      <c r="I185" s="1">
        <v>375.86999500000002</v>
      </c>
      <c r="J185" s="1">
        <v>346.36999500000002</v>
      </c>
      <c r="K185" s="1">
        <v>371.290009</v>
      </c>
      <c r="L185" s="1">
        <v>371.290009</v>
      </c>
      <c r="M185" s="2">
        <v>20925200</v>
      </c>
      <c r="Y185" s="4">
        <v>45064</v>
      </c>
      <c r="Z185" s="16" cm="1">
        <f t="array" ref="Z185">_xlfn.XLOOKUP(Z$1,$B$1:$M$1,_xlfn.XLOOKUP(Y185,$A$2:$A$252,$B$2:$M$252,"NOT FOUND",0))</f>
        <v>93.760002</v>
      </c>
      <c r="AA185" s="16" cm="1">
        <f t="array" ref="AA185">_xlfn.XLOOKUP(AA$1,$B$1:$M$1,_xlfn.XLOOKUP(Y185,$A$2:$A$252,$B$2:$M$252,"NOT FOUND",0))</f>
        <v>371.290009</v>
      </c>
    </row>
    <row r="186" spans="1:27" x14ac:dyDescent="0.3">
      <c r="A186" s="3">
        <v>45065</v>
      </c>
      <c r="B186" s="1">
        <v>93</v>
      </c>
      <c r="C186" s="1">
        <v>93</v>
      </c>
      <c r="D186" s="1">
        <v>91.32</v>
      </c>
      <c r="E186" s="1">
        <v>91.349997999999999</v>
      </c>
      <c r="F186" s="1">
        <v>91.349997999999999</v>
      </c>
      <c r="G186" s="2">
        <v>16411500</v>
      </c>
      <c r="H186" s="1">
        <v>369.85998499999999</v>
      </c>
      <c r="I186" s="1">
        <v>369.98998999999998</v>
      </c>
      <c r="J186" s="1">
        <v>363.80999800000001</v>
      </c>
      <c r="K186" s="1">
        <v>365.35998499999999</v>
      </c>
      <c r="L186" s="1">
        <v>365.35998499999999</v>
      </c>
      <c r="M186" s="2">
        <v>7850900</v>
      </c>
      <c r="Y186" s="4">
        <v>45065</v>
      </c>
      <c r="Z186" s="16" cm="1">
        <f t="array" ref="Z186">_xlfn.XLOOKUP(Z$1,$B$1:$M$1,_xlfn.XLOOKUP(Y186,$A$2:$A$252,$B$2:$M$252,"NOT FOUND",0))</f>
        <v>91.349997999999999</v>
      </c>
      <c r="AA186" s="16" cm="1">
        <f t="array" ref="AA186">_xlfn.XLOOKUP(AA$1,$B$1:$M$1,_xlfn.XLOOKUP(Y186,$A$2:$A$252,$B$2:$M$252,"NOT FOUND",0))</f>
        <v>365.35998499999999</v>
      </c>
    </row>
    <row r="187" spans="1:27" x14ac:dyDescent="0.3">
      <c r="A187" s="3">
        <v>45068</v>
      </c>
      <c r="B187" s="1">
        <v>91.330001999999993</v>
      </c>
      <c r="C187" s="1">
        <v>91.940002000000007</v>
      </c>
      <c r="D187" s="1">
        <v>89.889999000000003</v>
      </c>
      <c r="E187" s="1">
        <v>91.82</v>
      </c>
      <c r="F187" s="1">
        <v>91.82</v>
      </c>
      <c r="G187" s="2">
        <v>14150600</v>
      </c>
      <c r="H187" s="1">
        <v>365.35998499999999</v>
      </c>
      <c r="I187" s="1">
        <v>372.01001000000002</v>
      </c>
      <c r="J187" s="1">
        <v>362.5</v>
      </c>
      <c r="K187" s="1">
        <v>363.01001000000002</v>
      </c>
      <c r="L187" s="1">
        <v>363.01001000000002</v>
      </c>
      <c r="M187" s="2">
        <v>5406400</v>
      </c>
      <c r="Y187" s="4">
        <v>45068</v>
      </c>
      <c r="Z187" s="16" cm="1">
        <f t="array" ref="Z187">_xlfn.XLOOKUP(Z$1,$B$1:$M$1,_xlfn.XLOOKUP(Y187,$A$2:$A$252,$B$2:$M$252,"NOT FOUND",0))</f>
        <v>91.82</v>
      </c>
      <c r="AA187" s="16" cm="1">
        <f t="array" ref="AA187">_xlfn.XLOOKUP(AA$1,$B$1:$M$1,_xlfn.XLOOKUP(Y187,$A$2:$A$252,$B$2:$M$252,"NOT FOUND",0))</f>
        <v>363.01001000000002</v>
      </c>
    </row>
    <row r="188" spans="1:27" x14ac:dyDescent="0.3">
      <c r="A188" s="3">
        <v>45069</v>
      </c>
      <c r="B188" s="1">
        <v>91.099997999999999</v>
      </c>
      <c r="C188" s="1">
        <v>92.029999000000004</v>
      </c>
      <c r="D188" s="1">
        <v>89.809997999999993</v>
      </c>
      <c r="E188" s="1">
        <v>89.82</v>
      </c>
      <c r="F188" s="1">
        <v>89.82</v>
      </c>
      <c r="G188" s="2">
        <v>14778700</v>
      </c>
      <c r="H188" s="1">
        <v>360.23998999999998</v>
      </c>
      <c r="I188" s="1">
        <v>364.17001299999998</v>
      </c>
      <c r="J188" s="1">
        <v>354.30999800000001</v>
      </c>
      <c r="K188" s="1">
        <v>355.98998999999998</v>
      </c>
      <c r="L188" s="1">
        <v>355.98998999999998</v>
      </c>
      <c r="M188" s="2">
        <v>6866100</v>
      </c>
      <c r="Y188" s="4">
        <v>45069</v>
      </c>
      <c r="Z188" s="16" cm="1">
        <f t="array" ref="Z188">_xlfn.XLOOKUP(Z$1,$B$1:$M$1,_xlfn.XLOOKUP(Y188,$A$2:$A$252,$B$2:$M$252,"NOT FOUND",0))</f>
        <v>89.82</v>
      </c>
      <c r="AA188" s="16" cm="1">
        <f t="array" ref="AA188">_xlfn.XLOOKUP(AA$1,$B$1:$M$1,_xlfn.XLOOKUP(Y188,$A$2:$A$252,$B$2:$M$252,"NOT FOUND",0))</f>
        <v>355.98998999999998</v>
      </c>
    </row>
    <row r="189" spans="1:27" x14ac:dyDescent="0.3">
      <c r="A189" s="3">
        <v>45070</v>
      </c>
      <c r="B189" s="1">
        <v>89.440002000000007</v>
      </c>
      <c r="C189" s="1">
        <v>89.489998</v>
      </c>
      <c r="D189" s="1">
        <v>88.410004000000001</v>
      </c>
      <c r="E189" s="1">
        <v>89.07</v>
      </c>
      <c r="F189" s="1">
        <v>89.07</v>
      </c>
      <c r="G189" s="2">
        <v>15350800</v>
      </c>
      <c r="H189" s="1">
        <v>356.92999300000002</v>
      </c>
      <c r="I189" s="1">
        <v>367.14999399999999</v>
      </c>
      <c r="J189" s="1">
        <v>356.63000499999998</v>
      </c>
      <c r="K189" s="1">
        <v>364.85000600000001</v>
      </c>
      <c r="L189" s="1">
        <v>364.85000600000001</v>
      </c>
      <c r="M189" s="2">
        <v>7973300</v>
      </c>
      <c r="Y189" s="4">
        <v>45070</v>
      </c>
      <c r="Z189" s="16" cm="1">
        <f t="array" ref="Z189">_xlfn.XLOOKUP(Z$1,$B$1:$M$1,_xlfn.XLOOKUP(Y189,$A$2:$A$252,$B$2:$M$252,"NOT FOUND",0))</f>
        <v>89.07</v>
      </c>
      <c r="AA189" s="16" cm="1">
        <f t="array" ref="AA189">_xlfn.XLOOKUP(AA$1,$B$1:$M$1,_xlfn.XLOOKUP(Y189,$A$2:$A$252,$B$2:$M$252,"NOT FOUND",0))</f>
        <v>364.85000600000001</v>
      </c>
    </row>
    <row r="190" spans="1:27" x14ac:dyDescent="0.3">
      <c r="A190" s="3">
        <v>45071</v>
      </c>
      <c r="B190" s="1">
        <v>89.559997999999993</v>
      </c>
      <c r="C190" s="1">
        <v>89.559997999999993</v>
      </c>
      <c r="D190" s="1">
        <v>87.790001000000004</v>
      </c>
      <c r="E190" s="1">
        <v>88.139999000000003</v>
      </c>
      <c r="F190" s="1">
        <v>88.139999000000003</v>
      </c>
      <c r="G190" s="2">
        <v>13605800</v>
      </c>
      <c r="H190" s="1">
        <v>359.60998499999999</v>
      </c>
      <c r="I190" s="1">
        <v>367.45001200000002</v>
      </c>
      <c r="J190" s="1">
        <v>357.42001299999998</v>
      </c>
      <c r="K190" s="1">
        <v>359</v>
      </c>
      <c r="L190" s="1">
        <v>359</v>
      </c>
      <c r="M190" s="2">
        <v>6263100</v>
      </c>
      <c r="Y190" s="4">
        <v>45071</v>
      </c>
      <c r="Z190" s="16" cm="1">
        <f t="array" ref="Z190">_xlfn.XLOOKUP(Z$1,$B$1:$M$1,_xlfn.XLOOKUP(Y190,$A$2:$A$252,$B$2:$M$252,"NOT FOUND",0))</f>
        <v>88.139999000000003</v>
      </c>
      <c r="AA190" s="16" cm="1">
        <f t="array" ref="AA190">_xlfn.XLOOKUP(AA$1,$B$1:$M$1,_xlfn.XLOOKUP(Y190,$A$2:$A$252,$B$2:$M$252,"NOT FOUND",0))</f>
        <v>359</v>
      </c>
    </row>
    <row r="191" spans="1:27" x14ac:dyDescent="0.3">
      <c r="A191" s="3">
        <v>45072</v>
      </c>
      <c r="B191" s="1">
        <v>88.489998</v>
      </c>
      <c r="C191" s="1">
        <v>89.239998</v>
      </c>
      <c r="D191" s="1">
        <v>88.099997999999999</v>
      </c>
      <c r="E191" s="1">
        <v>88.290001000000004</v>
      </c>
      <c r="F191" s="1">
        <v>88.290001000000004</v>
      </c>
      <c r="G191" s="2">
        <v>12892700</v>
      </c>
      <c r="H191" s="1">
        <v>361.10000600000001</v>
      </c>
      <c r="I191" s="1">
        <v>383.76001000000002</v>
      </c>
      <c r="J191" s="1">
        <v>356</v>
      </c>
      <c r="K191" s="1">
        <v>378.88000499999998</v>
      </c>
      <c r="L191" s="1">
        <v>378.88000499999998</v>
      </c>
      <c r="M191" s="2">
        <v>9360400</v>
      </c>
      <c r="Y191" s="4">
        <v>45072</v>
      </c>
      <c r="Z191" s="16" cm="1">
        <f t="array" ref="Z191">_xlfn.XLOOKUP(Z$1,$B$1:$M$1,_xlfn.XLOOKUP(Y191,$A$2:$A$252,$B$2:$M$252,"NOT FOUND",0))</f>
        <v>88.290001000000004</v>
      </c>
      <c r="AA191" s="16" cm="1">
        <f t="array" ref="AA191">_xlfn.XLOOKUP(AA$1,$B$1:$M$1,_xlfn.XLOOKUP(Y191,$A$2:$A$252,$B$2:$M$252,"NOT FOUND",0))</f>
        <v>378.88000499999998</v>
      </c>
    </row>
    <row r="192" spans="1:27" x14ac:dyDescent="0.3">
      <c r="A192" s="3">
        <v>45076</v>
      </c>
      <c r="B192" s="1">
        <v>88.970000999999996</v>
      </c>
      <c r="C192" s="1">
        <v>88.970000999999996</v>
      </c>
      <c r="D192" s="1">
        <v>87.010002</v>
      </c>
      <c r="E192" s="1">
        <v>87.82</v>
      </c>
      <c r="F192" s="1">
        <v>87.82</v>
      </c>
      <c r="G192" s="2">
        <v>14800700</v>
      </c>
      <c r="H192" s="1">
        <v>397.48001099999999</v>
      </c>
      <c r="I192" s="1">
        <v>405.10998499999999</v>
      </c>
      <c r="J192" s="1">
        <v>385.790009</v>
      </c>
      <c r="K192" s="1">
        <v>392.98001099999999</v>
      </c>
      <c r="L192" s="1">
        <v>392.98001099999999</v>
      </c>
      <c r="M192" s="2">
        <v>10865000</v>
      </c>
      <c r="Y192" s="4">
        <v>45076</v>
      </c>
      <c r="Z192" s="16" cm="1">
        <f t="array" ref="Z192">_xlfn.XLOOKUP(Z$1,$B$1:$M$1,_xlfn.XLOOKUP(Y192,$A$2:$A$252,$B$2:$M$252,"NOT FOUND",0))</f>
        <v>87.82</v>
      </c>
      <c r="AA192" s="16" cm="1">
        <f t="array" ref="AA192">_xlfn.XLOOKUP(AA$1,$B$1:$M$1,_xlfn.XLOOKUP(Y192,$A$2:$A$252,$B$2:$M$252,"NOT FOUND",0))</f>
        <v>392.98001099999999</v>
      </c>
    </row>
    <row r="193" spans="1:27" x14ac:dyDescent="0.3">
      <c r="A193" s="3">
        <v>45077</v>
      </c>
      <c r="B193" s="1">
        <v>87.580001999999993</v>
      </c>
      <c r="C193" s="1">
        <v>88.169998000000007</v>
      </c>
      <c r="D193" s="1">
        <v>87.150002000000001</v>
      </c>
      <c r="E193" s="1">
        <v>87.959998999999996</v>
      </c>
      <c r="F193" s="1">
        <v>87.959998999999996</v>
      </c>
      <c r="G193" s="2">
        <v>11440600</v>
      </c>
      <c r="H193" s="1">
        <v>391.89001500000001</v>
      </c>
      <c r="I193" s="1">
        <v>396.26001000000002</v>
      </c>
      <c r="J193" s="1">
        <v>388.91000400000001</v>
      </c>
      <c r="K193" s="1">
        <v>395.23001099999999</v>
      </c>
      <c r="L193" s="1">
        <v>395.23001099999999</v>
      </c>
      <c r="M193" s="2">
        <v>6988000</v>
      </c>
      <c r="Y193" s="4">
        <v>45077</v>
      </c>
      <c r="Z193" s="16" cm="1">
        <f t="array" ref="Z193">_xlfn.XLOOKUP(Z$1,$B$1:$M$1,_xlfn.XLOOKUP(Y193,$A$2:$A$252,$B$2:$M$252,"NOT FOUND",0))</f>
        <v>87.959998999999996</v>
      </c>
      <c r="AA193" s="16" cm="1">
        <f t="array" ref="AA193">_xlfn.XLOOKUP(AA$1,$B$1:$M$1,_xlfn.XLOOKUP(Y193,$A$2:$A$252,$B$2:$M$252,"NOT FOUND",0))</f>
        <v>395.23001099999999</v>
      </c>
    </row>
    <row r="194" spans="1:27" x14ac:dyDescent="0.3">
      <c r="A194" s="3">
        <v>45078</v>
      </c>
      <c r="B194" s="1">
        <v>88.400002000000001</v>
      </c>
      <c r="C194" s="1">
        <v>89.059997999999993</v>
      </c>
      <c r="D194" s="1">
        <v>87.110000999999997</v>
      </c>
      <c r="E194" s="1">
        <v>88.589995999999999</v>
      </c>
      <c r="F194" s="1">
        <v>88.589995999999999</v>
      </c>
      <c r="G194" s="2">
        <v>11993200</v>
      </c>
      <c r="H194" s="1">
        <v>397.41000400000001</v>
      </c>
      <c r="I194" s="1">
        <v>407.51998900000001</v>
      </c>
      <c r="J194" s="1">
        <v>393.07998700000002</v>
      </c>
      <c r="K194" s="1">
        <v>403.13000499999998</v>
      </c>
      <c r="L194" s="1">
        <v>403.13000499999998</v>
      </c>
      <c r="M194" s="2">
        <v>7160100</v>
      </c>
      <c r="Y194" s="4">
        <v>45078</v>
      </c>
      <c r="Z194" s="16" cm="1">
        <f t="array" ref="Z194">_xlfn.XLOOKUP(Z$1,$B$1:$M$1,_xlfn.XLOOKUP(Y194,$A$2:$A$252,$B$2:$M$252,"NOT FOUND",0))</f>
        <v>88.589995999999999</v>
      </c>
      <c r="AA194" s="16" cm="1">
        <f t="array" ref="AA194">_xlfn.XLOOKUP(AA$1,$B$1:$M$1,_xlfn.XLOOKUP(Y194,$A$2:$A$252,$B$2:$M$252,"NOT FOUND",0))</f>
        <v>403.13000499999998</v>
      </c>
    </row>
    <row r="195" spans="1:27" x14ac:dyDescent="0.3">
      <c r="A195" s="3">
        <v>45079</v>
      </c>
      <c r="B195" s="1">
        <v>89.629997000000003</v>
      </c>
      <c r="C195" s="1">
        <v>91.339995999999999</v>
      </c>
      <c r="D195" s="1">
        <v>89.599997999999999</v>
      </c>
      <c r="E195" s="1">
        <v>90.769997000000004</v>
      </c>
      <c r="F195" s="1">
        <v>90.769997000000004</v>
      </c>
      <c r="G195" s="2">
        <v>14330500</v>
      </c>
      <c r="H195" s="1">
        <v>402.89001500000001</v>
      </c>
      <c r="I195" s="1">
        <v>406.57998700000002</v>
      </c>
      <c r="J195" s="1">
        <v>395.89999399999999</v>
      </c>
      <c r="K195" s="1">
        <v>400.47000100000002</v>
      </c>
      <c r="L195" s="1">
        <v>400.47000100000002</v>
      </c>
      <c r="M195" s="2">
        <v>5897300</v>
      </c>
      <c r="Y195" s="4">
        <v>45079</v>
      </c>
      <c r="Z195" s="16" cm="1">
        <f t="array" ref="Z195">_xlfn.XLOOKUP(Z$1,$B$1:$M$1,_xlfn.XLOOKUP(Y195,$A$2:$A$252,$B$2:$M$252,"NOT FOUND",0))</f>
        <v>90.769997000000004</v>
      </c>
      <c r="AA195" s="16" cm="1">
        <f t="array" ref="AA195">_xlfn.XLOOKUP(AA$1,$B$1:$M$1,_xlfn.XLOOKUP(Y195,$A$2:$A$252,$B$2:$M$252,"NOT FOUND",0))</f>
        <v>400.47000100000002</v>
      </c>
    </row>
    <row r="196" spans="1:27" x14ac:dyDescent="0.3">
      <c r="A196" s="3">
        <v>45082</v>
      </c>
      <c r="B196" s="1">
        <v>91.199996999999996</v>
      </c>
      <c r="C196" s="1">
        <v>91.760002</v>
      </c>
      <c r="D196" s="1">
        <v>89.440002000000007</v>
      </c>
      <c r="E196" s="1">
        <v>91</v>
      </c>
      <c r="F196" s="1">
        <v>91</v>
      </c>
      <c r="G196" s="2">
        <v>18506700</v>
      </c>
      <c r="H196" s="1">
        <v>400.47000100000002</v>
      </c>
      <c r="I196" s="1">
        <v>413.85998499999999</v>
      </c>
      <c r="J196" s="1">
        <v>400.14999399999999</v>
      </c>
      <c r="K196" s="1">
        <v>403.540009</v>
      </c>
      <c r="L196" s="1">
        <v>403.540009</v>
      </c>
      <c r="M196" s="2">
        <v>7247400</v>
      </c>
      <c r="Y196" s="4">
        <v>45082</v>
      </c>
      <c r="Z196" s="16" cm="1">
        <f t="array" ref="Z196">_xlfn.XLOOKUP(Z$1,$B$1:$M$1,_xlfn.XLOOKUP(Y196,$A$2:$A$252,$B$2:$M$252,"NOT FOUND",0))</f>
        <v>91</v>
      </c>
      <c r="AA196" s="16" cm="1">
        <f t="array" ref="AA196">_xlfn.XLOOKUP(AA$1,$B$1:$M$1,_xlfn.XLOOKUP(Y196,$A$2:$A$252,$B$2:$M$252,"NOT FOUND",0))</f>
        <v>403.540009</v>
      </c>
    </row>
    <row r="197" spans="1:27" x14ac:dyDescent="0.3">
      <c r="A197" s="3">
        <v>45083</v>
      </c>
      <c r="B197" s="1">
        <v>91.099997999999999</v>
      </c>
      <c r="C197" s="1">
        <v>92.510002</v>
      </c>
      <c r="D197" s="1">
        <v>91.019997000000004</v>
      </c>
      <c r="E197" s="1">
        <v>92.160004000000001</v>
      </c>
      <c r="F197" s="1">
        <v>92.160004000000001</v>
      </c>
      <c r="G197" s="2">
        <v>12109100</v>
      </c>
      <c r="H197" s="1">
        <v>405</v>
      </c>
      <c r="I197" s="1">
        <v>405.11999500000002</v>
      </c>
      <c r="J197" s="1">
        <v>396.92999300000002</v>
      </c>
      <c r="K197" s="1">
        <v>399.290009</v>
      </c>
      <c r="L197" s="1">
        <v>399.290009</v>
      </c>
      <c r="M197" s="2">
        <v>4991500</v>
      </c>
      <c r="Y197" s="4">
        <v>45083</v>
      </c>
      <c r="Z197" s="16" cm="1">
        <f t="array" ref="Z197">_xlfn.XLOOKUP(Z$1,$B$1:$M$1,_xlfn.XLOOKUP(Y197,$A$2:$A$252,$B$2:$M$252,"NOT FOUND",0))</f>
        <v>92.160004000000001</v>
      </c>
      <c r="AA197" s="16" cm="1">
        <f t="array" ref="AA197">_xlfn.XLOOKUP(AA$1,$B$1:$M$1,_xlfn.XLOOKUP(Y197,$A$2:$A$252,$B$2:$M$252,"NOT FOUND",0))</f>
        <v>399.290009</v>
      </c>
    </row>
    <row r="198" spans="1:27" x14ac:dyDescent="0.3">
      <c r="A198" s="3">
        <v>45084</v>
      </c>
      <c r="B198" s="1">
        <v>92.779999000000004</v>
      </c>
      <c r="C198" s="1">
        <v>93.080001999999993</v>
      </c>
      <c r="D198" s="1">
        <v>91.860000999999997</v>
      </c>
      <c r="E198" s="1">
        <v>92.519997000000004</v>
      </c>
      <c r="F198" s="1">
        <v>92.519997000000004</v>
      </c>
      <c r="G198" s="2">
        <v>11082400</v>
      </c>
      <c r="H198" s="1">
        <v>410.42999300000002</v>
      </c>
      <c r="I198" s="1">
        <v>418.95001200000002</v>
      </c>
      <c r="J198" s="1">
        <v>399.23001099999999</v>
      </c>
      <c r="K198" s="1">
        <v>399.76998900000001</v>
      </c>
      <c r="L198" s="1">
        <v>399.76998900000001</v>
      </c>
      <c r="M198" s="2">
        <v>11932400</v>
      </c>
      <c r="Y198" s="4">
        <v>45084</v>
      </c>
      <c r="Z198" s="16" cm="1">
        <f t="array" ref="Z198">_xlfn.XLOOKUP(Z$1,$B$1:$M$1,_xlfn.XLOOKUP(Y198,$A$2:$A$252,$B$2:$M$252,"NOT FOUND",0))</f>
        <v>92.519997000000004</v>
      </c>
      <c r="AA198" s="16" cm="1">
        <f t="array" ref="AA198">_xlfn.XLOOKUP(AA$1,$B$1:$M$1,_xlfn.XLOOKUP(Y198,$A$2:$A$252,$B$2:$M$252,"NOT FOUND",0))</f>
        <v>399.76998900000001</v>
      </c>
    </row>
    <row r="199" spans="1:27" x14ac:dyDescent="0.3">
      <c r="A199" s="3">
        <v>45085</v>
      </c>
      <c r="B199" s="1">
        <v>92.519997000000004</v>
      </c>
      <c r="C199" s="1">
        <v>92.68</v>
      </c>
      <c r="D199" s="1">
        <v>91.300003000000004</v>
      </c>
      <c r="E199" s="1">
        <v>92.529999000000004</v>
      </c>
      <c r="F199" s="1">
        <v>92.529999000000004</v>
      </c>
      <c r="G199" s="2">
        <v>9030200</v>
      </c>
      <c r="H199" s="1">
        <v>399.76998900000001</v>
      </c>
      <c r="I199" s="1">
        <v>409.540009</v>
      </c>
      <c r="J199" s="1">
        <v>396.33999599999999</v>
      </c>
      <c r="K199" s="1">
        <v>409.36999500000002</v>
      </c>
      <c r="L199" s="1">
        <v>409.36999500000002</v>
      </c>
      <c r="M199" s="2">
        <v>5991100</v>
      </c>
      <c r="Y199" s="4">
        <v>45085</v>
      </c>
      <c r="Z199" s="16" cm="1">
        <f t="array" ref="Z199">_xlfn.XLOOKUP(Z$1,$B$1:$M$1,_xlfn.XLOOKUP(Y199,$A$2:$A$252,$B$2:$M$252,"NOT FOUND",0))</f>
        <v>92.529999000000004</v>
      </c>
      <c r="AA199" s="16" cm="1">
        <f t="array" ref="AA199">_xlfn.XLOOKUP(AA$1,$B$1:$M$1,_xlfn.XLOOKUP(Y199,$A$2:$A$252,$B$2:$M$252,"NOT FOUND",0))</f>
        <v>409.36999500000002</v>
      </c>
    </row>
    <row r="200" spans="1:27" x14ac:dyDescent="0.3">
      <c r="A200" s="3">
        <v>45086</v>
      </c>
      <c r="B200" s="1">
        <v>92.779999000000004</v>
      </c>
      <c r="C200" s="1">
        <v>92.919998000000007</v>
      </c>
      <c r="D200" s="1">
        <v>91.550003000000004</v>
      </c>
      <c r="E200" s="1">
        <v>91.93</v>
      </c>
      <c r="F200" s="1">
        <v>91.93</v>
      </c>
      <c r="G200" s="2">
        <v>9625400</v>
      </c>
      <c r="H200" s="1">
        <v>424.5</v>
      </c>
      <c r="I200" s="1">
        <v>425.89999399999999</v>
      </c>
      <c r="J200" s="1">
        <v>414.76001000000002</v>
      </c>
      <c r="K200" s="1">
        <v>420.01998900000001</v>
      </c>
      <c r="L200" s="1">
        <v>420.01998900000001</v>
      </c>
      <c r="M200" s="2">
        <v>12363000</v>
      </c>
      <c r="Y200" s="4">
        <v>45086</v>
      </c>
      <c r="Z200" s="16" cm="1">
        <f t="array" ref="Z200">_xlfn.XLOOKUP(Z$1,$B$1:$M$1,_xlfn.XLOOKUP(Y200,$A$2:$A$252,$B$2:$M$252,"NOT FOUND",0))</f>
        <v>91.93</v>
      </c>
      <c r="AA200" s="16" cm="1">
        <f t="array" ref="AA200">_xlfn.XLOOKUP(AA$1,$B$1:$M$1,_xlfn.XLOOKUP(Y200,$A$2:$A$252,$B$2:$M$252,"NOT FOUND",0))</f>
        <v>420.01998900000001</v>
      </c>
    </row>
    <row r="201" spans="1:27" x14ac:dyDescent="0.3">
      <c r="A201" s="3">
        <v>45089</v>
      </c>
      <c r="B201" s="1">
        <v>92.25</v>
      </c>
      <c r="C201" s="1">
        <v>93.230002999999996</v>
      </c>
      <c r="D201" s="1">
        <v>91.769997000000004</v>
      </c>
      <c r="E201" s="1">
        <v>93.139999000000003</v>
      </c>
      <c r="F201" s="1">
        <v>93.139999000000003</v>
      </c>
      <c r="G201" s="2">
        <v>12341600</v>
      </c>
      <c r="H201" s="1">
        <v>418.82998700000002</v>
      </c>
      <c r="I201" s="1">
        <v>424.70001200000002</v>
      </c>
      <c r="J201" s="1">
        <v>416.57000699999998</v>
      </c>
      <c r="K201" s="1">
        <v>423.97000100000002</v>
      </c>
      <c r="L201" s="1">
        <v>423.97000100000002</v>
      </c>
      <c r="M201" s="2">
        <v>5959500</v>
      </c>
      <c r="Y201" s="4">
        <v>45089</v>
      </c>
      <c r="Z201" s="16" cm="1">
        <f t="array" ref="Z201">_xlfn.XLOOKUP(Z$1,$B$1:$M$1,_xlfn.XLOOKUP(Y201,$A$2:$A$252,$B$2:$M$252,"NOT FOUND",0))</f>
        <v>93.139999000000003</v>
      </c>
      <c r="AA201" s="16" cm="1">
        <f t="array" ref="AA201">_xlfn.XLOOKUP(AA$1,$B$1:$M$1,_xlfn.XLOOKUP(Y201,$A$2:$A$252,$B$2:$M$252,"NOT FOUND",0))</f>
        <v>423.97000100000002</v>
      </c>
    </row>
    <row r="202" spans="1:27" x14ac:dyDescent="0.3">
      <c r="A202" s="3">
        <v>45090</v>
      </c>
      <c r="B202" s="1">
        <v>94.120002999999997</v>
      </c>
      <c r="C202" s="1">
        <v>94.440002000000007</v>
      </c>
      <c r="D202" s="1">
        <v>93.440002000000007</v>
      </c>
      <c r="E202" s="1">
        <v>93.849997999999999</v>
      </c>
      <c r="F202" s="1">
        <v>93.849997999999999</v>
      </c>
      <c r="G202" s="2">
        <v>12964400</v>
      </c>
      <c r="H202" s="1">
        <v>430.01001000000002</v>
      </c>
      <c r="I202" s="1">
        <v>437.26998900000001</v>
      </c>
      <c r="J202" s="1">
        <v>428.39999399999999</v>
      </c>
      <c r="K202" s="1">
        <v>435.73001099999999</v>
      </c>
      <c r="L202" s="1">
        <v>435.73001099999999</v>
      </c>
      <c r="M202" s="2">
        <v>7820500</v>
      </c>
      <c r="Y202" s="4">
        <v>45090</v>
      </c>
      <c r="Z202" s="16" cm="1">
        <f t="array" ref="Z202">_xlfn.XLOOKUP(Z$1,$B$1:$M$1,_xlfn.XLOOKUP(Y202,$A$2:$A$252,$B$2:$M$252,"NOT FOUND",0))</f>
        <v>93.849997999999999</v>
      </c>
      <c r="AA202" s="16" cm="1">
        <f t="array" ref="AA202">_xlfn.XLOOKUP(AA$1,$B$1:$M$1,_xlfn.XLOOKUP(Y202,$A$2:$A$252,$B$2:$M$252,"NOT FOUND",0))</f>
        <v>435.73001099999999</v>
      </c>
    </row>
    <row r="203" spans="1:27" x14ac:dyDescent="0.3">
      <c r="A203" s="3">
        <v>45091</v>
      </c>
      <c r="B203" s="1">
        <v>94.260002</v>
      </c>
      <c r="C203" s="1">
        <v>94.519997000000004</v>
      </c>
      <c r="D203" s="1">
        <v>91.919998000000007</v>
      </c>
      <c r="E203" s="1">
        <v>92.449996999999996</v>
      </c>
      <c r="F203" s="1">
        <v>92.449996999999996</v>
      </c>
      <c r="G203" s="2">
        <v>15877400</v>
      </c>
      <c r="H203" s="1">
        <v>434.98998999999998</v>
      </c>
      <c r="I203" s="1">
        <v>447.32998700000002</v>
      </c>
      <c r="J203" s="1">
        <v>433.5</v>
      </c>
      <c r="K203" s="1">
        <v>440.85998499999999</v>
      </c>
      <c r="L203" s="1">
        <v>440.85998499999999</v>
      </c>
      <c r="M203" s="2">
        <v>8413100</v>
      </c>
      <c r="Y203" s="4">
        <v>45091</v>
      </c>
      <c r="Z203" s="16" cm="1">
        <f t="array" ref="Z203">_xlfn.XLOOKUP(Z$1,$B$1:$M$1,_xlfn.XLOOKUP(Y203,$A$2:$A$252,$B$2:$M$252,"NOT FOUND",0))</f>
        <v>92.449996999999996</v>
      </c>
      <c r="AA203" s="16" cm="1">
        <f t="array" ref="AA203">_xlfn.XLOOKUP(AA$1,$B$1:$M$1,_xlfn.XLOOKUP(Y203,$A$2:$A$252,$B$2:$M$252,"NOT FOUND",0))</f>
        <v>440.85998499999999</v>
      </c>
    </row>
    <row r="204" spans="1:27" x14ac:dyDescent="0.3">
      <c r="A204" s="3">
        <v>45092</v>
      </c>
      <c r="B204" s="1">
        <v>92.059997999999993</v>
      </c>
      <c r="C204" s="1">
        <v>93.519997000000004</v>
      </c>
      <c r="D204" s="1">
        <v>91.610000999999997</v>
      </c>
      <c r="E204" s="1">
        <v>92.940002000000007</v>
      </c>
      <c r="F204" s="1">
        <v>92.940002000000007</v>
      </c>
      <c r="G204" s="2">
        <v>13354600</v>
      </c>
      <c r="H204" s="1">
        <v>444.10000600000001</v>
      </c>
      <c r="I204" s="1">
        <v>448.64999399999999</v>
      </c>
      <c r="J204" s="1">
        <v>439.5</v>
      </c>
      <c r="K204" s="1">
        <v>445.26998900000001</v>
      </c>
      <c r="L204" s="1">
        <v>445.26998900000001</v>
      </c>
      <c r="M204" s="2">
        <v>7099900</v>
      </c>
      <c r="Y204" s="4">
        <v>45092</v>
      </c>
      <c r="Z204" s="16" cm="1">
        <f t="array" ref="Z204">_xlfn.XLOOKUP(Z$1,$B$1:$M$1,_xlfn.XLOOKUP(Y204,$A$2:$A$252,$B$2:$M$252,"NOT FOUND",0))</f>
        <v>92.940002000000007</v>
      </c>
      <c r="AA204" s="16" cm="1">
        <f t="array" ref="AA204">_xlfn.XLOOKUP(AA$1,$B$1:$M$1,_xlfn.XLOOKUP(Y204,$A$2:$A$252,$B$2:$M$252,"NOT FOUND",0))</f>
        <v>445.26998900000001</v>
      </c>
    </row>
    <row r="205" spans="1:27" x14ac:dyDescent="0.3">
      <c r="A205" s="3">
        <v>45093</v>
      </c>
      <c r="B205" s="1">
        <v>92.879997000000003</v>
      </c>
      <c r="C205" s="1">
        <v>92.970000999999996</v>
      </c>
      <c r="D205" s="1">
        <v>90.860000999999997</v>
      </c>
      <c r="E205" s="1">
        <v>91.32</v>
      </c>
      <c r="F205" s="1">
        <v>91.32</v>
      </c>
      <c r="G205" s="2">
        <v>22665000</v>
      </c>
      <c r="H205" s="1">
        <v>446.14999399999999</v>
      </c>
      <c r="I205" s="1">
        <v>447.51001000000002</v>
      </c>
      <c r="J205" s="1">
        <v>430.89999399999999</v>
      </c>
      <c r="K205" s="1">
        <v>431.959991</v>
      </c>
      <c r="L205" s="1">
        <v>431.959991</v>
      </c>
      <c r="M205" s="2">
        <v>8745500</v>
      </c>
      <c r="Y205" s="4">
        <v>45093</v>
      </c>
      <c r="Z205" s="16" cm="1">
        <f t="array" ref="Z205">_xlfn.XLOOKUP(Z$1,$B$1:$M$1,_xlfn.XLOOKUP(Y205,$A$2:$A$252,$B$2:$M$252,"NOT FOUND",0))</f>
        <v>91.32</v>
      </c>
      <c r="AA205" s="16" cm="1">
        <f t="array" ref="AA205">_xlfn.XLOOKUP(AA$1,$B$1:$M$1,_xlfn.XLOOKUP(Y205,$A$2:$A$252,$B$2:$M$252,"NOT FOUND",0))</f>
        <v>431.959991</v>
      </c>
    </row>
    <row r="206" spans="1:27" x14ac:dyDescent="0.3">
      <c r="A206" s="3">
        <v>45097</v>
      </c>
      <c r="B206" s="1">
        <v>90.290001000000004</v>
      </c>
      <c r="C206" s="1">
        <v>90.779999000000004</v>
      </c>
      <c r="D206" s="1">
        <v>89.739998</v>
      </c>
      <c r="E206" s="1">
        <v>89.75</v>
      </c>
      <c r="F206" s="1">
        <v>89.75</v>
      </c>
      <c r="G206" s="2">
        <v>14939200</v>
      </c>
      <c r="H206" s="1">
        <v>430.17999300000002</v>
      </c>
      <c r="I206" s="1">
        <v>440</v>
      </c>
      <c r="J206" s="1">
        <v>430</v>
      </c>
      <c r="K206" s="1">
        <v>434.70001200000002</v>
      </c>
      <c r="L206" s="1">
        <v>434.70001200000002</v>
      </c>
      <c r="M206" s="2">
        <v>4756000</v>
      </c>
      <c r="Y206" s="4">
        <v>45097</v>
      </c>
      <c r="Z206" s="16" cm="1">
        <f t="array" ref="Z206">_xlfn.XLOOKUP(Z$1,$B$1:$M$1,_xlfn.XLOOKUP(Y206,$A$2:$A$252,$B$2:$M$252,"NOT FOUND",0))</f>
        <v>89.75</v>
      </c>
      <c r="AA206" s="16" cm="1">
        <f t="array" ref="AA206">_xlfn.XLOOKUP(AA$1,$B$1:$M$1,_xlfn.XLOOKUP(Y206,$A$2:$A$252,$B$2:$M$252,"NOT FOUND",0))</f>
        <v>434.70001200000002</v>
      </c>
    </row>
    <row r="207" spans="1:27" x14ac:dyDescent="0.3">
      <c r="A207" s="3">
        <v>45098</v>
      </c>
      <c r="B207" s="1">
        <v>89.550003000000004</v>
      </c>
      <c r="C207" s="1">
        <v>89.669998000000007</v>
      </c>
      <c r="D207" s="1">
        <v>88.110000999999997</v>
      </c>
      <c r="E207" s="1">
        <v>88.639999000000003</v>
      </c>
      <c r="F207" s="1">
        <v>88.639999000000003</v>
      </c>
      <c r="G207" s="2">
        <v>17873000</v>
      </c>
      <c r="H207" s="1">
        <v>432.64999399999999</v>
      </c>
      <c r="I207" s="1">
        <v>434.54998799999998</v>
      </c>
      <c r="J207" s="1">
        <v>422.540009</v>
      </c>
      <c r="K207" s="1">
        <v>424.45001200000002</v>
      </c>
      <c r="L207" s="1">
        <v>424.45001200000002</v>
      </c>
      <c r="M207" s="2">
        <v>5146400</v>
      </c>
      <c r="Y207" s="4">
        <v>45098</v>
      </c>
      <c r="Z207" s="16" cm="1">
        <f t="array" ref="Z207">_xlfn.XLOOKUP(Z$1,$B$1:$M$1,_xlfn.XLOOKUP(Y207,$A$2:$A$252,$B$2:$M$252,"NOT FOUND",0))</f>
        <v>88.639999000000003</v>
      </c>
      <c r="AA207" s="16" cm="1">
        <f t="array" ref="AA207">_xlfn.XLOOKUP(AA$1,$B$1:$M$1,_xlfn.XLOOKUP(Y207,$A$2:$A$252,$B$2:$M$252,"NOT FOUND",0))</f>
        <v>424.45001200000002</v>
      </c>
    </row>
    <row r="208" spans="1:27" x14ac:dyDescent="0.3">
      <c r="A208" s="3">
        <v>45099</v>
      </c>
      <c r="B208" s="1">
        <v>88.440002000000007</v>
      </c>
      <c r="C208" s="1">
        <v>89.190002000000007</v>
      </c>
      <c r="D208" s="1">
        <v>88.120002999999997</v>
      </c>
      <c r="E208" s="1">
        <v>88.489998</v>
      </c>
      <c r="F208" s="1">
        <v>88.489998</v>
      </c>
      <c r="G208" s="2">
        <v>10915300</v>
      </c>
      <c r="H208" s="1">
        <v>422.92999300000002</v>
      </c>
      <c r="I208" s="1">
        <v>424.709991</v>
      </c>
      <c r="J208" s="1">
        <v>418.67999300000002</v>
      </c>
      <c r="K208" s="1">
        <v>422.48001099999999</v>
      </c>
      <c r="L208" s="1">
        <v>422.48001099999999</v>
      </c>
      <c r="M208" s="2">
        <v>4869500</v>
      </c>
      <c r="Y208" s="4">
        <v>45099</v>
      </c>
      <c r="Z208" s="16" cm="1">
        <f t="array" ref="Z208">_xlfn.XLOOKUP(Z$1,$B$1:$M$1,_xlfn.XLOOKUP(Y208,$A$2:$A$252,$B$2:$M$252,"NOT FOUND",0))</f>
        <v>88.489998</v>
      </c>
      <c r="AA208" s="16" cm="1">
        <f t="array" ref="AA208">_xlfn.XLOOKUP(AA$1,$B$1:$M$1,_xlfn.XLOOKUP(Y208,$A$2:$A$252,$B$2:$M$252,"NOT FOUND",0))</f>
        <v>422.48001099999999</v>
      </c>
    </row>
    <row r="209" spans="1:27" x14ac:dyDescent="0.3">
      <c r="A209" s="3">
        <v>45100</v>
      </c>
      <c r="B209" s="1">
        <v>88.019997000000004</v>
      </c>
      <c r="C209" s="1">
        <v>88.400002000000001</v>
      </c>
      <c r="D209" s="1">
        <v>87.610000999999997</v>
      </c>
      <c r="E209" s="1">
        <v>88.099997999999999</v>
      </c>
      <c r="F209" s="1">
        <v>88.099997999999999</v>
      </c>
      <c r="G209" s="2">
        <v>13538000</v>
      </c>
      <c r="H209" s="1">
        <v>418.58999599999999</v>
      </c>
      <c r="I209" s="1">
        <v>425.82000699999998</v>
      </c>
      <c r="J209" s="1">
        <v>417.73001099999999</v>
      </c>
      <c r="K209" s="1">
        <v>424.01998900000001</v>
      </c>
      <c r="L209" s="1">
        <v>424.01998900000001</v>
      </c>
      <c r="M209" s="2">
        <v>8293900</v>
      </c>
      <c r="Y209" s="4">
        <v>45100</v>
      </c>
      <c r="Z209" s="16" cm="1">
        <f t="array" ref="Z209">_xlfn.XLOOKUP(Z$1,$B$1:$M$1,_xlfn.XLOOKUP(Y209,$A$2:$A$252,$B$2:$M$252,"NOT FOUND",0))</f>
        <v>88.099997999999999</v>
      </c>
      <c r="AA209" s="16" cm="1">
        <f t="array" ref="AA209">_xlfn.XLOOKUP(AA$1,$B$1:$M$1,_xlfn.XLOOKUP(Y209,$A$2:$A$252,$B$2:$M$252,"NOT FOUND",0))</f>
        <v>424.01998900000001</v>
      </c>
    </row>
    <row r="210" spans="1:27" x14ac:dyDescent="0.3">
      <c r="A210" s="3">
        <v>45103</v>
      </c>
      <c r="B210" s="1">
        <v>88.040001000000004</v>
      </c>
      <c r="C210" s="1">
        <v>89.489998</v>
      </c>
      <c r="D210" s="1">
        <v>87.769997000000004</v>
      </c>
      <c r="E210" s="1">
        <v>88.699996999999996</v>
      </c>
      <c r="F210" s="1">
        <v>88.699996999999996</v>
      </c>
      <c r="G210" s="2">
        <v>13132700</v>
      </c>
      <c r="H210" s="1">
        <v>422.44000199999999</v>
      </c>
      <c r="I210" s="1">
        <v>430.959991</v>
      </c>
      <c r="J210" s="1">
        <v>414.89999399999999</v>
      </c>
      <c r="K210" s="1">
        <v>415.94000199999999</v>
      </c>
      <c r="L210" s="1">
        <v>415.94000199999999</v>
      </c>
      <c r="M210" s="2">
        <v>4640000</v>
      </c>
      <c r="Y210" s="4">
        <v>45103</v>
      </c>
      <c r="Z210" s="16" cm="1">
        <f t="array" ref="Z210">_xlfn.XLOOKUP(Z$1,$B$1:$M$1,_xlfn.XLOOKUP(Y210,$A$2:$A$252,$B$2:$M$252,"NOT FOUND",0))</f>
        <v>88.699996999999996</v>
      </c>
      <c r="AA210" s="16" cm="1">
        <f t="array" ref="AA210">_xlfn.XLOOKUP(AA$1,$B$1:$M$1,_xlfn.XLOOKUP(Y210,$A$2:$A$252,$B$2:$M$252,"NOT FOUND",0))</f>
        <v>415.94000199999999</v>
      </c>
    </row>
    <row r="211" spans="1:27" x14ac:dyDescent="0.3">
      <c r="A211" s="3">
        <v>45104</v>
      </c>
      <c r="B211" s="1">
        <v>88.900002000000001</v>
      </c>
      <c r="C211" s="1">
        <v>89.660004000000001</v>
      </c>
      <c r="D211" s="1">
        <v>88.489998</v>
      </c>
      <c r="E211" s="1">
        <v>89.059997999999993</v>
      </c>
      <c r="F211" s="1">
        <v>89.059997999999993</v>
      </c>
      <c r="G211" s="2">
        <v>10032700</v>
      </c>
      <c r="H211" s="1">
        <v>417.39001500000001</v>
      </c>
      <c r="I211" s="1">
        <v>420.88000499999998</v>
      </c>
      <c r="J211" s="1">
        <v>411.5</v>
      </c>
      <c r="K211" s="1">
        <v>417.07998700000002</v>
      </c>
      <c r="L211" s="1">
        <v>417.07998700000002</v>
      </c>
      <c r="M211" s="2">
        <v>4818100</v>
      </c>
      <c r="Y211" s="4">
        <v>45104</v>
      </c>
      <c r="Z211" s="16" cm="1">
        <f t="array" ref="Z211">_xlfn.XLOOKUP(Z$1,$B$1:$M$1,_xlfn.XLOOKUP(Y211,$A$2:$A$252,$B$2:$M$252,"NOT FOUND",0))</f>
        <v>89.059997999999993</v>
      </c>
      <c r="AA211" s="16" cm="1">
        <f t="array" ref="AA211">_xlfn.XLOOKUP(AA$1,$B$1:$M$1,_xlfn.XLOOKUP(Y211,$A$2:$A$252,$B$2:$M$252,"NOT FOUND",0))</f>
        <v>417.07998700000002</v>
      </c>
    </row>
    <row r="212" spans="1:27" x14ac:dyDescent="0.3">
      <c r="A212" s="3">
        <v>45105</v>
      </c>
      <c r="B212" s="1">
        <v>89.389999000000003</v>
      </c>
      <c r="C212" s="1">
        <v>89.400002000000001</v>
      </c>
      <c r="D212" s="1">
        <v>88.529999000000004</v>
      </c>
      <c r="E212" s="1">
        <v>88.830001999999993</v>
      </c>
      <c r="F212" s="1">
        <v>88.830001999999993</v>
      </c>
      <c r="G212" s="2">
        <v>12118300</v>
      </c>
      <c r="H212" s="1">
        <v>423.10000600000001</v>
      </c>
      <c r="I212" s="1">
        <v>437.290009</v>
      </c>
      <c r="J212" s="1">
        <v>422.89001500000001</v>
      </c>
      <c r="K212" s="1">
        <v>429.83999599999999</v>
      </c>
      <c r="L212" s="1">
        <v>429.83999599999999</v>
      </c>
      <c r="M212" s="2">
        <v>8811300</v>
      </c>
      <c r="Y212" s="4">
        <v>45105</v>
      </c>
      <c r="Z212" s="16" cm="1">
        <f t="array" ref="Z212">_xlfn.XLOOKUP(Z$1,$B$1:$M$1,_xlfn.XLOOKUP(Y212,$A$2:$A$252,$B$2:$M$252,"NOT FOUND",0))</f>
        <v>88.830001999999993</v>
      </c>
      <c r="AA212" s="16" cm="1">
        <f t="array" ref="AA212">_xlfn.XLOOKUP(AA$1,$B$1:$M$1,_xlfn.XLOOKUP(Y212,$A$2:$A$252,$B$2:$M$252,"NOT FOUND",0))</f>
        <v>429.83999599999999</v>
      </c>
    </row>
    <row r="213" spans="1:27" x14ac:dyDescent="0.3">
      <c r="A213" s="3">
        <v>45106</v>
      </c>
      <c r="B213" s="1">
        <v>87.800003000000004</v>
      </c>
      <c r="C213" s="1">
        <v>89.120002999999997</v>
      </c>
      <c r="D213" s="1">
        <v>87.339995999999999</v>
      </c>
      <c r="E213" s="1">
        <v>88.949996999999996</v>
      </c>
      <c r="F213" s="1">
        <v>88.949996999999996</v>
      </c>
      <c r="G213" s="2">
        <v>13402600</v>
      </c>
      <c r="H213" s="1">
        <v>434.32998700000002</v>
      </c>
      <c r="I213" s="1">
        <v>437.85000600000001</v>
      </c>
      <c r="J213" s="1">
        <v>426.14999399999999</v>
      </c>
      <c r="K213" s="1">
        <v>428.23998999999998</v>
      </c>
      <c r="L213" s="1">
        <v>428.23998999999998</v>
      </c>
      <c r="M213" s="2">
        <v>4932300</v>
      </c>
      <c r="Y213" s="4">
        <v>45106</v>
      </c>
      <c r="Z213" s="16" cm="1">
        <f t="array" ref="Z213">_xlfn.XLOOKUP(Z$1,$B$1:$M$1,_xlfn.XLOOKUP(Y213,$A$2:$A$252,$B$2:$M$252,"NOT FOUND",0))</f>
        <v>88.949996999999996</v>
      </c>
      <c r="AA213" s="16" cm="1">
        <f t="array" ref="AA213">_xlfn.XLOOKUP(AA$1,$B$1:$M$1,_xlfn.XLOOKUP(Y213,$A$2:$A$252,$B$2:$M$252,"NOT FOUND",0))</f>
        <v>428.23998999999998</v>
      </c>
    </row>
    <row r="214" spans="1:27" x14ac:dyDescent="0.3">
      <c r="A214" s="3">
        <v>45107</v>
      </c>
      <c r="B214" s="1">
        <v>89.18</v>
      </c>
      <c r="C214" s="1">
        <v>89.599997999999999</v>
      </c>
      <c r="D214" s="1">
        <v>88.610000999999997</v>
      </c>
      <c r="E214" s="1">
        <v>89.279999000000004</v>
      </c>
      <c r="F214" s="1">
        <v>89.279999000000004</v>
      </c>
      <c r="G214" s="2">
        <v>12826200</v>
      </c>
      <c r="H214" s="1">
        <v>431.10000600000001</v>
      </c>
      <c r="I214" s="1">
        <v>444.11999500000002</v>
      </c>
      <c r="J214" s="1">
        <v>431.10000600000001</v>
      </c>
      <c r="K214" s="1">
        <v>440.48998999999998</v>
      </c>
      <c r="L214" s="1">
        <v>440.48998999999998</v>
      </c>
      <c r="M214" s="2">
        <v>7342000</v>
      </c>
      <c r="Y214" s="4">
        <v>45107</v>
      </c>
      <c r="Z214" s="16" cm="1">
        <f t="array" ref="Z214">_xlfn.XLOOKUP(Z$1,$B$1:$M$1,_xlfn.XLOOKUP(Y214,$A$2:$A$252,$B$2:$M$252,"NOT FOUND",0))</f>
        <v>89.279999000000004</v>
      </c>
      <c r="AA214" s="16" cm="1">
        <f t="array" ref="AA214">_xlfn.XLOOKUP(AA$1,$B$1:$M$1,_xlfn.XLOOKUP(Y214,$A$2:$A$252,$B$2:$M$252,"NOT FOUND",0))</f>
        <v>440.48998999999998</v>
      </c>
    </row>
    <row r="215" spans="1:27" x14ac:dyDescent="0.3">
      <c r="A215" s="3">
        <v>45110</v>
      </c>
      <c r="B215" s="1">
        <v>89.120002999999997</v>
      </c>
      <c r="C215" s="1">
        <v>90.949996999999996</v>
      </c>
      <c r="D215" s="1">
        <v>88.910004000000001</v>
      </c>
      <c r="E215" s="1">
        <v>90.5</v>
      </c>
      <c r="F215" s="1">
        <v>90.5</v>
      </c>
      <c r="G215" s="2">
        <v>7979500</v>
      </c>
      <c r="H215" s="1">
        <v>439.76001000000002</v>
      </c>
      <c r="I215" s="1">
        <v>441.54998799999998</v>
      </c>
      <c r="J215" s="1">
        <v>431.61999500000002</v>
      </c>
      <c r="K215" s="1">
        <v>441.44000199999999</v>
      </c>
      <c r="L215" s="1">
        <v>441.44000199999999</v>
      </c>
      <c r="M215" s="2">
        <v>3733200</v>
      </c>
      <c r="Y215" s="4">
        <v>45110</v>
      </c>
      <c r="Z215" s="16" cm="1">
        <f t="array" ref="Z215">_xlfn.XLOOKUP(Z$1,$B$1:$M$1,_xlfn.XLOOKUP(Y215,$A$2:$A$252,$B$2:$M$252,"NOT FOUND",0))</f>
        <v>90.5</v>
      </c>
      <c r="AA215" s="16" cm="1">
        <f t="array" ref="AA215">_xlfn.XLOOKUP(AA$1,$B$1:$M$1,_xlfn.XLOOKUP(Y215,$A$2:$A$252,$B$2:$M$252,"NOT FOUND",0))</f>
        <v>441.44000199999999</v>
      </c>
    </row>
    <row r="216" spans="1:27" x14ac:dyDescent="0.3">
      <c r="A216" s="3">
        <v>45112</v>
      </c>
      <c r="B216" s="1">
        <v>90.110000999999997</v>
      </c>
      <c r="C216" s="1">
        <v>90.389999000000003</v>
      </c>
      <c r="D216" s="1">
        <v>89.25</v>
      </c>
      <c r="E216" s="1">
        <v>89.790001000000004</v>
      </c>
      <c r="F216" s="1">
        <v>89.790001000000004</v>
      </c>
      <c r="G216" s="2">
        <v>11028800</v>
      </c>
      <c r="H216" s="1">
        <v>444.91000400000001</v>
      </c>
      <c r="I216" s="1">
        <v>450.97000100000002</v>
      </c>
      <c r="J216" s="1">
        <v>439.61999500000002</v>
      </c>
      <c r="K216" s="1">
        <v>445.89999399999999</v>
      </c>
      <c r="L216" s="1">
        <v>445.89999399999999</v>
      </c>
      <c r="M216" s="2">
        <v>6869500</v>
      </c>
      <c r="Y216" s="4">
        <v>45112</v>
      </c>
      <c r="Z216" s="16" cm="1">
        <f t="array" ref="Z216">_xlfn.XLOOKUP(Z$1,$B$1:$M$1,_xlfn.XLOOKUP(Y216,$A$2:$A$252,$B$2:$M$252,"NOT FOUND",0))</f>
        <v>89.790001000000004</v>
      </c>
      <c r="AA216" s="16" cm="1">
        <f t="array" ref="AA216">_xlfn.XLOOKUP(AA$1,$B$1:$M$1,_xlfn.XLOOKUP(Y216,$A$2:$A$252,$B$2:$M$252,"NOT FOUND",0))</f>
        <v>445.89999399999999</v>
      </c>
    </row>
    <row r="217" spans="1:27" x14ac:dyDescent="0.3">
      <c r="A217" s="3">
        <v>45113</v>
      </c>
      <c r="B217" s="1">
        <v>88.669998000000007</v>
      </c>
      <c r="C217" s="1">
        <v>88.830001999999993</v>
      </c>
      <c r="D217" s="1">
        <v>87.779999000000004</v>
      </c>
      <c r="E217" s="1">
        <v>88.739998</v>
      </c>
      <c r="F217" s="1">
        <v>88.739998</v>
      </c>
      <c r="G217" s="2">
        <v>12084600</v>
      </c>
      <c r="H217" s="1">
        <v>440</v>
      </c>
      <c r="I217" s="1">
        <v>442.79998799999998</v>
      </c>
      <c r="J217" s="1">
        <v>430.72000100000002</v>
      </c>
      <c r="K217" s="1">
        <v>438.83999599999999</v>
      </c>
      <c r="L217" s="1">
        <v>438.83999599999999</v>
      </c>
      <c r="M217" s="2">
        <v>4938800</v>
      </c>
      <c r="Y217" s="4">
        <v>45113</v>
      </c>
      <c r="Z217" s="16" cm="1">
        <f t="array" ref="Z217">_xlfn.XLOOKUP(Z$1,$B$1:$M$1,_xlfn.XLOOKUP(Y217,$A$2:$A$252,$B$2:$M$252,"NOT FOUND",0))</f>
        <v>88.739998</v>
      </c>
      <c r="AA217" s="16" cm="1">
        <f t="array" ref="AA217">_xlfn.XLOOKUP(AA$1,$B$1:$M$1,_xlfn.XLOOKUP(Y217,$A$2:$A$252,$B$2:$M$252,"NOT FOUND",0))</f>
        <v>438.83999599999999</v>
      </c>
    </row>
    <row r="218" spans="1:27" x14ac:dyDescent="0.3">
      <c r="A218" s="3">
        <v>45114</v>
      </c>
      <c r="B218" s="1">
        <v>88.309997999999993</v>
      </c>
      <c r="C218" s="1">
        <v>89.730002999999996</v>
      </c>
      <c r="D218" s="1">
        <v>88.080001999999993</v>
      </c>
      <c r="E218" s="1">
        <v>88.639999000000003</v>
      </c>
      <c r="F218" s="1">
        <v>88.639999000000003</v>
      </c>
      <c r="G218" s="2">
        <v>9690800</v>
      </c>
      <c r="H218" s="1">
        <v>438.60000600000001</v>
      </c>
      <c r="I218" s="1">
        <v>442.32998700000002</v>
      </c>
      <c r="J218" s="1">
        <v>435.83999599999999</v>
      </c>
      <c r="K218" s="1">
        <v>438.10000600000001</v>
      </c>
      <c r="L218" s="1">
        <v>438.10000600000001</v>
      </c>
      <c r="M218" s="2">
        <v>4160100</v>
      </c>
      <c r="Y218" s="4">
        <v>45114</v>
      </c>
      <c r="Z218" s="16" cm="1">
        <f t="array" ref="Z218">_xlfn.XLOOKUP(Z$1,$B$1:$M$1,_xlfn.XLOOKUP(Y218,$A$2:$A$252,$B$2:$M$252,"NOT FOUND",0))</f>
        <v>88.639999000000003</v>
      </c>
      <c r="AA218" s="16" cm="1">
        <f t="array" ref="AA218">_xlfn.XLOOKUP(AA$1,$B$1:$M$1,_xlfn.XLOOKUP(Y218,$A$2:$A$252,$B$2:$M$252,"NOT FOUND",0))</f>
        <v>438.10000600000001</v>
      </c>
    </row>
    <row r="219" spans="1:27" x14ac:dyDescent="0.3">
      <c r="A219" s="3">
        <v>45117</v>
      </c>
      <c r="B219" s="1">
        <v>88.25</v>
      </c>
      <c r="C219" s="1">
        <v>88.68</v>
      </c>
      <c r="D219" s="1">
        <v>87.860000999999997</v>
      </c>
      <c r="E219" s="1">
        <v>88.099997999999999</v>
      </c>
      <c r="F219" s="1">
        <v>88.099997999999999</v>
      </c>
      <c r="G219" s="2">
        <v>13642600</v>
      </c>
      <c r="H219" s="1">
        <v>438.51998900000001</v>
      </c>
      <c r="I219" s="1">
        <v>444.41000400000001</v>
      </c>
      <c r="J219" s="1">
        <v>436.82000699999998</v>
      </c>
      <c r="K219" s="1">
        <v>441.709991</v>
      </c>
      <c r="L219" s="1">
        <v>441.709991</v>
      </c>
      <c r="M219" s="2">
        <v>4251700</v>
      </c>
      <c r="Y219" s="4">
        <v>45117</v>
      </c>
      <c r="Z219" s="16" cm="1">
        <f t="array" ref="Z219">_xlfn.XLOOKUP(Z$1,$B$1:$M$1,_xlfn.XLOOKUP(Y219,$A$2:$A$252,$B$2:$M$252,"NOT FOUND",0))</f>
        <v>88.099997999999999</v>
      </c>
      <c r="AA219" s="16" cm="1">
        <f t="array" ref="AA219">_xlfn.XLOOKUP(AA$1,$B$1:$M$1,_xlfn.XLOOKUP(Y219,$A$2:$A$252,$B$2:$M$252,"NOT FOUND",0))</f>
        <v>441.709991</v>
      </c>
    </row>
    <row r="220" spans="1:27" x14ac:dyDescent="0.3">
      <c r="A220" s="3">
        <v>45118</v>
      </c>
      <c r="B220" s="1">
        <v>88.199996999999996</v>
      </c>
      <c r="C220" s="1">
        <v>89.589995999999999</v>
      </c>
      <c r="D220" s="1">
        <v>88.150002000000001</v>
      </c>
      <c r="E220" s="1">
        <v>89.489998</v>
      </c>
      <c r="F220" s="1">
        <v>89.489998</v>
      </c>
      <c r="G220" s="2">
        <v>13735500</v>
      </c>
      <c r="H220" s="1">
        <v>438.64999399999999</v>
      </c>
      <c r="I220" s="1">
        <v>440.79998799999998</v>
      </c>
      <c r="J220" s="1">
        <v>431.040009</v>
      </c>
      <c r="K220" s="1">
        <v>440.209991</v>
      </c>
      <c r="L220" s="1">
        <v>440.209991</v>
      </c>
      <c r="M220" s="2">
        <v>4574600</v>
      </c>
      <c r="Y220" s="4">
        <v>45118</v>
      </c>
      <c r="Z220" s="16" cm="1">
        <f t="array" ref="Z220">_xlfn.XLOOKUP(Z$1,$B$1:$M$1,_xlfn.XLOOKUP(Y220,$A$2:$A$252,$B$2:$M$252,"NOT FOUND",0))</f>
        <v>89.489998</v>
      </c>
      <c r="AA220" s="16" cm="1">
        <f t="array" ref="AA220">_xlfn.XLOOKUP(AA$1,$B$1:$M$1,_xlfn.XLOOKUP(Y220,$A$2:$A$252,$B$2:$M$252,"NOT FOUND",0))</f>
        <v>440.209991</v>
      </c>
    </row>
    <row r="221" spans="1:27" x14ac:dyDescent="0.3">
      <c r="A221" s="3">
        <v>45119</v>
      </c>
      <c r="B221" s="1">
        <v>90.110000999999997</v>
      </c>
      <c r="C221" s="1">
        <v>90.709998999999996</v>
      </c>
      <c r="D221" s="1">
        <v>89.57</v>
      </c>
      <c r="E221" s="1">
        <v>90.150002000000001</v>
      </c>
      <c r="F221" s="1">
        <v>90.150002000000001</v>
      </c>
      <c r="G221" s="2">
        <v>14912100</v>
      </c>
      <c r="H221" s="1">
        <v>444.54998799999998</v>
      </c>
      <c r="I221" s="1">
        <v>445.41000400000001</v>
      </c>
      <c r="J221" s="1">
        <v>437.75</v>
      </c>
      <c r="K221" s="1">
        <v>444.04998799999998</v>
      </c>
      <c r="L221" s="1">
        <v>444.04998799999998</v>
      </c>
      <c r="M221" s="2">
        <v>5731700</v>
      </c>
      <c r="Y221" s="4">
        <v>45119</v>
      </c>
      <c r="Z221" s="16" cm="1">
        <f t="array" ref="Z221">_xlfn.XLOOKUP(Z$1,$B$1:$M$1,_xlfn.XLOOKUP(Y221,$A$2:$A$252,$B$2:$M$252,"NOT FOUND",0))</f>
        <v>90.150002000000001</v>
      </c>
      <c r="AA221" s="16" cm="1">
        <f t="array" ref="AA221">_xlfn.XLOOKUP(AA$1,$B$1:$M$1,_xlfn.XLOOKUP(Y221,$A$2:$A$252,$B$2:$M$252,"NOT FOUND",0))</f>
        <v>444.04998799999998</v>
      </c>
    </row>
    <row r="222" spans="1:27" x14ac:dyDescent="0.3">
      <c r="A222" s="3">
        <v>45120</v>
      </c>
      <c r="B222" s="1">
        <v>90.550003000000004</v>
      </c>
      <c r="C222" s="1">
        <v>90.809997999999993</v>
      </c>
      <c r="D222" s="1">
        <v>89.080001999999993</v>
      </c>
      <c r="E222" s="1">
        <v>90.470000999999996</v>
      </c>
      <c r="F222" s="1">
        <v>90.470000999999996</v>
      </c>
      <c r="G222" s="2">
        <v>15325500</v>
      </c>
      <c r="H222" s="1">
        <v>447</v>
      </c>
      <c r="I222" s="1">
        <v>451.67001299999998</v>
      </c>
      <c r="J222" s="1">
        <v>441.17999300000002</v>
      </c>
      <c r="K222" s="1">
        <v>450.38000499999998</v>
      </c>
      <c r="L222" s="1">
        <v>450.38000499999998</v>
      </c>
      <c r="M222" s="2">
        <v>6157500</v>
      </c>
      <c r="Y222" s="4">
        <v>45120</v>
      </c>
      <c r="Z222" s="16" cm="1">
        <f t="array" ref="Z222">_xlfn.XLOOKUP(Z$1,$B$1:$M$1,_xlfn.XLOOKUP(Y222,$A$2:$A$252,$B$2:$M$252,"NOT FOUND",0))</f>
        <v>90.470000999999996</v>
      </c>
      <c r="AA222" s="16" cm="1">
        <f t="array" ref="AA222">_xlfn.XLOOKUP(AA$1,$B$1:$M$1,_xlfn.XLOOKUP(Y222,$A$2:$A$252,$B$2:$M$252,"NOT FOUND",0))</f>
        <v>450.38000499999998</v>
      </c>
    </row>
    <row r="223" spans="1:27" x14ac:dyDescent="0.3">
      <c r="A223" s="3">
        <v>45121</v>
      </c>
      <c r="B223" s="1">
        <v>90.410004000000001</v>
      </c>
      <c r="C223" s="1">
        <v>90.489998</v>
      </c>
      <c r="D223" s="1">
        <v>88.419998000000007</v>
      </c>
      <c r="E223" s="1">
        <v>88.620002999999997</v>
      </c>
      <c r="F223" s="1">
        <v>88.620002999999997</v>
      </c>
      <c r="G223" s="2">
        <v>17734200</v>
      </c>
      <c r="H223" s="1">
        <v>452.790009</v>
      </c>
      <c r="I223" s="1">
        <v>456.48001099999999</v>
      </c>
      <c r="J223" s="1">
        <v>439.70001200000002</v>
      </c>
      <c r="K223" s="1">
        <v>441.91000400000001</v>
      </c>
      <c r="L223" s="1">
        <v>441.91000400000001</v>
      </c>
      <c r="M223" s="2">
        <v>7184900</v>
      </c>
      <c r="Y223" s="4">
        <v>45121</v>
      </c>
      <c r="Z223" s="16" cm="1">
        <f t="array" ref="Z223">_xlfn.XLOOKUP(Z$1,$B$1:$M$1,_xlfn.XLOOKUP(Y223,$A$2:$A$252,$B$2:$M$252,"NOT FOUND",0))</f>
        <v>88.620002999999997</v>
      </c>
      <c r="AA223" s="16" cm="1">
        <f t="array" ref="AA223">_xlfn.XLOOKUP(AA$1,$B$1:$M$1,_xlfn.XLOOKUP(Y223,$A$2:$A$252,$B$2:$M$252,"NOT FOUND",0))</f>
        <v>441.91000400000001</v>
      </c>
    </row>
    <row r="224" spans="1:27" x14ac:dyDescent="0.3">
      <c r="A224" s="3">
        <v>45124</v>
      </c>
      <c r="B224" s="1">
        <v>88.419998000000007</v>
      </c>
      <c r="C224" s="1">
        <v>88.489998</v>
      </c>
      <c r="D224" s="1">
        <v>85.300003000000004</v>
      </c>
      <c r="E224" s="1">
        <v>85.559997999999993</v>
      </c>
      <c r="F224" s="1">
        <v>85.559997999999993</v>
      </c>
      <c r="G224" s="2">
        <v>34503400</v>
      </c>
      <c r="H224" s="1">
        <v>445.57000699999998</v>
      </c>
      <c r="I224" s="1">
        <v>456.67999300000002</v>
      </c>
      <c r="J224" s="1">
        <v>445.10998499999999</v>
      </c>
      <c r="K224" s="1">
        <v>450.04998799999998</v>
      </c>
      <c r="L224" s="1">
        <v>450.04998799999998</v>
      </c>
      <c r="M224" s="2">
        <v>6891700</v>
      </c>
      <c r="Y224" s="4">
        <v>45124</v>
      </c>
      <c r="Z224" s="16" cm="1">
        <f t="array" ref="Z224">_xlfn.XLOOKUP(Z$1,$B$1:$M$1,_xlfn.XLOOKUP(Y224,$A$2:$A$252,$B$2:$M$252,"NOT FOUND",0))</f>
        <v>85.559997999999993</v>
      </c>
      <c r="AA224" s="16" cm="1">
        <f t="array" ref="AA224">_xlfn.XLOOKUP(AA$1,$B$1:$M$1,_xlfn.XLOOKUP(Y224,$A$2:$A$252,$B$2:$M$252,"NOT FOUND",0))</f>
        <v>450.04998799999998</v>
      </c>
    </row>
    <row r="225" spans="1:27" x14ac:dyDescent="0.3">
      <c r="A225" s="3">
        <v>45125</v>
      </c>
      <c r="B225" s="1">
        <v>85.510002</v>
      </c>
      <c r="C225" s="1">
        <v>87.300003000000004</v>
      </c>
      <c r="D225" s="1">
        <v>85.309997999999993</v>
      </c>
      <c r="E225" s="1">
        <v>85.949996999999996</v>
      </c>
      <c r="F225" s="1">
        <v>85.949996999999996</v>
      </c>
      <c r="G225" s="2">
        <v>21915500</v>
      </c>
      <c r="H225" s="1">
        <v>451</v>
      </c>
      <c r="I225" s="1">
        <v>478.14999399999999</v>
      </c>
      <c r="J225" s="1">
        <v>448.77999899999998</v>
      </c>
      <c r="K225" s="1">
        <v>474.79998799999998</v>
      </c>
      <c r="L225" s="1">
        <v>474.79998799999998</v>
      </c>
      <c r="M225" s="2">
        <v>13196900</v>
      </c>
      <c r="Y225" s="4">
        <v>45125</v>
      </c>
      <c r="Z225" s="16" cm="1">
        <f t="array" ref="Z225">_xlfn.XLOOKUP(Z$1,$B$1:$M$1,_xlfn.XLOOKUP(Y225,$A$2:$A$252,$B$2:$M$252,"NOT FOUND",0))</f>
        <v>85.949996999999996</v>
      </c>
      <c r="AA225" s="16" cm="1">
        <f t="array" ref="AA225">_xlfn.XLOOKUP(AA$1,$B$1:$M$1,_xlfn.XLOOKUP(Y225,$A$2:$A$252,$B$2:$M$252,"NOT FOUND",0))</f>
        <v>474.79998799999998</v>
      </c>
    </row>
    <row r="226" spans="1:27" x14ac:dyDescent="0.3">
      <c r="A226" s="3">
        <v>45126</v>
      </c>
      <c r="B226" s="1">
        <v>86.199996999999996</v>
      </c>
      <c r="C226" s="1">
        <v>87.889999000000003</v>
      </c>
      <c r="D226" s="1">
        <v>86.190002000000007</v>
      </c>
      <c r="E226" s="1">
        <v>87.040001000000004</v>
      </c>
      <c r="F226" s="1">
        <v>87.040001000000004</v>
      </c>
      <c r="G226" s="2">
        <v>17177000</v>
      </c>
      <c r="H226" s="1">
        <v>476.85998499999999</v>
      </c>
      <c r="I226" s="1">
        <v>485</v>
      </c>
      <c r="J226" s="1">
        <v>470</v>
      </c>
      <c r="K226" s="1">
        <v>477.58999599999999</v>
      </c>
      <c r="L226" s="1">
        <v>477.58999599999999</v>
      </c>
      <c r="M226" s="2">
        <v>20996500</v>
      </c>
      <c r="Y226" s="4">
        <v>45126</v>
      </c>
      <c r="Z226" s="16" cm="1">
        <f t="array" ref="Z226">_xlfn.XLOOKUP(Z$1,$B$1:$M$1,_xlfn.XLOOKUP(Y226,$A$2:$A$252,$B$2:$M$252,"NOT FOUND",0))</f>
        <v>87.040001000000004</v>
      </c>
      <c r="AA226" s="16" cm="1">
        <f t="array" ref="AA226">_xlfn.XLOOKUP(AA$1,$B$1:$M$1,_xlfn.XLOOKUP(Y226,$A$2:$A$252,$B$2:$M$252,"NOT FOUND",0))</f>
        <v>477.58999599999999</v>
      </c>
    </row>
    <row r="227" spans="1:27" x14ac:dyDescent="0.3">
      <c r="A227" s="3">
        <v>45127</v>
      </c>
      <c r="B227" s="1">
        <v>86.839995999999999</v>
      </c>
      <c r="C227" s="1">
        <v>87.18</v>
      </c>
      <c r="D227" s="1">
        <v>86.029999000000004</v>
      </c>
      <c r="E227" s="1">
        <v>86.209998999999996</v>
      </c>
      <c r="F227" s="1">
        <v>86.209998999999996</v>
      </c>
      <c r="G227" s="2">
        <v>15277500</v>
      </c>
      <c r="H227" s="1">
        <v>447</v>
      </c>
      <c r="I227" s="1">
        <v>448.5</v>
      </c>
      <c r="J227" s="1">
        <v>432</v>
      </c>
      <c r="K227" s="1">
        <v>437.42001299999998</v>
      </c>
      <c r="L227" s="1">
        <v>437.42001299999998</v>
      </c>
      <c r="M227" s="2">
        <v>23989700</v>
      </c>
      <c r="Y227" s="4">
        <v>45127</v>
      </c>
      <c r="Z227" s="16" cm="1">
        <f t="array" ref="Z227">_xlfn.XLOOKUP(Z$1,$B$1:$M$1,_xlfn.XLOOKUP(Y227,$A$2:$A$252,$B$2:$M$252,"NOT FOUND",0))</f>
        <v>86.209998999999996</v>
      </c>
      <c r="AA227" s="16" cm="1">
        <f t="array" ref="AA227">_xlfn.XLOOKUP(AA$1,$B$1:$M$1,_xlfn.XLOOKUP(Y227,$A$2:$A$252,$B$2:$M$252,"NOT FOUND",0))</f>
        <v>437.42001299999998</v>
      </c>
    </row>
    <row r="228" spans="1:27" x14ac:dyDescent="0.3">
      <c r="A228" s="3">
        <v>45128</v>
      </c>
      <c r="B228" s="1">
        <v>86.300003000000004</v>
      </c>
      <c r="C228" s="1">
        <v>87.900002000000001</v>
      </c>
      <c r="D228" s="1">
        <v>85.879997000000003</v>
      </c>
      <c r="E228" s="1">
        <v>87.18</v>
      </c>
      <c r="F228" s="1">
        <v>87.18</v>
      </c>
      <c r="G228" s="2">
        <v>19864200</v>
      </c>
      <c r="H228" s="1">
        <v>437.36999500000002</v>
      </c>
      <c r="I228" s="1">
        <v>438.23998999999998</v>
      </c>
      <c r="J228" s="1">
        <v>423.19000199999999</v>
      </c>
      <c r="K228" s="1">
        <v>427.5</v>
      </c>
      <c r="L228" s="1">
        <v>427.5</v>
      </c>
      <c r="M228" s="2">
        <v>17303700</v>
      </c>
      <c r="Y228" s="4">
        <v>45128</v>
      </c>
      <c r="Z228" s="16" cm="1">
        <f t="array" ref="Z228">_xlfn.XLOOKUP(Z$1,$B$1:$M$1,_xlfn.XLOOKUP(Y228,$A$2:$A$252,$B$2:$M$252,"NOT FOUND",0))</f>
        <v>87.18</v>
      </c>
      <c r="AA228" s="16" cm="1">
        <f t="array" ref="AA228">_xlfn.XLOOKUP(AA$1,$B$1:$M$1,_xlfn.XLOOKUP(Y228,$A$2:$A$252,$B$2:$M$252,"NOT FOUND",0))</f>
        <v>427.5</v>
      </c>
    </row>
    <row r="229" spans="1:27" x14ac:dyDescent="0.3">
      <c r="A229" s="3">
        <v>45131</v>
      </c>
      <c r="B229" s="1">
        <v>87.489998</v>
      </c>
      <c r="C229" s="1">
        <v>87.959998999999996</v>
      </c>
      <c r="D229" s="1">
        <v>86.550003000000004</v>
      </c>
      <c r="E229" s="1">
        <v>86.599997999999999</v>
      </c>
      <c r="F229" s="1">
        <v>86.599997999999999</v>
      </c>
      <c r="G229" s="2">
        <v>13911900</v>
      </c>
      <c r="H229" s="1">
        <v>425</v>
      </c>
      <c r="I229" s="1">
        <v>428.64001500000001</v>
      </c>
      <c r="J229" s="1">
        <v>419.19000199999999</v>
      </c>
      <c r="K229" s="1">
        <v>428.36999500000002</v>
      </c>
      <c r="L229" s="1">
        <v>428.36999500000002</v>
      </c>
      <c r="M229" s="2">
        <v>8264400</v>
      </c>
      <c r="Y229" s="4">
        <v>45131</v>
      </c>
      <c r="Z229" s="16" cm="1">
        <f t="array" ref="Z229">_xlfn.XLOOKUP(Z$1,$B$1:$M$1,_xlfn.XLOOKUP(Y229,$A$2:$A$252,$B$2:$M$252,"NOT FOUND",0))</f>
        <v>86.599997999999999</v>
      </c>
      <c r="AA229" s="16" cm="1">
        <f t="array" ref="AA229">_xlfn.XLOOKUP(AA$1,$B$1:$M$1,_xlfn.XLOOKUP(Y229,$A$2:$A$252,$B$2:$M$252,"NOT FOUND",0))</f>
        <v>428.36999500000002</v>
      </c>
    </row>
    <row r="230" spans="1:27" x14ac:dyDescent="0.3">
      <c r="A230" s="3">
        <v>45132</v>
      </c>
      <c r="B230" s="1">
        <v>85.730002999999996</v>
      </c>
      <c r="C230" s="1">
        <v>86.309997999999993</v>
      </c>
      <c r="D230" s="1">
        <v>85.160004000000001</v>
      </c>
      <c r="E230" s="1">
        <v>85.629997000000003</v>
      </c>
      <c r="F230" s="1">
        <v>85.629997000000003</v>
      </c>
      <c r="G230" s="2">
        <v>15335400</v>
      </c>
      <c r="H230" s="1">
        <v>427.17999300000002</v>
      </c>
      <c r="I230" s="1">
        <v>430.88000499999998</v>
      </c>
      <c r="J230" s="1">
        <v>426.13000499999998</v>
      </c>
      <c r="K230" s="1">
        <v>427.70001200000002</v>
      </c>
      <c r="L230" s="1">
        <v>427.70001200000002</v>
      </c>
      <c r="M230" s="2">
        <v>4859800</v>
      </c>
      <c r="Y230" s="4">
        <v>45132</v>
      </c>
      <c r="Z230" s="16" cm="1">
        <f t="array" ref="Z230">_xlfn.XLOOKUP(Z$1,$B$1:$M$1,_xlfn.XLOOKUP(Y230,$A$2:$A$252,$B$2:$M$252,"NOT FOUND",0))</f>
        <v>85.629997000000003</v>
      </c>
      <c r="AA230" s="16" cm="1">
        <f t="array" ref="AA230">_xlfn.XLOOKUP(AA$1,$B$1:$M$1,_xlfn.XLOOKUP(Y230,$A$2:$A$252,$B$2:$M$252,"NOT FOUND",0))</f>
        <v>427.70001200000002</v>
      </c>
    </row>
    <row r="231" spans="1:27" x14ac:dyDescent="0.3">
      <c r="A231" s="3">
        <v>45133</v>
      </c>
      <c r="B231" s="1">
        <v>85.669998000000007</v>
      </c>
      <c r="C231" s="1">
        <v>86.269997000000004</v>
      </c>
      <c r="D231" s="1">
        <v>85.449996999999996</v>
      </c>
      <c r="E231" s="1">
        <v>85.860000999999997</v>
      </c>
      <c r="F231" s="1">
        <v>85.860000999999997</v>
      </c>
      <c r="G231" s="2">
        <v>14983700</v>
      </c>
      <c r="H231" s="1">
        <v>424.20001200000002</v>
      </c>
      <c r="I231" s="1">
        <v>425.26001000000002</v>
      </c>
      <c r="J231" s="1">
        <v>415.58999599999999</v>
      </c>
      <c r="K231" s="1">
        <v>422.67001299999998</v>
      </c>
      <c r="L231" s="1">
        <v>422.67001299999998</v>
      </c>
      <c r="M231" s="2">
        <v>6009200</v>
      </c>
      <c r="Y231" s="4">
        <v>45133</v>
      </c>
      <c r="Z231" s="16" cm="1">
        <f t="array" ref="Z231">_xlfn.XLOOKUP(Z$1,$B$1:$M$1,_xlfn.XLOOKUP(Y231,$A$2:$A$252,$B$2:$M$252,"NOT FOUND",0))</f>
        <v>85.860000999999997</v>
      </c>
      <c r="AA231" s="16" cm="1">
        <f t="array" ref="AA231">_xlfn.XLOOKUP(AA$1,$B$1:$M$1,_xlfn.XLOOKUP(Y231,$A$2:$A$252,$B$2:$M$252,"NOT FOUND",0))</f>
        <v>422.67001299999998</v>
      </c>
    </row>
    <row r="232" spans="1:27" x14ac:dyDescent="0.3">
      <c r="A232" s="3">
        <v>45134</v>
      </c>
      <c r="B232" s="1">
        <v>86.599997999999999</v>
      </c>
      <c r="C232" s="1">
        <v>86.879997000000003</v>
      </c>
      <c r="D232" s="1">
        <v>85.190002000000007</v>
      </c>
      <c r="E232" s="1">
        <v>85.360000999999997</v>
      </c>
      <c r="F232" s="1">
        <v>85.360000999999997</v>
      </c>
      <c r="G232" s="2">
        <v>16691400</v>
      </c>
      <c r="H232" s="1">
        <v>426.89999399999999</v>
      </c>
      <c r="I232" s="1">
        <v>427.51998900000001</v>
      </c>
      <c r="J232" s="1">
        <v>411.88000499999998</v>
      </c>
      <c r="K232" s="1">
        <v>413.17001299999998</v>
      </c>
      <c r="L232" s="1">
        <v>413.17001299999998</v>
      </c>
      <c r="M232" s="2">
        <v>6594500</v>
      </c>
      <c r="Y232" s="4">
        <v>45134</v>
      </c>
      <c r="Z232" s="16" cm="1">
        <f t="array" ref="Z232">_xlfn.XLOOKUP(Z$1,$B$1:$M$1,_xlfn.XLOOKUP(Y232,$A$2:$A$252,$B$2:$M$252,"NOT FOUND",0))</f>
        <v>85.360000999999997</v>
      </c>
      <c r="AA232" s="16" cm="1">
        <f t="array" ref="AA232">_xlfn.XLOOKUP(AA$1,$B$1:$M$1,_xlfn.XLOOKUP(Y232,$A$2:$A$252,$B$2:$M$252,"NOT FOUND",0))</f>
        <v>413.17001299999998</v>
      </c>
    </row>
    <row r="233" spans="1:27" x14ac:dyDescent="0.3">
      <c r="A233" s="3">
        <v>45135</v>
      </c>
      <c r="B233" s="1">
        <v>85.860000999999997</v>
      </c>
      <c r="C233" s="1">
        <v>86.580001999999993</v>
      </c>
      <c r="D233" s="1">
        <v>85.449996999999996</v>
      </c>
      <c r="E233" s="1">
        <v>86.129997000000003</v>
      </c>
      <c r="F233" s="1">
        <v>86.129997000000003</v>
      </c>
      <c r="G233" s="2">
        <v>13638300</v>
      </c>
      <c r="H233" s="1">
        <v>415.55999800000001</v>
      </c>
      <c r="I233" s="1">
        <v>427.47000100000002</v>
      </c>
      <c r="J233" s="1">
        <v>413.76001000000002</v>
      </c>
      <c r="K233" s="1">
        <v>425.77999899999998</v>
      </c>
      <c r="L233" s="1">
        <v>425.77999899999998</v>
      </c>
      <c r="M233" s="2">
        <v>6424200</v>
      </c>
      <c r="Y233" s="4">
        <v>45135</v>
      </c>
      <c r="Z233" s="16" cm="1">
        <f t="array" ref="Z233">_xlfn.XLOOKUP(Z$1,$B$1:$M$1,_xlfn.XLOOKUP(Y233,$A$2:$A$252,$B$2:$M$252,"NOT FOUND",0))</f>
        <v>86.129997000000003</v>
      </c>
      <c r="AA233" s="16" cm="1">
        <f t="array" ref="AA233">_xlfn.XLOOKUP(AA$1,$B$1:$M$1,_xlfn.XLOOKUP(Y233,$A$2:$A$252,$B$2:$M$252,"NOT FOUND",0))</f>
        <v>425.77999899999998</v>
      </c>
    </row>
    <row r="234" spans="1:27" x14ac:dyDescent="0.3">
      <c r="A234" s="3">
        <v>45138</v>
      </c>
      <c r="B234" s="1">
        <v>87</v>
      </c>
      <c r="C234" s="1">
        <v>89.360000999999997</v>
      </c>
      <c r="D234" s="1">
        <v>86.879997000000003</v>
      </c>
      <c r="E234" s="1">
        <v>88.889999000000003</v>
      </c>
      <c r="F234" s="1">
        <v>88.889999000000003</v>
      </c>
      <c r="G234" s="2">
        <v>20837800</v>
      </c>
      <c r="H234" s="1">
        <v>426.51001000000002</v>
      </c>
      <c r="I234" s="1">
        <v>439.13000499999998</v>
      </c>
      <c r="J234" s="1">
        <v>426.29998799999998</v>
      </c>
      <c r="K234" s="1">
        <v>438.97000100000002</v>
      </c>
      <c r="L234" s="1">
        <v>438.97000100000002</v>
      </c>
      <c r="M234" s="2">
        <v>6587600</v>
      </c>
      <c r="Y234" s="4">
        <v>45138</v>
      </c>
      <c r="Z234" s="16" cm="1">
        <f t="array" ref="Z234">_xlfn.XLOOKUP(Z$1,$B$1:$M$1,_xlfn.XLOOKUP(Y234,$A$2:$A$252,$B$2:$M$252,"NOT FOUND",0))</f>
        <v>88.889999000000003</v>
      </c>
      <c r="AA234" s="16" cm="1">
        <f t="array" ref="AA234">_xlfn.XLOOKUP(AA$1,$B$1:$M$1,_xlfn.XLOOKUP(Y234,$A$2:$A$252,$B$2:$M$252,"NOT FOUND",0))</f>
        <v>438.97000100000002</v>
      </c>
    </row>
    <row r="235" spans="1:27" x14ac:dyDescent="0.3">
      <c r="A235" s="3">
        <v>45139</v>
      </c>
      <c r="B235" s="1">
        <v>89.120002999999997</v>
      </c>
      <c r="C235" s="1">
        <v>89.730002999999996</v>
      </c>
      <c r="D235" s="1">
        <v>88.459998999999996</v>
      </c>
      <c r="E235" s="1">
        <v>89.029999000000004</v>
      </c>
      <c r="F235" s="1">
        <v>89.029999000000004</v>
      </c>
      <c r="G235" s="2">
        <v>13717500</v>
      </c>
      <c r="H235" s="1">
        <v>437.36999500000002</v>
      </c>
      <c r="I235" s="1">
        <v>445.25</v>
      </c>
      <c r="J235" s="1">
        <v>431.39999399999999</v>
      </c>
      <c r="K235" s="1">
        <v>438.61999500000002</v>
      </c>
      <c r="L235" s="1">
        <v>438.61999500000002</v>
      </c>
      <c r="M235" s="2">
        <v>5711500</v>
      </c>
      <c r="Y235" s="4">
        <v>45139</v>
      </c>
      <c r="Z235" s="16" cm="1">
        <f t="array" ref="Z235">_xlfn.XLOOKUP(Z$1,$B$1:$M$1,_xlfn.XLOOKUP(Y235,$A$2:$A$252,$B$2:$M$252,"NOT FOUND",0))</f>
        <v>89.029999000000004</v>
      </c>
      <c r="AA235" s="16" cm="1">
        <f t="array" ref="AA235">_xlfn.XLOOKUP(AA$1,$B$1:$M$1,_xlfn.XLOOKUP(Y235,$A$2:$A$252,$B$2:$M$252,"NOT FOUND",0))</f>
        <v>438.61999500000002</v>
      </c>
    </row>
    <row r="236" spans="1:27" x14ac:dyDescent="0.3">
      <c r="A236" s="3">
        <v>45140</v>
      </c>
      <c r="B236" s="1">
        <v>88.260002</v>
      </c>
      <c r="C236" s="1">
        <v>88.330001999999993</v>
      </c>
      <c r="D236" s="1">
        <v>86.260002</v>
      </c>
      <c r="E236" s="1">
        <v>86.300003000000004</v>
      </c>
      <c r="F236" s="1">
        <v>86.300003000000004</v>
      </c>
      <c r="G236" s="2">
        <v>15162700</v>
      </c>
      <c r="H236" s="1">
        <v>435.23001099999999</v>
      </c>
      <c r="I236" s="1">
        <v>435.55999800000001</v>
      </c>
      <c r="J236" s="1">
        <v>426.55999800000001</v>
      </c>
      <c r="K236" s="1">
        <v>429.70001200000002</v>
      </c>
      <c r="L236" s="1">
        <v>429.70001200000002</v>
      </c>
      <c r="M236" s="2">
        <v>4912200</v>
      </c>
      <c r="Y236" s="4">
        <v>45140</v>
      </c>
      <c r="Z236" s="16" cm="1">
        <f t="array" ref="Z236">_xlfn.XLOOKUP(Z$1,$B$1:$M$1,_xlfn.XLOOKUP(Y236,$A$2:$A$252,$B$2:$M$252,"NOT FOUND",0))</f>
        <v>86.300003000000004</v>
      </c>
      <c r="AA236" s="16" cm="1">
        <f t="array" ref="AA236">_xlfn.XLOOKUP(AA$1,$B$1:$M$1,_xlfn.XLOOKUP(Y236,$A$2:$A$252,$B$2:$M$252,"NOT FOUND",0))</f>
        <v>429.70001200000002</v>
      </c>
    </row>
    <row r="237" spans="1:27" x14ac:dyDescent="0.3">
      <c r="A237" s="3">
        <v>45141</v>
      </c>
      <c r="B237" s="1">
        <v>85.82</v>
      </c>
      <c r="C237" s="1">
        <v>86.459998999999996</v>
      </c>
      <c r="D237" s="1">
        <v>85.449996999999996</v>
      </c>
      <c r="E237" s="1">
        <v>85.489998</v>
      </c>
      <c r="F237" s="1">
        <v>85.489998</v>
      </c>
      <c r="G237" s="2">
        <v>14145400</v>
      </c>
      <c r="H237" s="1">
        <v>427.79998799999998</v>
      </c>
      <c r="I237" s="1">
        <v>441.92999300000002</v>
      </c>
      <c r="J237" s="1">
        <v>427.19000199999999</v>
      </c>
      <c r="K237" s="1">
        <v>431</v>
      </c>
      <c r="L237" s="1">
        <v>431</v>
      </c>
      <c r="M237" s="2">
        <v>6243900</v>
      </c>
      <c r="Y237" s="4">
        <v>45141</v>
      </c>
      <c r="Z237" s="16" cm="1">
        <f t="array" ref="Z237">_xlfn.XLOOKUP(Z$1,$B$1:$M$1,_xlfn.XLOOKUP(Y237,$A$2:$A$252,$B$2:$M$252,"NOT FOUND",0))</f>
        <v>85.489998</v>
      </c>
      <c r="AA237" s="16" cm="1">
        <f t="array" ref="AA237">_xlfn.XLOOKUP(AA$1,$B$1:$M$1,_xlfn.XLOOKUP(Y237,$A$2:$A$252,$B$2:$M$252,"NOT FOUND",0))</f>
        <v>431</v>
      </c>
    </row>
    <row r="238" spans="1:27" x14ac:dyDescent="0.3">
      <c r="A238" s="3">
        <v>45142</v>
      </c>
      <c r="B238" s="1">
        <v>85.940002000000007</v>
      </c>
      <c r="C238" s="1">
        <v>87.110000999999997</v>
      </c>
      <c r="D238" s="1">
        <v>85.449996999999996</v>
      </c>
      <c r="E238" s="1">
        <v>86.300003000000004</v>
      </c>
      <c r="F238" s="1">
        <v>86.300003000000004</v>
      </c>
      <c r="G238" s="2">
        <v>11516900</v>
      </c>
      <c r="H238" s="1">
        <v>433.05999800000001</v>
      </c>
      <c r="I238" s="1">
        <v>436.5</v>
      </c>
      <c r="J238" s="1">
        <v>426.26998900000001</v>
      </c>
      <c r="K238" s="1">
        <v>431.60000600000001</v>
      </c>
      <c r="L238" s="1">
        <v>431.60000600000001</v>
      </c>
      <c r="M238" s="2">
        <v>5439700</v>
      </c>
      <c r="Y238" s="4">
        <v>45142</v>
      </c>
      <c r="Z238" s="16" cm="1">
        <f t="array" ref="Z238">_xlfn.XLOOKUP(Z$1,$B$1:$M$1,_xlfn.XLOOKUP(Y238,$A$2:$A$252,$B$2:$M$252,"NOT FOUND",0))</f>
        <v>86.300003000000004</v>
      </c>
      <c r="AA238" s="16" cm="1">
        <f t="array" ref="AA238">_xlfn.XLOOKUP(AA$1,$B$1:$M$1,_xlfn.XLOOKUP(Y238,$A$2:$A$252,$B$2:$M$252,"NOT FOUND",0))</f>
        <v>431.60000600000001</v>
      </c>
    </row>
    <row r="239" spans="1:27" x14ac:dyDescent="0.3">
      <c r="A239" s="3">
        <v>45145</v>
      </c>
      <c r="B239" s="1">
        <v>86.660004000000001</v>
      </c>
      <c r="C239" s="1">
        <v>87.230002999999996</v>
      </c>
      <c r="D239" s="1">
        <v>85.989998</v>
      </c>
      <c r="E239" s="1">
        <v>86.830001999999993</v>
      </c>
      <c r="F239" s="1">
        <v>86.830001999999993</v>
      </c>
      <c r="G239" s="2">
        <v>10818400</v>
      </c>
      <c r="H239" s="1">
        <v>436.459991</v>
      </c>
      <c r="I239" s="1">
        <v>441.10998499999999</v>
      </c>
      <c r="J239" s="1">
        <v>428.91000400000001</v>
      </c>
      <c r="K239" s="1">
        <v>440.76001000000002</v>
      </c>
      <c r="L239" s="1">
        <v>440.76001000000002</v>
      </c>
      <c r="M239" s="2">
        <v>4781300</v>
      </c>
      <c r="Y239" s="4">
        <v>45145</v>
      </c>
      <c r="Z239" s="16" cm="1">
        <f t="array" ref="Z239">_xlfn.XLOOKUP(Z$1,$B$1:$M$1,_xlfn.XLOOKUP(Y239,$A$2:$A$252,$B$2:$M$252,"NOT FOUND",0))</f>
        <v>86.830001999999993</v>
      </c>
      <c r="AA239" s="16" cm="1">
        <f t="array" ref="AA239">_xlfn.XLOOKUP(AA$1,$B$1:$M$1,_xlfn.XLOOKUP(Y239,$A$2:$A$252,$B$2:$M$252,"NOT FOUND",0))</f>
        <v>440.76001000000002</v>
      </c>
    </row>
    <row r="240" spans="1:27" x14ac:dyDescent="0.3">
      <c r="A240" s="3">
        <v>45146</v>
      </c>
      <c r="B240" s="1">
        <v>86.5</v>
      </c>
      <c r="C240" s="1">
        <v>88.330001999999993</v>
      </c>
      <c r="D240" s="1">
        <v>86.099997999999999</v>
      </c>
      <c r="E240" s="1">
        <v>88.129997000000003</v>
      </c>
      <c r="F240" s="1">
        <v>88.129997000000003</v>
      </c>
      <c r="G240" s="2">
        <v>16767900</v>
      </c>
      <c r="H240" s="1">
        <v>440.35998499999999</v>
      </c>
      <c r="I240" s="1">
        <v>443.57000699999998</v>
      </c>
      <c r="J240" s="1">
        <v>435.10000600000001</v>
      </c>
      <c r="K240" s="1">
        <v>438.29998799999998</v>
      </c>
      <c r="L240" s="1">
        <v>438.29998799999998</v>
      </c>
      <c r="M240" s="2">
        <v>3767200</v>
      </c>
      <c r="Y240" s="4">
        <v>45146</v>
      </c>
      <c r="Z240" s="16" cm="1">
        <f t="array" ref="Z240">_xlfn.XLOOKUP(Z$1,$B$1:$M$1,_xlfn.XLOOKUP(Y240,$A$2:$A$252,$B$2:$M$252,"NOT FOUND",0))</f>
        <v>88.129997000000003</v>
      </c>
      <c r="AA240" s="16" cm="1">
        <f t="array" ref="AA240">_xlfn.XLOOKUP(AA$1,$B$1:$M$1,_xlfn.XLOOKUP(Y240,$A$2:$A$252,$B$2:$M$252,"NOT FOUND",0))</f>
        <v>438.29998799999998</v>
      </c>
    </row>
    <row r="241" spans="1:27" x14ac:dyDescent="0.3">
      <c r="A241" s="3">
        <v>45147</v>
      </c>
      <c r="B241" s="1">
        <v>89.199996999999996</v>
      </c>
      <c r="C241" s="1">
        <v>89.559997999999993</v>
      </c>
      <c r="D241" s="1">
        <v>87.040001000000004</v>
      </c>
      <c r="E241" s="1">
        <v>87.489998</v>
      </c>
      <c r="F241" s="1">
        <v>87.489998</v>
      </c>
      <c r="G241" s="2">
        <v>32517900</v>
      </c>
      <c r="H241" s="1">
        <v>439.73998999999998</v>
      </c>
      <c r="I241" s="1">
        <v>440.61999500000002</v>
      </c>
      <c r="J241" s="1">
        <v>427.58999599999999</v>
      </c>
      <c r="K241" s="1">
        <v>428.89999399999999</v>
      </c>
      <c r="L241" s="1">
        <v>428.89999399999999</v>
      </c>
      <c r="M241" s="2">
        <v>3846600</v>
      </c>
      <c r="Y241" s="4">
        <v>45147</v>
      </c>
      <c r="Z241" s="16" cm="1">
        <f t="array" ref="Z241">_xlfn.XLOOKUP(Z$1,$B$1:$M$1,_xlfn.XLOOKUP(Y241,$A$2:$A$252,$B$2:$M$252,"NOT FOUND",0))</f>
        <v>87.489998</v>
      </c>
      <c r="AA241" s="16" cm="1">
        <f t="array" ref="AA241">_xlfn.XLOOKUP(AA$1,$B$1:$M$1,_xlfn.XLOOKUP(Y241,$A$2:$A$252,$B$2:$M$252,"NOT FOUND",0))</f>
        <v>428.89999399999999</v>
      </c>
    </row>
    <row r="242" spans="1:27" x14ac:dyDescent="0.3">
      <c r="A242" s="3">
        <v>45148</v>
      </c>
      <c r="B242" s="1">
        <v>89.970000999999996</v>
      </c>
      <c r="C242" s="1">
        <v>92.529999000000004</v>
      </c>
      <c r="D242" s="1">
        <v>87.75</v>
      </c>
      <c r="E242" s="1">
        <v>91.760002</v>
      </c>
      <c r="F242" s="1">
        <v>91.760002</v>
      </c>
      <c r="G242" s="2">
        <v>56716800</v>
      </c>
      <c r="H242" s="1">
        <v>431.11999500000002</v>
      </c>
      <c r="I242" s="1">
        <v>438.11999500000002</v>
      </c>
      <c r="J242" s="1">
        <v>428.69000199999999</v>
      </c>
      <c r="K242" s="1">
        <v>429.98001099999999</v>
      </c>
      <c r="L242" s="1">
        <v>429.98001099999999</v>
      </c>
      <c r="M242" s="2">
        <v>5467600</v>
      </c>
      <c r="Y242" s="4">
        <v>45148</v>
      </c>
      <c r="Z242" s="16" cm="1">
        <f t="array" ref="Z242">_xlfn.XLOOKUP(Z$1,$B$1:$M$1,_xlfn.XLOOKUP(Y242,$A$2:$A$252,$B$2:$M$252,"NOT FOUND",0))</f>
        <v>91.760002</v>
      </c>
      <c r="AA242" s="16" cm="1">
        <f t="array" ref="AA242">_xlfn.XLOOKUP(AA$1,$B$1:$M$1,_xlfn.XLOOKUP(Y242,$A$2:$A$252,$B$2:$M$252,"NOT FOUND",0))</f>
        <v>429.98001099999999</v>
      </c>
    </row>
    <row r="243" spans="1:27" x14ac:dyDescent="0.3">
      <c r="A243" s="3">
        <v>45149</v>
      </c>
      <c r="B243" s="1">
        <v>91.32</v>
      </c>
      <c r="C243" s="1">
        <v>91.349997999999999</v>
      </c>
      <c r="D243" s="1">
        <v>88.860000999999997</v>
      </c>
      <c r="E243" s="1">
        <v>89.019997000000004</v>
      </c>
      <c r="F243" s="1">
        <v>89.019997000000004</v>
      </c>
      <c r="G243" s="2">
        <v>21925700</v>
      </c>
      <c r="H243" s="1">
        <v>428.98001099999999</v>
      </c>
      <c r="I243" s="1">
        <v>430.63000499999998</v>
      </c>
      <c r="J243" s="1">
        <v>421.32998700000002</v>
      </c>
      <c r="K243" s="1">
        <v>421.66000400000001</v>
      </c>
      <c r="L243" s="1">
        <v>421.66000400000001</v>
      </c>
      <c r="M243" s="2">
        <v>3925200</v>
      </c>
      <c r="Y243" s="4">
        <v>45149</v>
      </c>
      <c r="Z243" s="16" cm="1">
        <f t="array" ref="Z243">_xlfn.XLOOKUP(Z$1,$B$1:$M$1,_xlfn.XLOOKUP(Y243,$A$2:$A$252,$B$2:$M$252,"NOT FOUND",0))</f>
        <v>89.019997000000004</v>
      </c>
      <c r="AA243" s="16" cm="1">
        <f t="array" ref="AA243">_xlfn.XLOOKUP(AA$1,$B$1:$M$1,_xlfn.XLOOKUP(Y243,$A$2:$A$252,$B$2:$M$252,"NOT FOUND",0))</f>
        <v>421.66000400000001</v>
      </c>
    </row>
    <row r="244" spans="1:27" x14ac:dyDescent="0.3">
      <c r="A244" s="3">
        <v>45152</v>
      </c>
      <c r="B244" s="1">
        <v>88.989998</v>
      </c>
      <c r="C244" s="1">
        <v>89.300003000000004</v>
      </c>
      <c r="D244" s="1">
        <v>87.989998</v>
      </c>
      <c r="E244" s="1">
        <v>88.809997999999993</v>
      </c>
      <c r="F244" s="1">
        <v>88.809997999999993</v>
      </c>
      <c r="G244" s="2">
        <v>13676400</v>
      </c>
      <c r="H244" s="1">
        <v>421.98998999999998</v>
      </c>
      <c r="I244" s="1">
        <v>428.85000600000001</v>
      </c>
      <c r="J244" s="1">
        <v>418.77999899999998</v>
      </c>
      <c r="K244" s="1">
        <v>427.77999899999998</v>
      </c>
      <c r="L244" s="1">
        <v>427.77999899999998</v>
      </c>
      <c r="M244" s="2">
        <v>3966000</v>
      </c>
      <c r="Y244" s="4">
        <v>45152</v>
      </c>
      <c r="Z244" s="16" cm="1">
        <f t="array" ref="Z244">_xlfn.XLOOKUP(Z$1,$B$1:$M$1,_xlfn.XLOOKUP(Y244,$A$2:$A$252,$B$2:$M$252,"NOT FOUND",0))</f>
        <v>88.809997999999993</v>
      </c>
      <c r="AA244" s="16" cm="1">
        <f t="array" ref="AA244">_xlfn.XLOOKUP(AA$1,$B$1:$M$1,_xlfn.XLOOKUP(Y244,$A$2:$A$252,$B$2:$M$252,"NOT FOUND",0))</f>
        <v>427.77999899999998</v>
      </c>
    </row>
    <row r="245" spans="1:27" x14ac:dyDescent="0.3">
      <c r="A245" s="3">
        <v>45153</v>
      </c>
      <c r="B245" s="1">
        <v>87.989998</v>
      </c>
      <c r="C245" s="1">
        <v>88.230002999999996</v>
      </c>
      <c r="D245" s="1">
        <v>86.889999000000003</v>
      </c>
      <c r="E245" s="1">
        <v>87.059997999999993</v>
      </c>
      <c r="F245" s="1">
        <v>87.059997999999993</v>
      </c>
      <c r="G245" s="2">
        <v>13677900</v>
      </c>
      <c r="H245" s="1">
        <v>424.41000400000001</v>
      </c>
      <c r="I245" s="1">
        <v>429.11999500000002</v>
      </c>
      <c r="J245" s="1">
        <v>421.040009</v>
      </c>
      <c r="K245" s="1">
        <v>423.70001200000002</v>
      </c>
      <c r="L245" s="1">
        <v>423.70001200000002</v>
      </c>
      <c r="M245" s="2">
        <v>3368000</v>
      </c>
      <c r="Y245" s="4">
        <v>45153</v>
      </c>
      <c r="Z245" s="16" cm="1">
        <f t="array" ref="Z245">_xlfn.XLOOKUP(Z$1,$B$1:$M$1,_xlfn.XLOOKUP(Y245,$A$2:$A$252,$B$2:$M$252,"NOT FOUND",0))</f>
        <v>87.059997999999993</v>
      </c>
      <c r="AA245" s="16" cm="1">
        <f t="array" ref="AA245">_xlfn.XLOOKUP(AA$1,$B$1:$M$1,_xlfn.XLOOKUP(Y245,$A$2:$A$252,$B$2:$M$252,"NOT FOUND",0))</f>
        <v>423.70001200000002</v>
      </c>
    </row>
    <row r="246" spans="1:27" x14ac:dyDescent="0.3">
      <c r="A246" s="3">
        <v>45154</v>
      </c>
      <c r="B246" s="1">
        <v>86.540001000000004</v>
      </c>
      <c r="C246" s="1">
        <v>87.059997999999993</v>
      </c>
      <c r="D246" s="1">
        <v>86.080001999999993</v>
      </c>
      <c r="E246" s="1">
        <v>86.349997999999999</v>
      </c>
      <c r="F246" s="1">
        <v>86.349997999999999</v>
      </c>
      <c r="G246" s="2">
        <v>12182700</v>
      </c>
      <c r="H246" s="1">
        <v>423.73001099999999</v>
      </c>
      <c r="I246" s="1">
        <v>424.51001000000002</v>
      </c>
      <c r="J246" s="1">
        <v>415.25</v>
      </c>
      <c r="K246" s="1">
        <v>415.45001200000002</v>
      </c>
      <c r="L246" s="1">
        <v>415.45001200000002</v>
      </c>
      <c r="M246" s="2">
        <v>3967000</v>
      </c>
      <c r="Y246" s="4">
        <v>45154</v>
      </c>
      <c r="Z246" s="16" cm="1">
        <f t="array" ref="Z246">_xlfn.XLOOKUP(Z$1,$B$1:$M$1,_xlfn.XLOOKUP(Y246,$A$2:$A$252,$B$2:$M$252,"NOT FOUND",0))</f>
        <v>86.349997999999999</v>
      </c>
      <c r="AA246" s="16" cm="1">
        <f t="array" ref="AA246">_xlfn.XLOOKUP(AA$1,$B$1:$M$1,_xlfn.XLOOKUP(Y246,$A$2:$A$252,$B$2:$M$252,"NOT FOUND",0))</f>
        <v>415.45001200000002</v>
      </c>
    </row>
    <row r="247" spans="1:27" x14ac:dyDescent="0.3">
      <c r="A247" s="3">
        <v>45155</v>
      </c>
      <c r="B247" s="1">
        <v>86.919998000000007</v>
      </c>
      <c r="C247" s="1">
        <v>86.959998999999996</v>
      </c>
      <c r="D247" s="1">
        <v>85.800003000000004</v>
      </c>
      <c r="E247" s="1">
        <v>85.919998000000007</v>
      </c>
      <c r="F247" s="1">
        <v>85.919998000000007</v>
      </c>
      <c r="G247" s="2">
        <v>14206000</v>
      </c>
      <c r="H247" s="1">
        <v>415</v>
      </c>
      <c r="I247" s="1">
        <v>415.23998999999998</v>
      </c>
      <c r="J247" s="1">
        <v>401.57998700000002</v>
      </c>
      <c r="K247" s="1">
        <v>403</v>
      </c>
      <c r="L247" s="1">
        <v>403</v>
      </c>
      <c r="M247" s="2">
        <v>6031500</v>
      </c>
      <c r="Y247" s="4">
        <v>45155</v>
      </c>
      <c r="Z247" s="16" cm="1">
        <f t="array" ref="Z247">_xlfn.XLOOKUP(Z$1,$B$1:$M$1,_xlfn.XLOOKUP(Y247,$A$2:$A$252,$B$2:$M$252,"NOT FOUND",0))</f>
        <v>85.919998000000007</v>
      </c>
      <c r="AA247" s="16" cm="1">
        <f t="array" ref="AA247">_xlfn.XLOOKUP(AA$1,$B$1:$M$1,_xlfn.XLOOKUP(Y247,$A$2:$A$252,$B$2:$M$252,"NOT FOUND",0))</f>
        <v>403</v>
      </c>
    </row>
    <row r="248" spans="1:27" x14ac:dyDescent="0.3">
      <c r="A248" s="3">
        <v>45156</v>
      </c>
      <c r="B248" s="1">
        <v>85.370002999999997</v>
      </c>
      <c r="C248" s="1">
        <v>86.720000999999996</v>
      </c>
      <c r="D248" s="1">
        <v>85.370002999999997</v>
      </c>
      <c r="E248" s="1">
        <v>85.959998999999996</v>
      </c>
      <c r="F248" s="1">
        <v>85.959998999999996</v>
      </c>
      <c r="G248" s="2">
        <v>12353900</v>
      </c>
      <c r="H248" s="1">
        <v>399.32998700000002</v>
      </c>
      <c r="I248" s="1">
        <v>406.51998900000001</v>
      </c>
      <c r="J248" s="1">
        <v>398.14999399999999</v>
      </c>
      <c r="K248" s="1">
        <v>404.52999899999998</v>
      </c>
      <c r="L248" s="1">
        <v>404.52999899999998</v>
      </c>
      <c r="M248" s="2">
        <v>4309200</v>
      </c>
      <c r="Y248" s="4">
        <v>45156</v>
      </c>
      <c r="Z248" s="16" cm="1">
        <f t="array" ref="Z248">_xlfn.XLOOKUP(Z$1,$B$1:$M$1,_xlfn.XLOOKUP(Y248,$A$2:$A$252,$B$2:$M$252,"NOT FOUND",0))</f>
        <v>85.959998999999996</v>
      </c>
      <c r="AA248" s="16" cm="1">
        <f t="array" ref="AA248">_xlfn.XLOOKUP(AA$1,$B$1:$M$1,_xlfn.XLOOKUP(Y248,$A$2:$A$252,$B$2:$M$252,"NOT FOUND",0))</f>
        <v>404.52999899999998</v>
      </c>
    </row>
    <row r="249" spans="1:27" x14ac:dyDescent="0.3">
      <c r="A249" s="3">
        <v>45159</v>
      </c>
      <c r="B249" s="1">
        <v>85.809997999999993</v>
      </c>
      <c r="C249" s="1">
        <v>86.25</v>
      </c>
      <c r="D249" s="1">
        <v>85.410004000000001</v>
      </c>
      <c r="E249" s="1">
        <v>85.879997000000003</v>
      </c>
      <c r="F249" s="1">
        <v>85.879997000000003</v>
      </c>
      <c r="G249" s="2">
        <v>11215000</v>
      </c>
      <c r="H249" s="1">
        <v>402.23001099999999</v>
      </c>
      <c r="I249" s="1">
        <v>409.60998499999999</v>
      </c>
      <c r="J249" s="1">
        <v>399.5</v>
      </c>
      <c r="K249" s="1">
        <v>408.290009</v>
      </c>
      <c r="L249" s="1">
        <v>408.290009</v>
      </c>
      <c r="M249" s="2">
        <v>3861600</v>
      </c>
      <c r="Y249" s="4">
        <v>45159</v>
      </c>
      <c r="Z249" s="16" cm="1">
        <f t="array" ref="Z249">_xlfn.XLOOKUP(Z$1,$B$1:$M$1,_xlfn.XLOOKUP(Y249,$A$2:$A$252,$B$2:$M$252,"NOT FOUND",0))</f>
        <v>85.879997000000003</v>
      </c>
      <c r="AA249" s="16" cm="1">
        <f t="array" ref="AA249">_xlfn.XLOOKUP(AA$1,$B$1:$M$1,_xlfn.XLOOKUP(Y249,$A$2:$A$252,$B$2:$M$252,"NOT FOUND",0))</f>
        <v>408.290009</v>
      </c>
    </row>
    <row r="250" spans="1:27" x14ac:dyDescent="0.3">
      <c r="A250" s="3">
        <v>45160</v>
      </c>
      <c r="B250" s="1">
        <v>85.709998999999996</v>
      </c>
      <c r="C250" s="1">
        <v>86.089995999999999</v>
      </c>
      <c r="D250" s="1">
        <v>85.370002999999997</v>
      </c>
      <c r="E250" s="1">
        <v>85.790001000000004</v>
      </c>
      <c r="F250" s="1">
        <v>85.790001000000004</v>
      </c>
      <c r="G250" s="2">
        <v>9845900</v>
      </c>
      <c r="H250" s="1">
        <v>409</v>
      </c>
      <c r="I250" s="1">
        <v>415.73998999999998</v>
      </c>
      <c r="J250" s="1">
        <v>407.39999399999999</v>
      </c>
      <c r="K250" s="1">
        <v>413.17001299999998</v>
      </c>
      <c r="L250" s="1">
        <v>413.17001299999998</v>
      </c>
      <c r="M250" s="2">
        <v>3603300</v>
      </c>
      <c r="Y250" s="4">
        <v>45160</v>
      </c>
      <c r="Z250" s="16" cm="1">
        <f t="array" ref="Z250">_xlfn.XLOOKUP(Z$1,$B$1:$M$1,_xlfn.XLOOKUP(Y250,$A$2:$A$252,$B$2:$M$252,"NOT FOUND",0))</f>
        <v>85.790001000000004</v>
      </c>
      <c r="AA250" s="16" cm="1">
        <f t="array" ref="AA250">_xlfn.XLOOKUP(AA$1,$B$1:$M$1,_xlfn.XLOOKUP(Y250,$A$2:$A$252,$B$2:$M$252,"NOT FOUND",0))</f>
        <v>413.17001299999998</v>
      </c>
    </row>
    <row r="251" spans="1:27" x14ac:dyDescent="0.3">
      <c r="A251" s="3">
        <v>45161</v>
      </c>
      <c r="B251" s="1">
        <v>85.809997999999993</v>
      </c>
      <c r="C251" s="1">
        <v>86.330001999999993</v>
      </c>
      <c r="D251" s="1">
        <v>85.639999000000003</v>
      </c>
      <c r="E251" s="1">
        <v>85.830001999999993</v>
      </c>
      <c r="F251" s="1">
        <v>85.830001999999993</v>
      </c>
      <c r="G251" s="2">
        <v>7576000</v>
      </c>
      <c r="H251" s="1">
        <v>418.39999399999999</v>
      </c>
      <c r="I251" s="1">
        <v>437.01998900000001</v>
      </c>
      <c r="J251" s="1">
        <v>417.709991</v>
      </c>
      <c r="K251" s="1">
        <v>427.54998799999998</v>
      </c>
      <c r="L251" s="1">
        <v>427.54998799999998</v>
      </c>
      <c r="M251" s="2">
        <v>8174700</v>
      </c>
      <c r="Y251" s="4">
        <v>45161</v>
      </c>
      <c r="Z251" s="16" cm="1">
        <f t="array" ref="Z251">_xlfn.XLOOKUP(Z$1,$B$1:$M$1,_xlfn.XLOOKUP(Y251,$A$2:$A$252,$B$2:$M$252,"NOT FOUND",0))</f>
        <v>85.830001999999993</v>
      </c>
      <c r="AA251" s="16" cm="1">
        <f t="array" ref="AA251">_xlfn.XLOOKUP(AA$1,$B$1:$M$1,_xlfn.XLOOKUP(Y251,$A$2:$A$252,$B$2:$M$252,"NOT FOUND",0))</f>
        <v>427.54998799999998</v>
      </c>
    </row>
    <row r="252" spans="1:27" x14ac:dyDescent="0.3">
      <c r="A252" s="3">
        <v>45162</v>
      </c>
      <c r="B252" s="1">
        <v>85.510002</v>
      </c>
      <c r="C252" s="1">
        <v>85.949996999999996</v>
      </c>
      <c r="D252" s="1">
        <v>82.459998999999996</v>
      </c>
      <c r="E252" s="1">
        <v>82.470000999999996</v>
      </c>
      <c r="F252" s="1">
        <v>82.470000999999996</v>
      </c>
      <c r="G252" s="2">
        <v>27402000</v>
      </c>
      <c r="H252" s="1">
        <v>425.41000400000001</v>
      </c>
      <c r="I252" s="1">
        <v>427.58999599999999</v>
      </c>
      <c r="J252" s="1">
        <v>406.17001299999998</v>
      </c>
      <c r="K252" s="1">
        <v>406.92999300000002</v>
      </c>
      <c r="L252" s="1">
        <v>406.92999300000002</v>
      </c>
      <c r="M252" s="2">
        <v>5672500</v>
      </c>
      <c r="Y252" s="4">
        <v>45162</v>
      </c>
      <c r="Z252" s="16" cm="1">
        <f t="array" ref="Z252">_xlfn.XLOOKUP(Z$1,$B$1:$M$1,_xlfn.XLOOKUP(Y252,$A$2:$A$252,$B$2:$M$252,"NOT FOUND",0))</f>
        <v>82.470000999999996</v>
      </c>
      <c r="AA252" s="16" cm="1">
        <f t="array" ref="AA252">_xlfn.XLOOKUP(AA$1,$B$1:$M$1,_xlfn.XLOOKUP(Y252,$A$2:$A$252,$B$2:$M$252,"NOT FOUND",0))</f>
        <v>406.92999300000002</v>
      </c>
    </row>
  </sheetData>
  <autoFilter ref="A1:M252" xr:uid="{ABC0089B-A627-4223-95FC-9615883A2303}"/>
  <dataValidations count="2">
    <dataValidation type="list" allowBlank="1" showInputMessage="1" showErrorMessage="1" promptTitle="Select DATE" sqref="S20" xr:uid="{859A7E2C-B494-482F-B906-9AF560852A08}">
      <formula1>$A$2:$A$252</formula1>
    </dataValidation>
    <dataValidation type="list" allowBlank="1" showInputMessage="1" showErrorMessage="1" sqref="P20:P21" xr:uid="{799BB1AF-146F-4407-B122-2C005238C53A}">
      <formula1>$B$1:$M$1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WALT DISNEY STOCK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2023-08-25T14:40:25Z</dcterms:created>
  <dcterms:modified xsi:type="dcterms:W3CDTF">2023-08-25T15:51:35Z</dcterms:modified>
</cp:coreProperties>
</file>