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387BA9-35FE-425D-A3DF-46265CDF72F0}" xr6:coauthVersionLast="41" xr6:coauthVersionMax="41" xr10:uidLastSave="{00000000-0000-0000-0000-000000000000}"/>
  <bookViews>
    <workbookView xWindow="-108" yWindow="-108" windowWidth="22068" windowHeight="13176" xr2:uid="{00000000-000D-0000-FFFF-FFFF00000000}"/>
  </bookViews>
  <sheets>
    <sheet name="rep result" sheetId="1" r:id="rId1"/>
    <sheet name="raw output from St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AC4" i="2"/>
  <c r="E16" i="1" s="1"/>
  <c r="D16" i="1"/>
  <c r="C16" i="1"/>
  <c r="E15" i="1"/>
  <c r="D15" i="1"/>
  <c r="C15" i="1"/>
  <c r="E12" i="1"/>
  <c r="D12" i="1"/>
  <c r="C12" i="1"/>
  <c r="AB4" i="2" l="1"/>
  <c r="S4" i="2"/>
  <c r="R4" i="2"/>
  <c r="I4" i="2"/>
  <c r="H4" i="2"/>
</calcChain>
</file>

<file path=xl/sharedStrings.xml><?xml version="1.0" encoding="utf-8"?>
<sst xmlns="http://schemas.openxmlformats.org/spreadsheetml/2006/main" count="55" uniqueCount="36">
  <si>
    <t>variable</t>
  </si>
  <si>
    <t>p50</t>
  </si>
  <si>
    <t>p99</t>
  </si>
  <si>
    <t>EARNING</t>
  </si>
  <si>
    <t>INCOME</t>
  </si>
  <si>
    <t>WEALTH</t>
  </si>
  <si>
    <t xml:space="preserve">		</t>
  </si>
  <si>
    <t>Variable</t>
    <phoneticPr fontId="1" type="noConversion"/>
  </si>
  <si>
    <t>Table 1</t>
    <phoneticPr fontId="1" type="noConversion"/>
  </si>
  <si>
    <t>mean</t>
  </si>
  <si>
    <t>cv</t>
  </si>
  <si>
    <t>EARNIN~2</t>
  </si>
  <si>
    <t>earnpct2</t>
  </si>
  <si>
    <t>Earning</t>
    <phoneticPr fontId="1" type="noConversion"/>
  </si>
  <si>
    <t>mean/median</t>
    <phoneticPr fontId="1" type="noConversion"/>
  </si>
  <si>
    <t>Location of mean</t>
    <phoneticPr fontId="1" type="noConversion"/>
  </si>
  <si>
    <t>Top 1%/lower 40%</t>
    <phoneticPr fontId="1" type="noConversion"/>
  </si>
  <si>
    <t>INCOME~2</t>
  </si>
  <si>
    <t>incpct2</t>
  </si>
  <si>
    <t>WEALTH~2</t>
  </si>
  <si>
    <t>wlthpct2</t>
  </si>
  <si>
    <t>Table 2</t>
    <phoneticPr fontId="1" type="noConversion"/>
  </si>
  <si>
    <t>Earning</t>
    <phoneticPr fontId="1" type="noConversion"/>
  </si>
  <si>
    <t>Income</t>
    <phoneticPr fontId="1" type="noConversion"/>
  </si>
  <si>
    <t>Wealth</t>
    <phoneticPr fontId="1" type="noConversion"/>
  </si>
  <si>
    <t>Coefficient of variation</t>
    <phoneticPr fontId="1" type="noConversion"/>
  </si>
  <si>
    <t>Variance of the logs</t>
    <phoneticPr fontId="1" type="noConversion"/>
  </si>
  <si>
    <t>Gini index</t>
    <phoneticPr fontId="1" type="noConversion"/>
  </si>
  <si>
    <t>Top 1% / lowest 40%</t>
    <phoneticPr fontId="1" type="noConversion"/>
  </si>
  <si>
    <t>Location of mean (%)</t>
    <phoneticPr fontId="1" type="noConversion"/>
  </si>
  <si>
    <t>Mean / median</t>
    <phoneticPr fontId="1" type="noConversion"/>
  </si>
  <si>
    <t>stats</t>
  </si>
  <si>
    <t>EARNI~OG</t>
  </si>
  <si>
    <t>INCOME~G</t>
  </si>
  <si>
    <t>WEALTH~G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</si>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</sst>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4" fontId="0" fillId="0" borderId="2" xfId="0" applyNumberFormat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right"/>
    </xf>
    <xf numFmtId="180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/>
    <xf numFmtId="180" fontId="0" fillId="0" borderId="3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abSelected="1" workbookViewId="0">
      <selection activeCell="I24" sqref="I24"/>
    </sheetView>
  </sheetViews>
  <sheetFormatPr defaultRowHeight="13.8" x14ac:dyDescent="0.25"/>
  <cols>
    <col min="2" max="2" width="21.6640625" bestFit="1" customWidth="1"/>
    <col min="3" max="3" width="12.21875" bestFit="1" customWidth="1"/>
    <col min="4" max="4" width="11.109375" bestFit="1" customWidth="1"/>
    <col min="5" max="5" width="13.33203125" bestFit="1" customWidth="1"/>
    <col min="6" max="7" width="6.5546875" bestFit="1" customWidth="1"/>
    <col min="8" max="8" width="8.5546875" bestFit="1" customWidth="1"/>
    <col min="9" max="9" width="7.5546875" bestFit="1" customWidth="1"/>
    <col min="10" max="10" width="6.5546875" bestFit="1" customWidth="1"/>
    <col min="11" max="11" width="7.5546875" bestFit="1" customWidth="1"/>
    <col min="12" max="13" width="8.44140625" bestFit="1" customWidth="1"/>
    <col min="14" max="14" width="12.109375" bestFit="1" customWidth="1"/>
  </cols>
  <sheetData>
    <row r="1" spans="2:14" x14ac:dyDescent="0.25">
      <c r="B1" t="s">
        <v>8</v>
      </c>
    </row>
    <row r="3" spans="2:14" x14ac:dyDescent="0.25">
      <c r="B3" s="2" t="s">
        <v>7</v>
      </c>
      <c r="C3" s="2">
        <v>0</v>
      </c>
      <c r="D3" s="2">
        <v>1</v>
      </c>
      <c r="E3" s="2">
        <v>5</v>
      </c>
      <c r="F3" s="2">
        <v>10</v>
      </c>
      <c r="G3" s="2">
        <v>20</v>
      </c>
      <c r="H3" s="2">
        <v>40</v>
      </c>
      <c r="I3" s="2">
        <v>60</v>
      </c>
      <c r="J3" s="2">
        <v>80</v>
      </c>
      <c r="K3" s="2">
        <v>90</v>
      </c>
      <c r="L3" s="2">
        <v>95</v>
      </c>
      <c r="M3" s="2">
        <v>99</v>
      </c>
      <c r="N3" s="2">
        <v>100</v>
      </c>
    </row>
    <row r="4" spans="2:14" x14ac:dyDescent="0.25">
      <c r="B4" t="s">
        <v>3</v>
      </c>
      <c r="C4" s="1">
        <v>-1522.85</v>
      </c>
      <c r="D4">
        <v>0</v>
      </c>
      <c r="E4">
        <v>0</v>
      </c>
      <c r="F4">
        <v>0</v>
      </c>
      <c r="G4">
        <v>0</v>
      </c>
      <c r="H4">
        <v>25.315799999999999</v>
      </c>
      <c r="I4">
        <v>49.619</v>
      </c>
      <c r="J4">
        <v>86.14</v>
      </c>
      <c r="K4">
        <v>124.14</v>
      </c>
      <c r="L4">
        <v>177.4</v>
      </c>
      <c r="M4">
        <v>489.38</v>
      </c>
      <c r="N4" s="1">
        <v>159051.31</v>
      </c>
    </row>
    <row r="5" spans="2:14" x14ac:dyDescent="0.25">
      <c r="B5" t="s">
        <v>4</v>
      </c>
      <c r="C5">
        <v>-498.01</v>
      </c>
      <c r="D5">
        <v>4.1500000000000004</v>
      </c>
      <c r="E5">
        <v>8.7899999999999991</v>
      </c>
      <c r="F5">
        <v>12.15</v>
      </c>
      <c r="G5">
        <v>19.760000000000002</v>
      </c>
      <c r="H5">
        <v>35.75</v>
      </c>
      <c r="I5">
        <v>57.92</v>
      </c>
      <c r="J5">
        <v>97.21</v>
      </c>
      <c r="K5">
        <v>139.81</v>
      </c>
      <c r="L5">
        <v>204.05</v>
      </c>
      <c r="M5">
        <v>670.27</v>
      </c>
      <c r="N5" s="1">
        <v>184337.53</v>
      </c>
    </row>
    <row r="6" spans="2:14" x14ac:dyDescent="0.25">
      <c r="B6" s="3" t="s">
        <v>5</v>
      </c>
      <c r="C6" s="3">
        <v>-466.46</v>
      </c>
      <c r="D6" s="3">
        <v>30.78</v>
      </c>
      <c r="E6" s="3">
        <v>-4.53</v>
      </c>
      <c r="F6" s="3">
        <v>0.03</v>
      </c>
      <c r="G6" s="3">
        <v>7.21</v>
      </c>
      <c r="H6" s="3">
        <v>63.92</v>
      </c>
      <c r="I6" s="3">
        <v>194.87</v>
      </c>
      <c r="J6" s="3">
        <v>489.3</v>
      </c>
      <c r="K6" s="3">
        <v>896.38</v>
      </c>
      <c r="L6" s="4">
        <v>1871.11</v>
      </c>
      <c r="M6" s="4">
        <v>8246.4599999999991</v>
      </c>
      <c r="N6" s="4">
        <v>1390139.88</v>
      </c>
    </row>
    <row r="10" spans="2:14" x14ac:dyDescent="0.25">
      <c r="B10" t="s">
        <v>21</v>
      </c>
    </row>
    <row r="11" spans="2:14" x14ac:dyDescent="0.25">
      <c r="B11" s="2"/>
      <c r="C11" s="10" t="s">
        <v>22</v>
      </c>
      <c r="D11" s="10" t="s">
        <v>23</v>
      </c>
      <c r="E11" s="10" t="s">
        <v>24</v>
      </c>
    </row>
    <row r="12" spans="2:14" x14ac:dyDescent="0.25">
      <c r="B12" t="s">
        <v>25</v>
      </c>
      <c r="C12" s="8">
        <f>'raw output from Stata'!D4</f>
        <v>3.6050249999999999</v>
      </c>
      <c r="D12" s="8">
        <f>'raw output from Stata'!N4</f>
        <v>4.3171530000000002</v>
      </c>
      <c r="E12" s="8">
        <f>'raw output from Stata'!X4</f>
        <v>6.0092489999999996</v>
      </c>
    </row>
    <row r="13" spans="2:14" x14ac:dyDescent="0.25">
      <c r="B13" t="s">
        <v>26</v>
      </c>
      <c r="C13" s="8">
        <v>1.2882400000000001</v>
      </c>
      <c r="D13" s="8">
        <v>0.99276620000000004</v>
      </c>
      <c r="E13" s="8">
        <v>4.5321259999999999</v>
      </c>
    </row>
    <row r="14" spans="2:14" x14ac:dyDescent="0.25">
      <c r="B14" t="s">
        <v>27</v>
      </c>
      <c r="C14" s="8">
        <v>0.54134000000000004</v>
      </c>
      <c r="D14" s="8">
        <v>0.57188000000000005</v>
      </c>
      <c r="E14" s="8">
        <v>0.79146000000000005</v>
      </c>
    </row>
    <row r="15" spans="2:14" x14ac:dyDescent="0.25">
      <c r="B15" s="11" t="s">
        <v>28</v>
      </c>
      <c r="C15" s="12">
        <f>'raw output from Stata'!J4</f>
        <v>183</v>
      </c>
      <c r="D15" s="12">
        <f>'raw output from Stata'!T4</f>
        <v>88</v>
      </c>
      <c r="E15" s="12">
        <f>'raw output from Stata'!AD4</f>
        <v>1523</v>
      </c>
      <c r="G15" t="s">
        <v>6</v>
      </c>
    </row>
    <row r="16" spans="2:14" x14ac:dyDescent="0.25">
      <c r="B16" t="s">
        <v>29</v>
      </c>
      <c r="C16" s="8" t="str">
        <f>'raw output from Stata'!I4</f>
        <v>69%</v>
      </c>
      <c r="D16" s="8" t="str">
        <f>'raw output from Stata'!S4</f>
        <v>74%</v>
      </c>
      <c r="E16" s="8" t="str">
        <f>'raw output from Stata'!AC4</f>
        <v>81%</v>
      </c>
    </row>
    <row r="17" spans="2:5" x14ac:dyDescent="0.25">
      <c r="B17" t="s">
        <v>30</v>
      </c>
      <c r="C17" s="9">
        <f>'raw output from Stata'!H4</f>
        <v>1.7239710260059318</v>
      </c>
      <c r="D17" s="9">
        <f>'raw output from Stata'!R4</f>
        <v>1.767049411477793</v>
      </c>
      <c r="E17" s="9">
        <f>'raw output from Stata'!AB4</f>
        <v>4.6016710099496843</v>
      </c>
    </row>
    <row r="18" spans="2:5" x14ac:dyDescent="0.25">
      <c r="B18" s="2"/>
      <c r="C18" s="2"/>
      <c r="D18" s="2"/>
      <c r="E1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BC42-A017-4C45-95A2-420102D9C954}">
  <dimension ref="B1:AD68"/>
  <sheetViews>
    <sheetView topLeftCell="O1" workbookViewId="0">
      <selection activeCell="R8" sqref="Q7:R8"/>
    </sheetView>
  </sheetViews>
  <sheetFormatPr defaultRowHeight="13.8" x14ac:dyDescent="0.25"/>
  <cols>
    <col min="3" max="3" width="10.5546875" bestFit="1" customWidth="1"/>
    <col min="7" max="7" width="4.5546875" customWidth="1"/>
    <col min="8" max="8" width="14.5546875" customWidth="1"/>
    <col min="9" max="10" width="16.88671875" bestFit="1" customWidth="1"/>
    <col min="19" max="20" width="16.88671875" bestFit="1" customWidth="1"/>
  </cols>
  <sheetData>
    <row r="1" spans="2:30" x14ac:dyDescent="0.25">
      <c r="B1" s="7" t="s">
        <v>13</v>
      </c>
      <c r="C1" s="7"/>
      <c r="D1" s="7"/>
      <c r="E1" s="7"/>
      <c r="F1" s="7"/>
    </row>
    <row r="2" spans="2:30" x14ac:dyDescent="0.25">
      <c r="B2" t="s">
        <v>0</v>
      </c>
      <c r="C2" t="s">
        <v>9</v>
      </c>
      <c r="D2" t="s">
        <v>10</v>
      </c>
      <c r="E2" t="s">
        <v>1</v>
      </c>
      <c r="F2" t="s">
        <v>2</v>
      </c>
      <c r="H2" t="s">
        <v>14</v>
      </c>
      <c r="I2" t="s">
        <v>15</v>
      </c>
      <c r="J2" t="s">
        <v>16</v>
      </c>
      <c r="L2" t="s">
        <v>0</v>
      </c>
      <c r="M2" t="s">
        <v>9</v>
      </c>
      <c r="N2" t="s">
        <v>10</v>
      </c>
      <c r="O2" t="s">
        <v>1</v>
      </c>
      <c r="P2" t="s">
        <v>2</v>
      </c>
      <c r="R2" t="s">
        <v>14</v>
      </c>
      <c r="S2" t="s">
        <v>15</v>
      </c>
      <c r="T2" t="s">
        <v>16</v>
      </c>
      <c r="V2" t="s">
        <v>0</v>
      </c>
      <c r="W2" t="s">
        <v>9</v>
      </c>
      <c r="X2" t="s">
        <v>10</v>
      </c>
      <c r="Y2" t="s">
        <v>1</v>
      </c>
      <c r="Z2" t="s">
        <v>2</v>
      </c>
      <c r="AB2" t="s">
        <v>14</v>
      </c>
      <c r="AC2" t="s">
        <v>15</v>
      </c>
      <c r="AD2" t="s">
        <v>16</v>
      </c>
    </row>
    <row r="4" spans="2:30" x14ac:dyDescent="0.25">
      <c r="B4" t="s">
        <v>3</v>
      </c>
      <c r="C4">
        <v>62.84695</v>
      </c>
      <c r="D4">
        <v>3.6050249999999999</v>
      </c>
      <c r="E4">
        <v>36.45476</v>
      </c>
      <c r="F4">
        <v>489.38490000000002</v>
      </c>
      <c r="H4">
        <f>C4/E4</f>
        <v>1.7239710260059318</v>
      </c>
      <c r="I4" s="6" t="str">
        <f>B44&amp;"%"</f>
        <v>69%</v>
      </c>
      <c r="J4">
        <v>183</v>
      </c>
      <c r="L4" t="s">
        <v>4</v>
      </c>
      <c r="M4">
        <v>82.311070000000001</v>
      </c>
      <c r="N4">
        <v>4.3171530000000002</v>
      </c>
      <c r="O4">
        <v>46.58108</v>
      </c>
      <c r="P4">
        <v>670.27139999999997</v>
      </c>
      <c r="R4">
        <f>M4/O4</f>
        <v>1.767049411477793</v>
      </c>
      <c r="S4" s="6" t="str">
        <f>L50&amp;"%"</f>
        <v>74%</v>
      </c>
      <c r="T4">
        <v>88</v>
      </c>
      <c r="V4" t="s">
        <v>5</v>
      </c>
      <c r="W4">
        <v>548.28679999999997</v>
      </c>
      <c r="X4">
        <v>6.0092489999999996</v>
      </c>
      <c r="Y4">
        <v>119.1495</v>
      </c>
      <c r="Z4">
        <v>8246.4650000000001</v>
      </c>
      <c r="AB4">
        <f>W4/Y4</f>
        <v>4.6016710099496843</v>
      </c>
      <c r="AC4" s="6" t="str">
        <f>X59&amp;"%"</f>
        <v>81%</v>
      </c>
      <c r="AD4">
        <v>1523</v>
      </c>
    </row>
    <row r="8" spans="2:30" x14ac:dyDescent="0.25">
      <c r="C8" t="s">
        <v>11</v>
      </c>
      <c r="D8" t="s">
        <v>12</v>
      </c>
      <c r="M8" t="s">
        <v>17</v>
      </c>
      <c r="N8" t="s">
        <v>18</v>
      </c>
      <c r="W8" t="s">
        <v>19</v>
      </c>
      <c r="X8" t="s">
        <v>20</v>
      </c>
    </row>
    <row r="10" spans="2:30" x14ac:dyDescent="0.25">
      <c r="B10">
        <v>40</v>
      </c>
      <c r="C10">
        <v>25.315799999999999</v>
      </c>
      <c r="D10">
        <v>40</v>
      </c>
      <c r="L10">
        <v>40</v>
      </c>
      <c r="M10">
        <v>35.745910000000002</v>
      </c>
      <c r="N10">
        <v>40</v>
      </c>
      <c r="V10">
        <v>40</v>
      </c>
      <c r="W10">
        <v>63.922229999999999</v>
      </c>
      <c r="X10">
        <v>40</v>
      </c>
    </row>
    <row r="11" spans="2:30" x14ac:dyDescent="0.25">
      <c r="B11">
        <v>41</v>
      </c>
      <c r="C11">
        <v>26.328440000000001</v>
      </c>
      <c r="D11">
        <v>41</v>
      </c>
      <c r="L11">
        <v>41</v>
      </c>
      <c r="M11">
        <v>36.45476</v>
      </c>
      <c r="N11">
        <v>41</v>
      </c>
      <c r="V11">
        <v>41</v>
      </c>
      <c r="W11">
        <v>68.732519999999994</v>
      </c>
      <c r="X11">
        <v>41</v>
      </c>
    </row>
    <row r="12" spans="2:30" x14ac:dyDescent="0.25">
      <c r="B12">
        <v>42</v>
      </c>
      <c r="C12">
        <v>27.341069999999998</v>
      </c>
      <c r="D12">
        <v>42</v>
      </c>
      <c r="L12">
        <v>42</v>
      </c>
      <c r="M12">
        <v>37.467390000000002</v>
      </c>
      <c r="N12">
        <v>42</v>
      </c>
      <c r="V12">
        <v>42</v>
      </c>
      <c r="W12">
        <v>73.06523</v>
      </c>
      <c r="X12">
        <v>42</v>
      </c>
    </row>
    <row r="13" spans="2:30" x14ac:dyDescent="0.25">
      <c r="B13">
        <v>43</v>
      </c>
      <c r="C13">
        <v>28.3537</v>
      </c>
      <c r="D13">
        <v>43</v>
      </c>
      <c r="L13">
        <v>43</v>
      </c>
      <c r="M13">
        <v>38.480020000000003</v>
      </c>
      <c r="N13">
        <v>43</v>
      </c>
      <c r="V13">
        <v>43</v>
      </c>
      <c r="W13">
        <v>77.329009999999997</v>
      </c>
      <c r="X13">
        <v>43</v>
      </c>
    </row>
    <row r="14" spans="2:30" x14ac:dyDescent="0.25">
      <c r="B14">
        <v>44</v>
      </c>
      <c r="C14">
        <v>30.045809999999999</v>
      </c>
      <c r="D14">
        <v>44</v>
      </c>
      <c r="L14">
        <v>44</v>
      </c>
      <c r="M14">
        <v>40.504269999999998</v>
      </c>
      <c r="N14">
        <v>44</v>
      </c>
      <c r="V14">
        <v>44</v>
      </c>
      <c r="W14">
        <v>84.093950000000007</v>
      </c>
      <c r="X14">
        <v>44</v>
      </c>
    </row>
    <row r="16" spans="2:30" x14ac:dyDescent="0.25">
      <c r="B16">
        <v>45</v>
      </c>
      <c r="C16">
        <v>30.378969999999999</v>
      </c>
      <c r="D16">
        <v>45</v>
      </c>
      <c r="L16">
        <v>45</v>
      </c>
      <c r="M16">
        <v>40.505290000000002</v>
      </c>
      <c r="N16">
        <v>45</v>
      </c>
      <c r="V16">
        <v>45</v>
      </c>
      <c r="W16">
        <v>89.371979999999994</v>
      </c>
      <c r="X16">
        <v>45</v>
      </c>
    </row>
    <row r="17" spans="2:24" x14ac:dyDescent="0.25">
      <c r="B17">
        <v>46</v>
      </c>
      <c r="C17">
        <v>31.3916</v>
      </c>
      <c r="D17">
        <v>46</v>
      </c>
      <c r="L17">
        <v>46</v>
      </c>
      <c r="M17">
        <v>41.517919999999997</v>
      </c>
      <c r="N17">
        <v>46</v>
      </c>
      <c r="V17">
        <v>46</v>
      </c>
      <c r="W17">
        <v>94.925719999999998</v>
      </c>
      <c r="X17">
        <v>46</v>
      </c>
    </row>
    <row r="18" spans="2:24" x14ac:dyDescent="0.25">
      <c r="B18">
        <v>47</v>
      </c>
      <c r="C18">
        <v>32.404229999999998</v>
      </c>
      <c r="D18">
        <v>47</v>
      </c>
      <c r="L18">
        <v>47</v>
      </c>
      <c r="M18">
        <v>42.530549999999998</v>
      </c>
      <c r="N18">
        <v>47</v>
      </c>
      <c r="V18">
        <v>47</v>
      </c>
      <c r="W18">
        <v>100.0462</v>
      </c>
      <c r="X18">
        <v>47</v>
      </c>
    </row>
    <row r="19" spans="2:24" x14ac:dyDescent="0.25">
      <c r="B19">
        <v>48</v>
      </c>
      <c r="C19">
        <v>34.429490000000001</v>
      </c>
      <c r="D19">
        <v>48</v>
      </c>
      <c r="L19">
        <v>48</v>
      </c>
      <c r="M19">
        <v>44.039369999999998</v>
      </c>
      <c r="N19">
        <v>48</v>
      </c>
      <c r="V19">
        <v>48</v>
      </c>
      <c r="W19">
        <v>105.46210000000001</v>
      </c>
      <c r="X19">
        <v>48</v>
      </c>
    </row>
    <row r="20" spans="2:24" x14ac:dyDescent="0.25">
      <c r="B20">
        <v>49</v>
      </c>
      <c r="C20">
        <v>35.442129999999999</v>
      </c>
      <c r="D20">
        <v>49</v>
      </c>
      <c r="L20">
        <v>49</v>
      </c>
      <c r="M20">
        <v>45.568449999999999</v>
      </c>
      <c r="N20">
        <v>49</v>
      </c>
      <c r="V20">
        <v>49</v>
      </c>
      <c r="W20">
        <v>111.715</v>
      </c>
      <c r="X20">
        <v>49</v>
      </c>
    </row>
    <row r="22" spans="2:24" x14ac:dyDescent="0.25">
      <c r="B22">
        <v>50</v>
      </c>
      <c r="C22">
        <v>36.45476</v>
      </c>
      <c r="D22">
        <v>50</v>
      </c>
      <c r="L22">
        <v>50</v>
      </c>
      <c r="M22">
        <v>46.58108</v>
      </c>
      <c r="N22">
        <v>50</v>
      </c>
      <c r="V22">
        <v>50</v>
      </c>
      <c r="W22">
        <v>119.1495</v>
      </c>
      <c r="X22">
        <v>50</v>
      </c>
    </row>
    <row r="23" spans="2:24" x14ac:dyDescent="0.25">
      <c r="B23">
        <v>51</v>
      </c>
      <c r="C23">
        <v>37.467390000000002</v>
      </c>
      <c r="D23">
        <v>51</v>
      </c>
      <c r="L23">
        <v>51</v>
      </c>
      <c r="M23">
        <v>47.593710000000002</v>
      </c>
      <c r="N23">
        <v>51</v>
      </c>
      <c r="V23">
        <v>51</v>
      </c>
      <c r="W23">
        <v>126.4363</v>
      </c>
      <c r="X23">
        <v>51</v>
      </c>
    </row>
    <row r="24" spans="2:24" x14ac:dyDescent="0.25">
      <c r="B24">
        <v>52</v>
      </c>
      <c r="C24">
        <v>38.480020000000003</v>
      </c>
      <c r="D24">
        <v>52</v>
      </c>
      <c r="L24">
        <v>52</v>
      </c>
      <c r="M24">
        <v>48.606340000000003</v>
      </c>
      <c r="N24">
        <v>52</v>
      </c>
      <c r="V24">
        <v>52</v>
      </c>
      <c r="W24">
        <v>131.95070000000001</v>
      </c>
      <c r="X24">
        <v>52</v>
      </c>
    </row>
    <row r="25" spans="2:24" x14ac:dyDescent="0.25">
      <c r="B25">
        <v>53</v>
      </c>
      <c r="C25">
        <v>40.505290000000002</v>
      </c>
      <c r="D25">
        <v>53</v>
      </c>
      <c r="L25">
        <v>53</v>
      </c>
      <c r="M25">
        <v>49.618980000000001</v>
      </c>
      <c r="N25">
        <v>53</v>
      </c>
      <c r="V25">
        <v>53</v>
      </c>
      <c r="W25">
        <v>138.88300000000001</v>
      </c>
      <c r="X25">
        <v>53</v>
      </c>
    </row>
    <row r="26" spans="2:24" x14ac:dyDescent="0.25">
      <c r="B26">
        <v>54</v>
      </c>
      <c r="C26">
        <v>40.505290000000002</v>
      </c>
      <c r="D26">
        <v>54</v>
      </c>
      <c r="L26">
        <v>54</v>
      </c>
      <c r="M26">
        <v>50.631610000000002</v>
      </c>
      <c r="N26">
        <v>54</v>
      </c>
      <c r="V26">
        <v>54</v>
      </c>
      <c r="W26">
        <v>144.71250000000001</v>
      </c>
      <c r="X26">
        <v>54</v>
      </c>
    </row>
    <row r="28" spans="2:24" x14ac:dyDescent="0.25">
      <c r="B28">
        <v>55</v>
      </c>
      <c r="C28">
        <v>42.530549999999998</v>
      </c>
      <c r="D28">
        <v>55</v>
      </c>
      <c r="L28">
        <v>55</v>
      </c>
      <c r="M28">
        <v>51.644240000000003</v>
      </c>
      <c r="N28">
        <v>55</v>
      </c>
      <c r="V28">
        <v>55</v>
      </c>
      <c r="W28">
        <v>153.22040000000001</v>
      </c>
      <c r="X28">
        <v>55</v>
      </c>
    </row>
    <row r="29" spans="2:24" x14ac:dyDescent="0.25">
      <c r="B29">
        <v>56</v>
      </c>
      <c r="C29">
        <v>43.54318</v>
      </c>
      <c r="D29">
        <v>56</v>
      </c>
      <c r="L29">
        <v>56</v>
      </c>
      <c r="M29">
        <v>52.960659999999997</v>
      </c>
      <c r="N29">
        <v>56</v>
      </c>
      <c r="V29">
        <v>56</v>
      </c>
      <c r="W29">
        <v>160.72380000000001</v>
      </c>
      <c r="X29">
        <v>56</v>
      </c>
    </row>
    <row r="30" spans="2:24" x14ac:dyDescent="0.25">
      <c r="B30">
        <v>57</v>
      </c>
      <c r="C30">
        <v>45.568449999999999</v>
      </c>
      <c r="D30">
        <v>57</v>
      </c>
      <c r="L30">
        <v>57</v>
      </c>
      <c r="M30">
        <v>54.682139999999997</v>
      </c>
      <c r="N30">
        <v>57</v>
      </c>
      <c r="V30">
        <v>57</v>
      </c>
      <c r="W30">
        <v>168.71080000000001</v>
      </c>
      <c r="X30">
        <v>57</v>
      </c>
    </row>
    <row r="31" spans="2:24" x14ac:dyDescent="0.25">
      <c r="B31">
        <v>58</v>
      </c>
      <c r="C31">
        <v>46.58108</v>
      </c>
      <c r="D31">
        <v>58</v>
      </c>
      <c r="L31">
        <v>58</v>
      </c>
      <c r="M31">
        <v>55.694769999999998</v>
      </c>
      <c r="N31">
        <v>58</v>
      </c>
      <c r="V31">
        <v>58</v>
      </c>
      <c r="W31">
        <v>177.24719999999999</v>
      </c>
      <c r="X31">
        <v>58</v>
      </c>
    </row>
    <row r="32" spans="2:24" x14ac:dyDescent="0.25">
      <c r="B32">
        <v>59</v>
      </c>
      <c r="C32">
        <v>48.492730000000002</v>
      </c>
      <c r="D32">
        <v>59</v>
      </c>
      <c r="L32">
        <v>59</v>
      </c>
      <c r="M32">
        <v>56.7074</v>
      </c>
      <c r="N32">
        <v>59</v>
      </c>
      <c r="V32">
        <v>59</v>
      </c>
      <c r="W32">
        <v>186.5428</v>
      </c>
      <c r="X32">
        <v>59</v>
      </c>
    </row>
    <row r="34" spans="2:24" x14ac:dyDescent="0.25">
      <c r="B34">
        <v>60</v>
      </c>
      <c r="C34">
        <v>49.618980000000001</v>
      </c>
      <c r="D34">
        <v>60</v>
      </c>
      <c r="L34">
        <v>60</v>
      </c>
      <c r="M34">
        <v>57.922559999999997</v>
      </c>
      <c r="N34">
        <v>60</v>
      </c>
      <c r="V34">
        <v>60</v>
      </c>
      <c r="W34">
        <v>194.8734</v>
      </c>
      <c r="X34">
        <v>60</v>
      </c>
    </row>
    <row r="35" spans="2:24" x14ac:dyDescent="0.25">
      <c r="B35">
        <v>61</v>
      </c>
      <c r="C35">
        <v>50.631610000000002</v>
      </c>
      <c r="D35">
        <v>61</v>
      </c>
      <c r="L35">
        <v>61</v>
      </c>
      <c r="M35">
        <v>59.7453</v>
      </c>
      <c r="N35">
        <v>61</v>
      </c>
      <c r="V35">
        <v>61</v>
      </c>
      <c r="W35">
        <v>205.01589999999999</v>
      </c>
      <c r="X35">
        <v>61</v>
      </c>
    </row>
    <row r="36" spans="2:24" x14ac:dyDescent="0.25">
      <c r="B36">
        <v>62</v>
      </c>
      <c r="C36">
        <v>51.644240000000003</v>
      </c>
      <c r="D36">
        <v>62</v>
      </c>
      <c r="L36">
        <v>62</v>
      </c>
      <c r="M36">
        <v>60.757930000000002</v>
      </c>
      <c r="N36">
        <v>62</v>
      </c>
      <c r="V36">
        <v>62</v>
      </c>
      <c r="W36">
        <v>212.69659999999999</v>
      </c>
      <c r="X36">
        <v>62</v>
      </c>
    </row>
    <row r="37" spans="2:24" x14ac:dyDescent="0.25">
      <c r="B37">
        <v>63</v>
      </c>
      <c r="C37">
        <v>52.656869999999998</v>
      </c>
      <c r="D37">
        <v>63</v>
      </c>
      <c r="L37">
        <v>63</v>
      </c>
      <c r="M37">
        <v>62.783200000000001</v>
      </c>
      <c r="N37">
        <v>63</v>
      </c>
      <c r="V37">
        <v>63</v>
      </c>
      <c r="W37">
        <v>222.0513</v>
      </c>
      <c r="X37">
        <v>63</v>
      </c>
    </row>
    <row r="38" spans="2:24" x14ac:dyDescent="0.25">
      <c r="B38">
        <v>64</v>
      </c>
      <c r="C38">
        <v>54.682139999999997</v>
      </c>
      <c r="D38">
        <v>64</v>
      </c>
      <c r="L38">
        <v>64</v>
      </c>
      <c r="M38">
        <v>64.302139999999994</v>
      </c>
      <c r="N38">
        <v>64</v>
      </c>
      <c r="V38">
        <v>64</v>
      </c>
      <c r="W38">
        <v>231.99690000000001</v>
      </c>
      <c r="X38">
        <v>64</v>
      </c>
    </row>
    <row r="40" spans="2:24" x14ac:dyDescent="0.25">
      <c r="B40">
        <v>65</v>
      </c>
      <c r="C40">
        <v>55.694769999999998</v>
      </c>
      <c r="D40">
        <v>65</v>
      </c>
      <c r="L40">
        <v>65</v>
      </c>
      <c r="M40">
        <v>65.821089999999998</v>
      </c>
      <c r="N40">
        <v>65</v>
      </c>
      <c r="V40">
        <v>65</v>
      </c>
      <c r="W40">
        <v>240.0616</v>
      </c>
      <c r="X40">
        <v>65</v>
      </c>
    </row>
    <row r="41" spans="2:24" x14ac:dyDescent="0.25">
      <c r="B41">
        <v>66</v>
      </c>
      <c r="C41">
        <v>57.386879999999998</v>
      </c>
      <c r="D41">
        <v>66</v>
      </c>
      <c r="L41">
        <v>66</v>
      </c>
      <c r="M41">
        <v>67.846350000000001</v>
      </c>
      <c r="N41">
        <v>66</v>
      </c>
      <c r="V41">
        <v>66</v>
      </c>
      <c r="W41">
        <v>248.54</v>
      </c>
      <c r="X41">
        <v>66</v>
      </c>
    </row>
    <row r="42" spans="2:24" x14ac:dyDescent="0.25">
      <c r="B42">
        <v>67</v>
      </c>
      <c r="C42">
        <v>58.732669999999999</v>
      </c>
      <c r="D42">
        <v>67</v>
      </c>
      <c r="L42">
        <v>67</v>
      </c>
      <c r="M42">
        <v>69.527320000000003</v>
      </c>
      <c r="N42">
        <v>67</v>
      </c>
      <c r="V42">
        <v>67</v>
      </c>
      <c r="W42">
        <v>258.68239999999997</v>
      </c>
      <c r="X42">
        <v>67</v>
      </c>
    </row>
    <row r="43" spans="2:24" x14ac:dyDescent="0.25">
      <c r="B43">
        <v>68</v>
      </c>
      <c r="C43">
        <v>60.757930000000002</v>
      </c>
      <c r="D43">
        <v>68</v>
      </c>
      <c r="L43">
        <v>68</v>
      </c>
      <c r="M43">
        <v>70.884249999999994</v>
      </c>
      <c r="N43">
        <v>68</v>
      </c>
      <c r="V43">
        <v>68</v>
      </c>
      <c r="W43">
        <v>272.488</v>
      </c>
      <c r="X43">
        <v>68</v>
      </c>
    </row>
    <row r="44" spans="2:24" x14ac:dyDescent="0.25">
      <c r="B44">
        <v>69</v>
      </c>
      <c r="C44" s="5">
        <v>62.145240000000001</v>
      </c>
      <c r="D44">
        <v>69</v>
      </c>
      <c r="L44">
        <v>69</v>
      </c>
      <c r="M44">
        <v>71.896879999999996</v>
      </c>
      <c r="N44">
        <v>69</v>
      </c>
      <c r="V44">
        <v>69</v>
      </c>
      <c r="W44">
        <v>283.10309999999998</v>
      </c>
      <c r="X44">
        <v>69</v>
      </c>
    </row>
    <row r="46" spans="2:24" x14ac:dyDescent="0.25">
      <c r="B46">
        <v>70</v>
      </c>
      <c r="C46">
        <v>64.618390000000005</v>
      </c>
      <c r="D46">
        <v>70</v>
      </c>
      <c r="L46">
        <v>70</v>
      </c>
      <c r="M46">
        <v>73.922150000000002</v>
      </c>
      <c r="N46">
        <v>70</v>
      </c>
      <c r="V46">
        <v>70</v>
      </c>
      <c r="W46">
        <v>295.70740000000001</v>
      </c>
      <c r="X46">
        <v>70</v>
      </c>
    </row>
    <row r="47" spans="2:24" x14ac:dyDescent="0.25">
      <c r="B47">
        <v>71</v>
      </c>
      <c r="C47">
        <v>65.821089999999998</v>
      </c>
      <c r="D47">
        <v>71</v>
      </c>
      <c r="L47">
        <v>71</v>
      </c>
      <c r="M47">
        <v>75.947410000000005</v>
      </c>
      <c r="N47">
        <v>71</v>
      </c>
      <c r="V47">
        <v>71</v>
      </c>
      <c r="W47">
        <v>307.98669999999998</v>
      </c>
      <c r="X47">
        <v>71</v>
      </c>
    </row>
    <row r="48" spans="2:24" x14ac:dyDescent="0.25">
      <c r="B48">
        <v>72</v>
      </c>
      <c r="C48">
        <v>67.846350000000001</v>
      </c>
      <c r="D48">
        <v>72</v>
      </c>
      <c r="L48">
        <v>72</v>
      </c>
      <c r="M48">
        <v>76.960040000000006</v>
      </c>
      <c r="N48">
        <v>72</v>
      </c>
      <c r="V48">
        <v>72</v>
      </c>
      <c r="W48">
        <v>321.21129999999999</v>
      </c>
      <c r="X48">
        <v>72</v>
      </c>
    </row>
    <row r="49" spans="2:24" x14ac:dyDescent="0.25">
      <c r="B49">
        <v>73</v>
      </c>
      <c r="C49">
        <v>70.884249999999994</v>
      </c>
      <c r="D49">
        <v>73</v>
      </c>
      <c r="L49">
        <v>73</v>
      </c>
      <c r="M49">
        <v>79.99794</v>
      </c>
      <c r="N49">
        <v>73</v>
      </c>
      <c r="V49">
        <v>73</v>
      </c>
      <c r="W49">
        <v>332.63389999999998</v>
      </c>
      <c r="X49">
        <v>73</v>
      </c>
    </row>
    <row r="50" spans="2:24" x14ac:dyDescent="0.25">
      <c r="B50">
        <v>74</v>
      </c>
      <c r="C50">
        <v>71.896879999999996</v>
      </c>
      <c r="D50">
        <v>74</v>
      </c>
      <c r="L50">
        <v>74</v>
      </c>
      <c r="M50">
        <v>81.516890000000004</v>
      </c>
      <c r="N50">
        <v>74</v>
      </c>
      <c r="V50">
        <v>74</v>
      </c>
      <c r="W50">
        <v>350.06319999999999</v>
      </c>
      <c r="X50">
        <v>74</v>
      </c>
    </row>
    <row r="52" spans="2:24" x14ac:dyDescent="0.25">
      <c r="B52">
        <v>75</v>
      </c>
      <c r="C52">
        <v>73.922150000000002</v>
      </c>
      <c r="D52">
        <v>75</v>
      </c>
      <c r="L52">
        <v>75</v>
      </c>
      <c r="M52">
        <v>84.250990000000002</v>
      </c>
      <c r="N52">
        <v>75</v>
      </c>
      <c r="V52">
        <v>75</v>
      </c>
      <c r="W52">
        <v>367.04939999999999</v>
      </c>
      <c r="X52">
        <v>75</v>
      </c>
    </row>
    <row r="53" spans="2:24" x14ac:dyDescent="0.25">
      <c r="B53">
        <v>76</v>
      </c>
      <c r="C53">
        <v>75.947410000000005</v>
      </c>
      <c r="D53">
        <v>76</v>
      </c>
      <c r="L53">
        <v>76</v>
      </c>
      <c r="M53">
        <v>86.873710000000003</v>
      </c>
      <c r="N53">
        <v>76</v>
      </c>
      <c r="V53">
        <v>76</v>
      </c>
      <c r="W53">
        <v>382.82440000000003</v>
      </c>
      <c r="X53">
        <v>76</v>
      </c>
    </row>
    <row r="54" spans="2:24" x14ac:dyDescent="0.25">
      <c r="B54">
        <v>77</v>
      </c>
      <c r="C54">
        <v>78.985309999999998</v>
      </c>
      <c r="D54">
        <v>77</v>
      </c>
      <c r="L54">
        <v>77</v>
      </c>
      <c r="M54">
        <v>89.92174</v>
      </c>
      <c r="N54">
        <v>77</v>
      </c>
      <c r="V54">
        <v>77</v>
      </c>
      <c r="W54">
        <v>404.32060000000001</v>
      </c>
      <c r="X54">
        <v>77</v>
      </c>
    </row>
    <row r="55" spans="2:24" x14ac:dyDescent="0.25">
      <c r="B55">
        <v>78</v>
      </c>
      <c r="C55">
        <v>81.010570000000001</v>
      </c>
      <c r="D55">
        <v>78</v>
      </c>
      <c r="L55">
        <v>78</v>
      </c>
      <c r="M55">
        <v>92.149529999999999</v>
      </c>
      <c r="N55">
        <v>78</v>
      </c>
      <c r="V55">
        <v>78</v>
      </c>
      <c r="W55">
        <v>432.28620000000001</v>
      </c>
      <c r="X55">
        <v>78</v>
      </c>
    </row>
    <row r="56" spans="2:24" x14ac:dyDescent="0.25">
      <c r="B56">
        <v>79</v>
      </c>
      <c r="C56">
        <v>84.048469999999995</v>
      </c>
      <c r="D56">
        <v>79</v>
      </c>
      <c r="L56">
        <v>79</v>
      </c>
      <c r="M56">
        <v>94.427949999999996</v>
      </c>
      <c r="N56">
        <v>79</v>
      </c>
      <c r="V56">
        <v>79</v>
      </c>
      <c r="W56">
        <v>456.70690000000002</v>
      </c>
      <c r="X56">
        <v>79</v>
      </c>
    </row>
    <row r="58" spans="2:24" x14ac:dyDescent="0.25">
      <c r="B58">
        <v>80</v>
      </c>
      <c r="C58">
        <v>86.140370000000004</v>
      </c>
      <c r="D58">
        <v>80</v>
      </c>
      <c r="L58">
        <v>80</v>
      </c>
      <c r="M58">
        <v>97.212680000000006</v>
      </c>
      <c r="N58">
        <v>80</v>
      </c>
      <c r="V58">
        <v>80</v>
      </c>
      <c r="W58">
        <v>489.30070000000001</v>
      </c>
      <c r="X58">
        <v>80</v>
      </c>
    </row>
    <row r="59" spans="2:24" x14ac:dyDescent="0.25">
      <c r="B59">
        <v>81</v>
      </c>
      <c r="C59">
        <v>90.776399999999995</v>
      </c>
      <c r="D59">
        <v>81</v>
      </c>
      <c r="L59">
        <v>81</v>
      </c>
      <c r="M59">
        <v>101.2632</v>
      </c>
      <c r="N59">
        <v>81</v>
      </c>
      <c r="V59">
        <v>81</v>
      </c>
      <c r="W59">
        <v>518.34960000000001</v>
      </c>
      <c r="X59">
        <v>81</v>
      </c>
    </row>
    <row r="60" spans="2:24" x14ac:dyDescent="0.25">
      <c r="V60">
        <v>82</v>
      </c>
      <c r="W60">
        <v>553.40520000000004</v>
      </c>
      <c r="X60">
        <v>82</v>
      </c>
    </row>
    <row r="61" spans="2:24" x14ac:dyDescent="0.25">
      <c r="V61">
        <v>83</v>
      </c>
      <c r="W61">
        <v>575.56100000000004</v>
      </c>
      <c r="X61">
        <v>83</v>
      </c>
    </row>
    <row r="62" spans="2:24" x14ac:dyDescent="0.25">
      <c r="V62">
        <v>84</v>
      </c>
      <c r="W62">
        <v>610.91200000000003</v>
      </c>
      <c r="X62">
        <v>84</v>
      </c>
    </row>
    <row r="64" spans="2:24" x14ac:dyDescent="0.25">
      <c r="V64">
        <v>85</v>
      </c>
      <c r="W64">
        <v>645.6721</v>
      </c>
      <c r="X64">
        <v>85</v>
      </c>
    </row>
    <row r="66" spans="2:5" x14ac:dyDescent="0.25">
      <c r="B66" t="s">
        <v>31</v>
      </c>
      <c r="C66" t="s">
        <v>32</v>
      </c>
      <c r="D66" t="s">
        <v>33</v>
      </c>
      <c r="E66" t="s">
        <v>34</v>
      </c>
    </row>
    <row r="68" spans="2:5" x14ac:dyDescent="0.25">
      <c r="B68" t="s">
        <v>35</v>
      </c>
      <c r="C68">
        <v>1.2882400000000001</v>
      </c>
      <c r="D68">
        <v>0.99276620000000004</v>
      </c>
      <c r="E68">
        <v>4.5321259999999999</v>
      </c>
    </row>
  </sheetData>
  <mergeCells count="1">
    <mergeCell ref="B1:F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 result</vt:lpstr>
      <vt:lpstr>raw output from 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2019-09-02T13:37:43Z</dcterms:modified>
</cp:coreProperties>
</file>