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A\A\Project_team-34\src\main\resources\"/>
    </mc:Choice>
  </mc:AlternateContent>
  <xr:revisionPtr revIDLastSave="0" documentId="13_ncr:1_{370D0A4C-BDAF-4619-88E8-ED6FF2D1E53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G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H14" i="1" l="1"/>
  <c r="H15" i="1"/>
  <c r="H16" i="1"/>
  <c r="F15" i="1" l="1"/>
  <c r="F16" i="1"/>
  <c r="F14" i="1"/>
</calcChain>
</file>

<file path=xl/sharedStrings.xml><?xml version="1.0" encoding="utf-8"?>
<sst xmlns="http://schemas.openxmlformats.org/spreadsheetml/2006/main" count="69" uniqueCount="39">
  <si>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</si>
  <si>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</si>
  <si>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</si>
  <si>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</si>
  <si>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</si>
  <si>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</si>
  <si>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</si>
  <si>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</si>
  <si>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</si>
  <si>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</si>
  <si>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</si>
  <si>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</si>
  <si>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</si>
  <si>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</si>
  <si>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</si>
  <si>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</si>
  <si>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</si>
  <si>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</si>
  <si>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</si>
  <si>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</si>
  <si>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</si>
  <si>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</si>
  <si>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</si>
  <si>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</si>
  <si>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</si>
  <si>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</si>
  <si>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</si>
  <si>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</si>
  <si>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</si>
  <si>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</si>
  <si>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</si>
  <si>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</si>
  <si>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</si>
  <si>
    <t>AlertBox</t>
  </si>
  <si>
    <t>ChoiceBox</t>
  </si>
  <si>
    <t>Dones</t>
  </si>
  <si>
    <t>Remaining</t>
  </si>
  <si>
    <t>Total</t>
  </si>
  <si>
    <t>Persooon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</si>
</sst>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GUI!$F$13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GUI!$F$14:$F$16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0-4C29-A76E-7AF90E6706C3}"/>
            </c:ext>
          </c:extLst>
        </c:ser>
        <c:ser>
          <c:idx val="1"/>
          <c:order val="1"/>
          <c:tx>
            <c:strRef>
              <c:f>GUI!$G$13</c:f>
              <c:strCache>
                <c:ptCount val="1"/>
                <c:pt idx="0">
                  <c:v>Dones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GUI!$G$14:$G$16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0-4C29-A76E-7AF90E6706C3}"/>
            </c:ext>
          </c:extLst>
        </c:ser>
        <c:ser>
          <c:idx val="2"/>
          <c:order val="2"/>
          <c:tx>
            <c:strRef>
              <c:f>GUI!$H$13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GUI!$H$14:$H$16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0-4C29-A76E-7AF90E67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71600"/>
        <c:axId val="412320800"/>
      </c:barChart>
      <c:catAx>
        <c:axId val="4138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0800"/>
        <c:crosses val="autoZero"/>
        <c:auto val="1"/>
        <c:lblAlgn val="ctr"/>
        <c:lblOffset val="100"/>
        <c:noMultiLvlLbl val="0"/>
      </c:catAx>
      <c:valAx>
        <c:axId val="412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16</xdr:row>
      <xdr:rowOff>22860</xdr:rowOff>
    </xdr:from>
    <xdr:to>
      <xdr:col>8</xdr:col>
      <xdr:colOff>548640</xdr:colOff>
      <xdr:row>29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F21E3-2FA0-43C5-99D9-B6D6D51D1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1" headerRowCount="0" totalsRowShown="0" headerRowDxfId="7" dataDxfId="6">
  <tableColumns count="3">
    <tableColumn id="1" xr3:uid="{00000000-0010-0000-0000-000001000000}" name="Column1" dataDxfId="5"/>
    <tableColumn id="2" xr3:uid="{00000000-0010-0000-0000-000002000000}" name="Column2" dataDxfId="4"/>
    <tableColumn id="3" xr3:uid="{00000000-0010-0000-0000-000003000000}" name="Column3" headerRowDxfId="3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13:H16" totalsRowShown="0">
  <autoFilter ref="E13:H16" xr:uid="{1B4D61C4-E509-4429-9612-4F710CFB98DB}"/>
  <tableColumns count="4">
    <tableColumn id="1" xr3:uid="{00000000-0010-0000-0100-000001000000}" name="Persooon"/>
    <tableColumn id="2" xr3:uid="{00000000-0010-0000-0100-000002000000}" name="Total"/>
    <tableColumn id="3" xr3:uid="{00000000-0010-0000-0100-000003000000}" name="Dones" dataDxfId="1">
      <calculatedColumnFormula>SUMIFS(C:C, B:B, Table3[[#This Row],[Persooon]])</calculatedColumnFormula>
    </tableColumn>
    <tableColumn id="4" xr3:uid="{6F5F9D28-44B8-425F-BA4C-1A68344E82A4}" name="Remaining" dataDxfId="0">
      <calculatedColumnFormula>Table3[[#This Row],[Total]]-Table3[[#This Row],[Dones]]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J11" sqref="J11"/>
    </sheetView>
  </sheetViews>
  <sheetFormatPr defaultRowHeight="14.4" x14ac:dyDescent="0.3"/>
  <cols>
    <col min="1" max="1" width="40.33203125" style="1" bestFit="1" customWidth="1"/>
    <col min="2" max="2" width="41.44140625" customWidth="1"/>
    <col min="3" max="3" width="29.5546875" customWidth="1"/>
    <col min="4" max="4" width="8.44140625" customWidth="1"/>
    <col min="5" max="5" width="15.109375" customWidth="1"/>
    <col min="6" max="6" width="10.44140625" customWidth="1"/>
    <col min="7" max="7" width="12" customWidth="1"/>
    <col min="8" max="8" width="14.109375" customWidth="1"/>
  </cols>
  <sheetData>
    <row r="1" spans="1:8" ht="15.6" x14ac:dyDescent="0.3">
      <c r="A1" s="2" t="s">
        <v>0</v>
      </c>
      <c r="B1" s="3" t="s">
        <v>25</v>
      </c>
      <c r="C1" s="3">
        <v>1</v>
      </c>
    </row>
    <row r="2" spans="1:8" ht="15.6" x14ac:dyDescent="0.3">
      <c r="A2" s="2" t="s">
        <v>1</v>
      </c>
      <c r="B2" s="3" t="s">
        <v>24</v>
      </c>
      <c r="C2" s="3">
        <v>1</v>
      </c>
    </row>
    <row r="3" spans="1:8" ht="15.6" x14ac:dyDescent="0.3">
      <c r="A3" s="2" t="s">
        <v>2</v>
      </c>
      <c r="B3" s="3" t="s">
        <v>24</v>
      </c>
      <c r="C3" s="3">
        <v>1</v>
      </c>
    </row>
    <row r="4" spans="1:8" ht="15.6" x14ac:dyDescent="0.3">
      <c r="A4" s="2" t="s">
        <v>3</v>
      </c>
      <c r="B4" s="3" t="s">
        <v>25</v>
      </c>
      <c r="C4" s="3">
        <v>1</v>
      </c>
    </row>
    <row r="5" spans="1:8" ht="15.6" x14ac:dyDescent="0.3">
      <c r="A5" s="2" t="s">
        <v>4</v>
      </c>
      <c r="B5" s="3" t="s">
        <v>26</v>
      </c>
      <c r="C5" s="3">
        <v>0</v>
      </c>
    </row>
    <row r="6" spans="1:8" ht="15.6" x14ac:dyDescent="0.3">
      <c r="A6" s="2" t="s">
        <v>5</v>
      </c>
      <c r="B6" s="3" t="s">
        <v>24</v>
      </c>
      <c r="C6" s="3">
        <v>0.5</v>
      </c>
    </row>
    <row r="7" spans="1:8" ht="15.6" x14ac:dyDescent="0.3">
      <c r="A7" s="2" t="s">
        <v>6</v>
      </c>
      <c r="B7" s="3" t="s">
        <v>27</v>
      </c>
      <c r="C7" s="3">
        <v>0</v>
      </c>
    </row>
    <row r="8" spans="1:8" ht="15.6" x14ac:dyDescent="0.3">
      <c r="A8" s="2" t="s">
        <v>7</v>
      </c>
      <c r="B8" s="3" t="s">
        <v>26</v>
      </c>
      <c r="C8" s="3">
        <v>0</v>
      </c>
    </row>
    <row r="9" spans="1:8" ht="15.6" x14ac:dyDescent="0.3">
      <c r="A9" s="2" t="s">
        <v>8</v>
      </c>
      <c r="B9" s="3" t="s">
        <v>24</v>
      </c>
      <c r="C9" s="3">
        <v>0.5</v>
      </c>
    </row>
    <row r="10" spans="1:8" ht="15.6" x14ac:dyDescent="0.3">
      <c r="A10" s="2" t="s">
        <v>9</v>
      </c>
      <c r="B10" s="3" t="s">
        <v>26</v>
      </c>
      <c r="C10" s="3">
        <v>0</v>
      </c>
    </row>
    <row r="11" spans="1:8" ht="15.6" x14ac:dyDescent="0.3">
      <c r="A11" s="2" t="s">
        <v>10</v>
      </c>
      <c r="B11" s="3" t="s">
        <v>26</v>
      </c>
      <c r="C11" s="3">
        <v>0</v>
      </c>
    </row>
    <row r="12" spans="1:8" ht="15.6" x14ac:dyDescent="0.3">
      <c r="A12" s="2" t="s">
        <v>11</v>
      </c>
      <c r="B12" s="3" t="s">
        <v>26</v>
      </c>
      <c r="C12" s="3">
        <v>0</v>
      </c>
    </row>
    <row r="13" spans="1:8" ht="15.6" x14ac:dyDescent="0.3">
      <c r="A13" s="2" t="s">
        <v>12</v>
      </c>
      <c r="B13" s="3" t="s">
        <v>24</v>
      </c>
      <c r="C13" s="3">
        <v>0.5</v>
      </c>
      <c r="E13" t="s">
        <v>38</v>
      </c>
      <c r="F13" t="s">
        <v>37</v>
      </c>
      <c r="G13" t="s">
        <v>35</v>
      </c>
      <c r="H13" t="s">
        <v>36</v>
      </c>
    </row>
    <row r="14" spans="1:8" ht="15.6" x14ac:dyDescent="0.3">
      <c r="A14" s="2" t="s">
        <v>13</v>
      </c>
      <c r="B14" s="3" t="s">
        <v>26</v>
      </c>
      <c r="C14" s="3">
        <v>0</v>
      </c>
      <c r="E14" t="s">
        <v>25</v>
      </c>
      <c r="F14">
        <f>COUNTIF(Table2[[#All],[Column2]], "Aryan")</f>
        <v>11</v>
      </c>
      <c r="G14">
        <f>SUMIFS(C:C, B:B, Table3[[#This Row],[Persooon]])</f>
        <v>8</v>
      </c>
      <c r="H14">
        <f>Table3[[#This Row],[Total]]-Table3[[#This Row],[Dones]]</f>
        <v>3</v>
      </c>
    </row>
    <row r="15" spans="1:8" ht="15.6" x14ac:dyDescent="0.3">
      <c r="A15" s="2" t="s">
        <v>14</v>
      </c>
      <c r="B15" s="3" t="s">
        <v>25</v>
      </c>
      <c r="C15" s="3">
        <v>1</v>
      </c>
      <c r="E15" t="s">
        <v>26</v>
      </c>
      <c r="F15">
        <f>COUNTIF(Table2[[#All],[Column2]], "Roozbeh")</f>
        <v>10</v>
      </c>
      <c r="G15">
        <f>SUMIFS(C:C, B:B, Table3[[#This Row],[Persooon]])</f>
        <v>0</v>
      </c>
      <c r="H15">
        <f>Table3[[#This Row],[Total]]-Table3[[#This Row],[Dones]]</f>
        <v>10</v>
      </c>
    </row>
    <row r="16" spans="1:8" ht="15.6" x14ac:dyDescent="0.3">
      <c r="A16" s="2" t="s">
        <v>15</v>
      </c>
      <c r="B16" s="3" t="s">
        <v>25</v>
      </c>
      <c r="C16" s="3">
        <v>0</v>
      </c>
      <c r="E16" t="s">
        <v>24</v>
      </c>
      <c r="F16">
        <f>COUNTIF(Table2[[#All],[Column2]], "Soheil")</f>
        <v>9</v>
      </c>
      <c r="G16">
        <f>SUMIFS(C:C, B:B, Table3[[#This Row],[Persooon]])</f>
        <v>5.5</v>
      </c>
      <c r="H16">
        <f>Table3[[#This Row],[Total]]-Table3[[#This Row],[Dones]]</f>
        <v>3.5</v>
      </c>
    </row>
    <row r="17" spans="1:3" ht="15.6" x14ac:dyDescent="0.3">
      <c r="A17" s="2" t="s">
        <v>16</v>
      </c>
      <c r="B17" s="3" t="s">
        <v>25</v>
      </c>
      <c r="C17" s="3">
        <v>0</v>
      </c>
    </row>
    <row r="18" spans="1:3" ht="15.6" x14ac:dyDescent="0.3">
      <c r="A18" s="2" t="s">
        <v>29</v>
      </c>
      <c r="B18" s="3" t="s">
        <v>25</v>
      </c>
      <c r="C18" s="3">
        <v>1</v>
      </c>
    </row>
    <row r="19" spans="1:3" ht="15.6" x14ac:dyDescent="0.3">
      <c r="A19" s="2" t="s">
        <v>32</v>
      </c>
      <c r="B19" s="3" t="s">
        <v>26</v>
      </c>
      <c r="C19" s="3">
        <v>0</v>
      </c>
    </row>
    <row r="20" spans="1:3" ht="15.6" x14ac:dyDescent="0.3">
      <c r="A20" s="2" t="s">
        <v>17</v>
      </c>
      <c r="B20" s="3" t="s">
        <v>24</v>
      </c>
      <c r="C20" s="3">
        <v>0.5</v>
      </c>
    </row>
    <row r="21" spans="1:3" ht="15.6" x14ac:dyDescent="0.3">
      <c r="A21" s="2" t="s">
        <v>18</v>
      </c>
      <c r="B21" s="3" t="s">
        <v>25</v>
      </c>
      <c r="C21" s="3">
        <v>0</v>
      </c>
    </row>
    <row r="22" spans="1:3" ht="15.6" x14ac:dyDescent="0.3">
      <c r="A22" s="2" t="s">
        <v>19</v>
      </c>
      <c r="B22" s="3" t="s">
        <v>26</v>
      </c>
      <c r="C22" s="3">
        <v>0</v>
      </c>
    </row>
    <row r="23" spans="1:3" ht="15.6" x14ac:dyDescent="0.3">
      <c r="A23" s="2" t="s">
        <v>20</v>
      </c>
      <c r="B23" s="3" t="s">
        <v>24</v>
      </c>
      <c r="C23" s="3">
        <v>0.5</v>
      </c>
    </row>
    <row r="24" spans="1:3" ht="15.6" x14ac:dyDescent="0.3">
      <c r="A24" s="2" t="s">
        <v>31</v>
      </c>
      <c r="B24" s="3" t="s">
        <v>24</v>
      </c>
      <c r="C24" s="3">
        <v>0.5</v>
      </c>
    </row>
    <row r="25" spans="1:3" ht="15.6" x14ac:dyDescent="0.3">
      <c r="A25" s="2" t="s">
        <v>28</v>
      </c>
      <c r="B25" s="3" t="s">
        <v>25</v>
      </c>
      <c r="C25" s="3">
        <v>1</v>
      </c>
    </row>
    <row r="26" spans="1:3" ht="15.6" x14ac:dyDescent="0.3">
      <c r="A26" s="2" t="s">
        <v>21</v>
      </c>
      <c r="B26" s="3" t="s">
        <v>26</v>
      </c>
      <c r="C26" s="3">
        <v>0</v>
      </c>
    </row>
    <row r="27" spans="1:3" ht="15.6" x14ac:dyDescent="0.3">
      <c r="A27" s="2" t="s">
        <v>22</v>
      </c>
      <c r="B27" s="3" t="s">
        <v>24</v>
      </c>
      <c r="C27" s="3">
        <v>0.5</v>
      </c>
    </row>
    <row r="28" spans="1:3" ht="15.6" x14ac:dyDescent="0.3">
      <c r="A28" s="2" t="s">
        <v>30</v>
      </c>
      <c r="B28" s="3" t="s">
        <v>26</v>
      </c>
      <c r="C28" s="3">
        <v>0</v>
      </c>
    </row>
    <row r="29" spans="1:3" ht="15.6" x14ac:dyDescent="0.3">
      <c r="A29" s="2" t="s">
        <v>23</v>
      </c>
      <c r="B29" s="3" t="s">
        <v>25</v>
      </c>
      <c r="C29" s="3">
        <v>1</v>
      </c>
    </row>
    <row r="30" spans="1:3" ht="15.6" x14ac:dyDescent="0.3">
      <c r="A30" s="4" t="s">
        <v>33</v>
      </c>
      <c r="B30" s="3" t="s">
        <v>25</v>
      </c>
      <c r="C30" s="5">
        <v>1</v>
      </c>
    </row>
    <row r="31" spans="1:3" ht="15.6" x14ac:dyDescent="0.3">
      <c r="A31" s="4" t="s">
        <v>34</v>
      </c>
      <c r="B31" s="3" t="s">
        <v>25</v>
      </c>
      <c r="C31" s="5">
        <v>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Aryan Ahadinia</cp:lastModifiedBy>
  <dcterms:created xsi:type="dcterms:W3CDTF">2020-06-14T18:52:01Z</dcterms:created>
  <dcterms:modified xsi:type="dcterms:W3CDTF">2020-06-15T19:15:37Z</dcterms:modified>
</cp:coreProperties>
</file>