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5B634BD0-E916-4D83-A470-76079BE519E7}" xr6:coauthVersionLast="47" xr6:coauthVersionMax="47" xr10:uidLastSave="{00000000-0000-0000-0000-000000000000}"/>
  <bookViews>
    <workbookView xWindow="-110" yWindow="-110" windowWidth="19420" windowHeight="10300" activeTab="1" xr2:uid="{51D44B9C-BAEF-4A8F-9FF6-746FFE5A08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I2" i="1" s="1"/>
  <c r="G7" i="1"/>
  <c r="G8" i="1"/>
  <c r="G9" i="1"/>
  <c r="G10" i="1"/>
  <c r="G11" i="1"/>
  <c r="G5" i="1"/>
  <c r="M17" i="1"/>
  <c r="M18" i="1"/>
  <c r="M19" i="1"/>
  <c r="M20" i="1"/>
  <c r="M21" i="1"/>
  <c r="M22" i="1"/>
  <c r="M16" i="1"/>
  <c r="E22" i="1"/>
  <c r="F22" i="1" s="1"/>
  <c r="D22" i="1"/>
  <c r="E21" i="1"/>
  <c r="D21" i="1"/>
  <c r="E20" i="1"/>
  <c r="D20" i="1"/>
  <c r="E19" i="1"/>
  <c r="D19" i="1"/>
  <c r="E18" i="1"/>
  <c r="F18" i="1" s="1"/>
  <c r="D18" i="1"/>
  <c r="E17" i="1"/>
  <c r="D17" i="1"/>
  <c r="E16" i="1"/>
  <c r="D16" i="1"/>
  <c r="E6" i="1"/>
  <c r="E7" i="1"/>
  <c r="F7" i="1" s="1"/>
  <c r="E8" i="1"/>
  <c r="F8" i="1" s="1"/>
  <c r="E9" i="1"/>
  <c r="E10" i="1"/>
  <c r="E11" i="1"/>
  <c r="E5" i="1"/>
  <c r="D7" i="1"/>
  <c r="D8" i="1"/>
  <c r="D9" i="1"/>
  <c r="D10" i="1"/>
  <c r="D11" i="1"/>
  <c r="D6" i="1"/>
  <c r="D5" i="1"/>
  <c r="F9" i="1" l="1"/>
  <c r="F6" i="1"/>
  <c r="F5" i="1"/>
  <c r="F11" i="1"/>
  <c r="F10" i="1"/>
  <c r="F16" i="1"/>
  <c r="F20" i="1"/>
  <c r="F21" i="1"/>
  <c r="F19" i="1"/>
  <c r="F17" i="1"/>
</calcChain>
</file>

<file path=xl/sharedStrings.xml><?xml version="1.0" encoding="utf-8"?>
<sst xmlns="http://schemas.openxmlformats.org/spreadsheetml/2006/main" count="17" uniqueCount="14">
  <si>
    <t>n</t>
  </si>
  <si>
    <t>p</t>
  </si>
  <si>
    <t>k</t>
  </si>
  <si>
    <t>0-</t>
  </si>
  <si>
    <t>1-</t>
  </si>
  <si>
    <t>(and so on)</t>
  </si>
  <si>
    <t>Probability of 1 sequence</t>
  </si>
  <si>
    <t>pk</t>
  </si>
  <si>
    <t>pk (singh)</t>
  </si>
  <si>
    <t>pk (hardik)</t>
  </si>
  <si>
    <t>joint</t>
  </si>
  <si>
    <t>Using binom function</t>
  </si>
  <si>
    <t>Upto 3 sixes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</si>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</sst>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Sheet1!$K$15</c:f>
              <c:strCache>
                <c:ptCount val="1"/>
                <c:pt idx="0">
                  <c:v>pk (hardik)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Sheet1!$K$16:$K$22</c:f>
              <c:numCache>
                <c:formatCode>General</c:formatCode>
                <c:ptCount val="7"/>
                <c:pt idx="0">
                  <c:v>6.3999999999999902E-5</c:v>
                </c:pt>
                <c:pt idx="1">
                  <c:v>1.5359999999999979E-3</c:v>
                </c:pt>
                <c:pt idx="2">
                  <c:v>1.5359999999999987E-2</c:v>
                </c:pt>
                <c:pt idx="3">
                  <c:v>8.1919999999999965E-2</c:v>
                </c:pt>
                <c:pt idx="4">
                  <c:v>0.24575999999999998</c:v>
                </c:pt>
                <c:pt idx="5">
                  <c:v>0.39321600000000012</c:v>
                </c:pt>
                <c:pt idx="6">
                  <c:v>0.26214400000000015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E-47BF-B9DC-70F36E65C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970639"/>
        <c:axId val="677969807"/>
      </c:barChart>
      <c:catAx>
        <c:axId val="677970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969807"/>
        <c:crosses val="autoZero"/>
        <c:auto val="1"/>
        <c:lblAlgn val="ctr"/>
        <c:lblOffset val="100"/>
        <c:noMultiLvlLbl val="0"/>
      </c:catAx>
      <c:valAx>
        <c:axId val="67796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97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Sheet1!$L$15</c:f>
              <c:strCache>
                <c:ptCount val="1"/>
                <c:pt idx="0">
                  <c:v>pk (singh)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Sheet1!$L$16:$L$22</c:f>
              <c:numCache>
                <c:formatCode>General</c:formatCode>
                <c:ptCount val="7"/>
                <c:pt idx="0">
                  <c:v>0.26214400000000015</c:v>
                </c:pt>
                <c:pt idx="1">
                  <c:v>0.39321600000000023</c:v>
                </c:pt>
                <c:pt idx="2">
                  <c:v>0.24576000000000015</c:v>
                </c:pt>
                <c:pt idx="3">
                  <c:v>8.1920000000000034E-2</c:v>
                </c:pt>
                <c:pt idx="4">
                  <c:v>1.5360000000000009E-2</c:v>
                </c:pt>
                <c:pt idx="5">
                  <c:v>1.5360000000000009E-3</c:v>
                </c:pt>
                <c:pt idx="6">
                  <c:v>6.4000000000000038E-5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3-4E91-9B06-750340DFC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822975"/>
        <c:axId val="677822143"/>
      </c:barChart>
      <c:catAx>
        <c:axId val="677822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22143"/>
        <c:crosses val="autoZero"/>
        <c:auto val="1"/>
        <c:lblAlgn val="ctr"/>
        <c:lblOffset val="100"/>
        <c:noMultiLvlLbl val="0"/>
      </c:catAx>
      <c:valAx>
        <c:axId val="67782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2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Sheet1!$M$15</c:f>
              <c:strCache>
                <c:ptCount val="1"/>
                <c:pt idx="0">
                  <c:v>joint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Sheet1!$M$16:$M$22</c:f>
              <c:numCache>
                <c:formatCode>General</c:formatCode>
                <c:ptCount val="7"/>
                <c:pt idx="0">
                  <c:v>1.6777215999999983E-5</c:v>
                </c:pt>
                <c:pt idx="1">
                  <c:v>6.0397977599999954E-4</c:v>
                </c:pt>
                <c:pt idx="2">
                  <c:v>3.7748735999999991E-3</c:v>
                </c:pt>
                <c:pt idx="3">
                  <c:v>6.7108864000000002E-3</c:v>
                </c:pt>
                <c:pt idx="4">
                  <c:v>3.7748736000000017E-3</c:v>
                </c:pt>
                <c:pt idx="5">
                  <c:v>6.0397977600000052E-4</c:v>
                </c:pt>
                <c:pt idx="6">
                  <c:v>1.677721600000002E-5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C-4C83-8274-AFD36302A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254351"/>
        <c:axId val="681254767"/>
      </c:barChart>
      <c:catAx>
        <c:axId val="681254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54767"/>
        <c:crosses val="autoZero"/>
        <c:auto val="1"/>
        <c:lblAlgn val="ctr"/>
        <c:lblOffset val="100"/>
        <c:noMultiLvlLbl val="0"/>
      </c:catAx>
      <c:valAx>
        <c:axId val="68125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5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Sheet2!$A$1:$A$10</c:f>
              <c:numCache>
                <c:formatCode>General</c:formatCode>
                <c:ptCount val="10"/>
                <c:pt idx="0">
                  <c:v>58.2</c:v>
                </c:pt>
                <c:pt idx="1">
                  <c:v>64.2</c:v>
                </c:pt>
                <c:pt idx="2">
                  <c:v>64.3</c:v>
                </c:pt>
                <c:pt idx="3">
                  <c:v>66.8</c:v>
                </c:pt>
                <c:pt idx="4">
                  <c:v>68.400000000000006</c:v>
                </c:pt>
                <c:pt idx="5">
                  <c:v>71.599999999999994</c:v>
                </c:pt>
                <c:pt idx="6">
                  <c:v>72.7</c:v>
                </c:pt>
                <c:pt idx="7">
                  <c:v>76.2</c:v>
                </c:pt>
                <c:pt idx="8">
                  <c:v>77.8</c:v>
                </c:pt>
                <c:pt idx="9">
                  <c:v>82.8</c:v>
                </c:pt>
              </c:numCache>
            </c:numRef>
          </c:xVal>
          <c:yVal>
            <c:numRef>
              <c:f>Sheet2!$B$1:$B$10</c:f>
              <c:numCache>
                <c:formatCode>General</c:formatCode>
                <c:ptCount val="10"/>
                <c:pt idx="0">
                  <c:v>112</c:v>
                </c:pt>
                <c:pt idx="1">
                  <c:v>135</c:v>
                </c:pt>
                <c:pt idx="2">
                  <c:v>138</c:v>
                </c:pt>
                <c:pt idx="3">
                  <c:v>146</c:v>
                </c:pt>
                <c:pt idx="4">
                  <c:v>166</c:v>
                </c:pt>
                <c:pt idx="5">
                  <c:v>180</c:v>
                </c:pt>
                <c:pt idx="6">
                  <c:v>188</c:v>
                </c:pt>
                <c:pt idx="7">
                  <c:v>199</c:v>
                </c:pt>
                <c:pt idx="8">
                  <c:v>220</c:v>
                </c:pt>
                <c:pt idx="9">
                  <c:v>280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9E-4F84-9B70-BCE7D4916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665439"/>
        <c:axId val="306646719"/>
      </c:scatterChart>
      <c:valAx>
        <c:axId val="3066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46719"/>
        <c:crosses val="autoZero"/>
        <c:crossBetween val="midCat"/>
      </c:valAx>
      <c:valAx>
        <c:axId val="30664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6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24</xdr:row>
      <xdr:rowOff>37465</xdr:rowOff>
    </xdr:from>
    <xdr:to>
      <xdr:col>5</xdr:col>
      <xdr:colOff>727075</xdr:colOff>
      <xdr:row>39</xdr:row>
      <xdr:rowOff>15875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E334A0-84CE-04FD-19E4-26AC4CF38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92075</xdr:colOff>
      <xdr:row>24</xdr:row>
      <xdr:rowOff>113665</xdr:rowOff>
    </xdr:from>
    <xdr:to>
      <xdr:col>14</xdr:col>
      <xdr:colOff>301625</xdr:colOff>
      <xdr:row>39</xdr:row>
      <xdr:rowOff>92075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82DD78-06C4-14EC-CEB5-2473649B5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465455</xdr:colOff>
      <xdr:row>41</xdr:row>
      <xdr:rowOff>26035</xdr:rowOff>
    </xdr:from>
    <xdr:to>
      <xdr:col>10</xdr:col>
      <xdr:colOff>606425</xdr:colOff>
      <xdr:row>56</xdr:row>
      <xdr:rowOff>1905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25CEC9A-B0C6-1977-C670-89A826F22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473075</xdr:colOff>
      <xdr:row>0</xdr:row>
      <xdr:rowOff>139700</xdr:rowOff>
    </xdr:from>
    <xdr:to>
      <xdr:col>12</xdr:col>
      <xdr:colOff>168275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59AC-0F12-34DB-711C-762282E30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7DE9-3109-4E57-9DA2-3A988C17A3C8}">
  <dimension ref="C1:Q22"/>
  <sheetViews>
    <sheetView topLeftCell="A19" workbookViewId="0">
      <selection activeCell="H2" sqref="H2"/>
    </sheetView>
  </sheetViews>
  <sheetFormatPr defaultRowHeight="14.5" x14ac:dyDescent="0.35"/>
  <cols>
    <col min="5" max="5" width="26.453125" customWidth="1"/>
    <col min="6" max="6" width="11.453125" customWidth="1"/>
    <col min="7" max="7" width="21.08984375" customWidth="1"/>
    <col min="8" max="9" width="13.08984375" customWidth="1"/>
    <col min="11" max="11" width="13.6328125" customWidth="1"/>
    <col min="12" max="12" width="11.453125" customWidth="1"/>
    <col min="13" max="13" width="11.81640625" customWidth="1"/>
  </cols>
  <sheetData>
    <row r="1" spans="3:17" x14ac:dyDescent="0.35">
      <c r="C1" t="s">
        <v>0</v>
      </c>
      <c r="D1">
        <v>6</v>
      </c>
      <c r="H1" t="s">
        <v>13</v>
      </c>
      <c r="I1" t="s">
        <v>12</v>
      </c>
    </row>
    <row r="2" spans="3:17" x14ac:dyDescent="0.35">
      <c r="C2" t="s">
        <v>1</v>
      </c>
      <c r="D2">
        <v>0.5</v>
      </c>
      <c r="I2">
        <f>SUM(G5:G8)</f>
        <v>0.65625</v>
      </c>
    </row>
    <row r="4" spans="3:17" x14ac:dyDescent="0.35">
      <c r="C4" t="s">
        <v>2</v>
      </c>
      <c r="E4" t="s">
        <v>6</v>
      </c>
      <c r="F4" t="s">
        <v>7</v>
      </c>
      <c r="G4" t="s">
        <v>11</v>
      </c>
    </row>
    <row r="5" spans="3:17" x14ac:dyDescent="0.35">
      <c r="C5">
        <v>0</v>
      </c>
      <c r="D5">
        <f>FACT($D$1)/(FACT(C5)*FACT($D$1-C5))</f>
        <v>1</v>
      </c>
      <c r="E5">
        <f>$D$2^C5*((1-$D$2)^($D$1-C5))</f>
        <v>1.5625E-2</v>
      </c>
      <c r="F5">
        <f>E5*D5</f>
        <v>1.5625E-2</v>
      </c>
      <c r="G5">
        <f>_xlfn.BINOM.DIST(C5, $D$1, $D$2, FALSE)</f>
        <v>1.5625000000000007E-2</v>
      </c>
      <c r="K5" t="s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3:17" x14ac:dyDescent="0.35">
      <c r="C6">
        <v>1</v>
      </c>
      <c r="D6">
        <f>FACT($D$1)/(FACT(C6)*FACT($D$1-C6))</f>
        <v>6</v>
      </c>
      <c r="E6">
        <f t="shared" ref="E6:E11" si="0">$D$2^C6*((1-$D$2)^($D$1-C6))</f>
        <v>1.5625E-2</v>
      </c>
      <c r="F6">
        <f t="shared" ref="F6:F11" si="1">E6*D6</f>
        <v>9.375E-2</v>
      </c>
      <c r="G6">
        <f>_xlfn.BINOM.DIST(C6, $D$1, $D$2, FALSE)</f>
        <v>9.375E-2</v>
      </c>
    </row>
    <row r="7" spans="3:17" x14ac:dyDescent="0.35">
      <c r="C7">
        <v>2</v>
      </c>
      <c r="D7">
        <f t="shared" ref="D7:D11" si="2">FACT($D$1)/(FACT(C7)*FACT($D$1-C7))</f>
        <v>15</v>
      </c>
      <c r="E7">
        <f t="shared" si="0"/>
        <v>1.5625E-2</v>
      </c>
      <c r="F7">
        <f t="shared" si="1"/>
        <v>0.234375</v>
      </c>
      <c r="G7">
        <f t="shared" ref="G7:G11" si="3">_xlfn.BINOM.DIST(C7, $D$1, $D$2, FALSE)</f>
        <v>0.23437500000000003</v>
      </c>
      <c r="K7" t="s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3:17" x14ac:dyDescent="0.35">
      <c r="C8">
        <v>3</v>
      </c>
      <c r="D8">
        <f t="shared" si="2"/>
        <v>20</v>
      </c>
      <c r="E8">
        <f t="shared" si="0"/>
        <v>1.5625E-2</v>
      </c>
      <c r="F8">
        <f t="shared" si="1"/>
        <v>0.3125</v>
      </c>
      <c r="G8">
        <f t="shared" si="3"/>
        <v>0.31249999999999994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3:17" x14ac:dyDescent="0.35">
      <c r="C9">
        <v>4</v>
      </c>
      <c r="D9">
        <f t="shared" si="2"/>
        <v>15</v>
      </c>
      <c r="E9">
        <f t="shared" si="0"/>
        <v>1.5625E-2</v>
      </c>
      <c r="F9">
        <f t="shared" si="1"/>
        <v>0.234375</v>
      </c>
      <c r="G9">
        <f t="shared" si="3"/>
        <v>0.23437500000000003</v>
      </c>
      <c r="M9" t="s">
        <v>5</v>
      </c>
    </row>
    <row r="10" spans="3:17" x14ac:dyDescent="0.35">
      <c r="C10">
        <v>5</v>
      </c>
      <c r="D10">
        <f t="shared" si="2"/>
        <v>6</v>
      </c>
      <c r="E10">
        <f t="shared" si="0"/>
        <v>1.5625E-2</v>
      </c>
      <c r="F10">
        <f t="shared" si="1"/>
        <v>9.375E-2</v>
      </c>
      <c r="G10">
        <f t="shared" si="3"/>
        <v>9.375E-2</v>
      </c>
    </row>
    <row r="11" spans="3:17" x14ac:dyDescent="0.35">
      <c r="C11">
        <v>6</v>
      </c>
      <c r="D11">
        <f t="shared" si="2"/>
        <v>1</v>
      </c>
      <c r="E11">
        <f t="shared" si="0"/>
        <v>1.5625E-2</v>
      </c>
      <c r="F11">
        <f t="shared" si="1"/>
        <v>1.5625E-2</v>
      </c>
      <c r="G11">
        <f t="shared" si="3"/>
        <v>1.5625000000000007E-2</v>
      </c>
    </row>
    <row r="15" spans="3:17" x14ac:dyDescent="0.35">
      <c r="C15" t="s">
        <v>2</v>
      </c>
      <c r="E15" t="s">
        <v>6</v>
      </c>
      <c r="F15" t="s">
        <v>7</v>
      </c>
      <c r="K15" t="s">
        <v>9</v>
      </c>
      <c r="L15" t="s">
        <v>8</v>
      </c>
      <c r="M15" t="s">
        <v>10</v>
      </c>
    </row>
    <row r="16" spans="3:17" x14ac:dyDescent="0.35">
      <c r="C16">
        <v>0</v>
      </c>
      <c r="D16">
        <f>FACT($D$1)/(FACT(C16)*FACT($D$1-C16))</f>
        <v>1</v>
      </c>
      <c r="E16">
        <f>$D$2^C16*((1-$D$2)^($D$1-C16))</f>
        <v>1.5625E-2</v>
      </c>
      <c r="F16">
        <f>E16*D16</f>
        <v>1.5625E-2</v>
      </c>
      <c r="K16">
        <v>6.3999999999999902E-5</v>
      </c>
      <c r="L16">
        <v>0.26214400000000015</v>
      </c>
      <c r="M16">
        <f>K16*L16</f>
        <v>1.6777215999999983E-5</v>
      </c>
    </row>
    <row r="17" spans="3:13" x14ac:dyDescent="0.35">
      <c r="C17">
        <v>1</v>
      </c>
      <c r="D17">
        <f>FACT($D$1)/(FACT(C17)*FACT($D$1-C17))</f>
        <v>6</v>
      </c>
      <c r="E17">
        <f t="shared" ref="E17:E22" si="4">$D$2^C17*((1-$D$2)^($D$1-C17))</f>
        <v>1.5625E-2</v>
      </c>
      <c r="F17">
        <f t="shared" ref="F17:F22" si="5">E17*D17</f>
        <v>9.375E-2</v>
      </c>
      <c r="K17">
        <v>1.5359999999999979E-3</v>
      </c>
      <c r="L17">
        <v>0.39321600000000023</v>
      </c>
      <c r="M17">
        <f t="shared" ref="M17:M22" si="6">K17*L17</f>
        <v>6.0397977599999954E-4</v>
      </c>
    </row>
    <row r="18" spans="3:13" x14ac:dyDescent="0.35">
      <c r="C18">
        <v>2</v>
      </c>
      <c r="D18">
        <f t="shared" ref="D18:D22" si="7">FACT($D$1)/(FACT(C18)*FACT($D$1-C18))</f>
        <v>15</v>
      </c>
      <c r="E18">
        <f t="shared" si="4"/>
        <v>1.5625E-2</v>
      </c>
      <c r="F18">
        <f t="shared" si="5"/>
        <v>0.234375</v>
      </c>
      <c r="K18">
        <v>1.5359999999999987E-2</v>
      </c>
      <c r="L18">
        <v>0.24576000000000015</v>
      </c>
      <c r="M18">
        <f t="shared" si="6"/>
        <v>3.7748735999999991E-3</v>
      </c>
    </row>
    <row r="19" spans="3:13" x14ac:dyDescent="0.35">
      <c r="C19">
        <v>3</v>
      </c>
      <c r="D19">
        <f t="shared" si="7"/>
        <v>20</v>
      </c>
      <c r="E19">
        <f t="shared" si="4"/>
        <v>1.5625E-2</v>
      </c>
      <c r="F19">
        <f t="shared" si="5"/>
        <v>0.3125</v>
      </c>
      <c r="K19">
        <v>8.1919999999999965E-2</v>
      </c>
      <c r="L19">
        <v>8.1920000000000034E-2</v>
      </c>
      <c r="M19">
        <f t="shared" si="6"/>
        <v>6.7108864000000002E-3</v>
      </c>
    </row>
    <row r="20" spans="3:13" x14ac:dyDescent="0.35">
      <c r="C20">
        <v>4</v>
      </c>
      <c r="D20">
        <f t="shared" si="7"/>
        <v>15</v>
      </c>
      <c r="E20">
        <f t="shared" si="4"/>
        <v>1.5625E-2</v>
      </c>
      <c r="F20">
        <f t="shared" si="5"/>
        <v>0.234375</v>
      </c>
      <c r="K20">
        <v>0.24575999999999998</v>
      </c>
      <c r="L20">
        <v>1.5360000000000009E-2</v>
      </c>
      <c r="M20">
        <f t="shared" si="6"/>
        <v>3.7748736000000017E-3</v>
      </c>
    </row>
    <row r="21" spans="3:13" x14ac:dyDescent="0.35">
      <c r="C21">
        <v>5</v>
      </c>
      <c r="D21">
        <f t="shared" si="7"/>
        <v>6</v>
      </c>
      <c r="E21">
        <f t="shared" si="4"/>
        <v>1.5625E-2</v>
      </c>
      <c r="F21">
        <f t="shared" si="5"/>
        <v>9.375E-2</v>
      </c>
      <c r="K21">
        <v>0.39321600000000012</v>
      </c>
      <c r="L21">
        <v>1.5360000000000009E-3</v>
      </c>
      <c r="M21">
        <f t="shared" si="6"/>
        <v>6.0397977600000052E-4</v>
      </c>
    </row>
    <row r="22" spans="3:13" x14ac:dyDescent="0.35">
      <c r="C22">
        <v>6</v>
      </c>
      <c r="D22">
        <f t="shared" si="7"/>
        <v>1</v>
      </c>
      <c r="E22">
        <f t="shared" si="4"/>
        <v>1.5625E-2</v>
      </c>
      <c r="F22">
        <f t="shared" si="5"/>
        <v>1.5625E-2</v>
      </c>
      <c r="K22">
        <v>0.26214400000000015</v>
      </c>
      <c r="L22">
        <v>6.4000000000000038E-5</v>
      </c>
      <c r="M22">
        <f t="shared" si="6"/>
        <v>1.677721600000002E-5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5F0A-4436-4131-8B0C-F9C322D3B05F}">
  <dimension ref="A1:B10"/>
  <sheetViews>
    <sheetView tabSelected="1" zoomScale="85" zoomScaleNormal="85" workbookViewId="0">
      <selection activeCell="N5" sqref="N5"/>
    </sheetView>
  </sheetViews>
  <sheetFormatPr defaultRowHeight="14.5" x14ac:dyDescent="0.35"/>
  <sheetData>
    <row r="1" spans="1:2" x14ac:dyDescent="0.35">
      <c r="A1">
        <v>58.2</v>
      </c>
      <c r="B1">
        <v>112</v>
      </c>
    </row>
    <row r="2" spans="1:2" x14ac:dyDescent="0.35">
      <c r="A2">
        <v>64.2</v>
      </c>
      <c r="B2">
        <v>135</v>
      </c>
    </row>
    <row r="3" spans="1:2" x14ac:dyDescent="0.35">
      <c r="A3">
        <v>64.3</v>
      </c>
      <c r="B3">
        <v>138</v>
      </c>
    </row>
    <row r="4" spans="1:2" x14ac:dyDescent="0.35">
      <c r="A4">
        <v>66.8</v>
      </c>
      <c r="B4">
        <v>146</v>
      </c>
    </row>
    <row r="5" spans="1:2" x14ac:dyDescent="0.35">
      <c r="A5">
        <v>68.400000000000006</v>
      </c>
      <c r="B5">
        <v>166</v>
      </c>
    </row>
    <row r="6" spans="1:2" x14ac:dyDescent="0.35">
      <c r="A6">
        <v>71.599999999999994</v>
      </c>
      <c r="B6">
        <v>180</v>
      </c>
    </row>
    <row r="7" spans="1:2" x14ac:dyDescent="0.35">
      <c r="A7">
        <v>72.7</v>
      </c>
      <c r="B7">
        <v>188</v>
      </c>
    </row>
    <row r="8" spans="1:2" x14ac:dyDescent="0.35">
      <c r="A8">
        <v>76.2</v>
      </c>
      <c r="B8">
        <v>199</v>
      </c>
    </row>
    <row r="9" spans="1:2" x14ac:dyDescent="0.35">
      <c r="A9">
        <v>77.8</v>
      </c>
      <c r="B9">
        <v>220</v>
      </c>
    </row>
    <row r="10" spans="1:2" x14ac:dyDescent="0.35">
      <c r="A10">
        <v>82.8</v>
      </c>
      <c r="B10">
        <v>280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2022-09-16T08:50:12Z</dcterms:created>
  <dcterms:modified xsi:type="dcterms:W3CDTF">2022-09-20T08:11:59Z</dcterms:modified>
</cp:coreProperties>
</file>