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E12B5FC8-C226-4481-8763-B1CAE30B5A07}" xr6:coauthVersionLast="47" xr6:coauthVersionMax="47" xr10:uidLastSave="{00000000-0000-0000-0000-000000000000}"/>
  <bookViews>
    <workbookView minimized="1" xWindow="6108" yWindow="3708" windowWidth="17280" windowHeight="8880" xr2:uid="{5E3D3582-EAF1-4715-8138-09D087ADA1B0}"/>
  </bookViews>
  <sheets>
    <sheet name="Sheet1" sheetId="1" r:id="rId1"/>
  </sheets>
  <definedNames>
    <definedName name="_xlnm._FilterDatabase" localSheetId="0" hidden="1">Sheet1!$K$22:$M$36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1" l="1"/>
  <c r="O23" i="1"/>
  <c r="I29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5" i="1"/>
  <c r="D3" i="1"/>
</calcChain>
</file>

<file path=xl/sharedStrings.xml><?xml version="1.0" encoding="utf-8"?>
<sst xmlns="http://schemas.openxmlformats.org/spreadsheetml/2006/main" count="19" uniqueCount="5">
  <si>
    <t>median</t>
  </si>
  <si>
    <t>18 total</t>
  </si>
  <si>
    <t>10 negative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</si>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</sst>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64C6-3DCB-4D62-9483-C614E0EA7F2C}">
  <dimension ref="A1:O36"/>
  <sheetViews>
    <sheetView tabSelected="1" topLeftCell="A11" workbookViewId="0">
      <selection activeCell="P31" sqref="P31"/>
    </sheetView>
  </sheetViews>
  <sheetFormatPr defaultRowHeight="14.4" x14ac:dyDescent="0.3"/>
  <cols>
    <col min="9" max="9" width="10.33203125" bestFit="1" customWidth="1"/>
  </cols>
  <sheetData>
    <row r="1" spans="1:13" x14ac:dyDescent="0.3">
      <c r="A1">
        <v>163</v>
      </c>
    </row>
    <row r="2" spans="1:13" x14ac:dyDescent="0.3">
      <c r="A2">
        <v>165</v>
      </c>
    </row>
    <row r="3" spans="1:13" x14ac:dyDescent="0.3">
      <c r="A3">
        <v>165</v>
      </c>
      <c r="D3">
        <f>-_xlfn.BINOM.DIST(2, 9, 0.5, TRUE)</f>
        <v>-8.9843750000000028E-2</v>
      </c>
    </row>
    <row r="4" spans="1:13" x14ac:dyDescent="0.3">
      <c r="A4">
        <v>171</v>
      </c>
    </row>
    <row r="5" spans="1:13" x14ac:dyDescent="0.3">
      <c r="A5">
        <v>158</v>
      </c>
    </row>
    <row r="6" spans="1:13" x14ac:dyDescent="0.3">
      <c r="A6">
        <v>151</v>
      </c>
    </row>
    <row r="7" spans="1:13" x14ac:dyDescent="0.3">
      <c r="A7">
        <v>162</v>
      </c>
      <c r="L7" t="s">
        <v>4</v>
      </c>
      <c r="M7" t="s">
        <v>3</v>
      </c>
    </row>
    <row r="8" spans="1:13" x14ac:dyDescent="0.3">
      <c r="A8">
        <v>169</v>
      </c>
      <c r="L8">
        <v>540</v>
      </c>
      <c r="M8">
        <v>5000</v>
      </c>
    </row>
    <row r="9" spans="1:13" x14ac:dyDescent="0.3">
      <c r="A9">
        <v>172</v>
      </c>
      <c r="L9">
        <v>670</v>
      </c>
      <c r="M9">
        <v>4200</v>
      </c>
    </row>
    <row r="10" spans="1:13" x14ac:dyDescent="0.3">
      <c r="L10">
        <v>1000</v>
      </c>
      <c r="M10">
        <v>1300</v>
      </c>
    </row>
    <row r="11" spans="1:13" x14ac:dyDescent="0.3">
      <c r="L11">
        <v>960</v>
      </c>
      <c r="M11">
        <v>900</v>
      </c>
    </row>
    <row r="12" spans="1:13" x14ac:dyDescent="0.3">
      <c r="L12">
        <v>1200</v>
      </c>
      <c r="M12">
        <v>7400</v>
      </c>
    </row>
    <row r="13" spans="1:13" x14ac:dyDescent="0.3">
      <c r="L13">
        <v>4650</v>
      </c>
      <c r="M13">
        <v>4500</v>
      </c>
    </row>
    <row r="14" spans="1:13" x14ac:dyDescent="0.3">
      <c r="L14">
        <v>4200</v>
      </c>
      <c r="M14">
        <v>7500</v>
      </c>
    </row>
    <row r="15" spans="1:13" x14ac:dyDescent="0.3">
      <c r="A15">
        <v>58</v>
      </c>
      <c r="B15">
        <f>IF(A15-$H$16 &gt; 0, 1, 0)</f>
        <v>0</v>
      </c>
    </row>
    <row r="16" spans="1:13" x14ac:dyDescent="0.3">
      <c r="A16">
        <v>62</v>
      </c>
      <c r="B16">
        <f t="shared" ref="B16:B32" si="0">IF(A16-$H$16 &gt; 0, 1, 0)</f>
        <v>1</v>
      </c>
      <c r="G16" t="s">
        <v>0</v>
      </c>
      <c r="H16">
        <v>58</v>
      </c>
    </row>
    <row r="17" spans="1:15" x14ac:dyDescent="0.3">
      <c r="A17">
        <v>55</v>
      </c>
      <c r="B17">
        <f t="shared" si="0"/>
        <v>0</v>
      </c>
    </row>
    <row r="18" spans="1:15" x14ac:dyDescent="0.3">
      <c r="A18">
        <v>55</v>
      </c>
      <c r="B18">
        <f t="shared" si="0"/>
        <v>0</v>
      </c>
    </row>
    <row r="19" spans="1:15" x14ac:dyDescent="0.3">
      <c r="A19">
        <v>53</v>
      </c>
      <c r="B19">
        <f t="shared" si="0"/>
        <v>0</v>
      </c>
    </row>
    <row r="20" spans="1:15" x14ac:dyDescent="0.3">
      <c r="A20">
        <v>52</v>
      </c>
      <c r="B20">
        <f t="shared" si="0"/>
        <v>0</v>
      </c>
    </row>
    <row r="21" spans="1:15" x14ac:dyDescent="0.3">
      <c r="A21">
        <v>52</v>
      </c>
      <c r="B21">
        <f t="shared" si="0"/>
        <v>0</v>
      </c>
    </row>
    <row r="22" spans="1:15" x14ac:dyDescent="0.3">
      <c r="A22">
        <v>59</v>
      </c>
      <c r="B22">
        <f t="shared" si="0"/>
        <v>1</v>
      </c>
    </row>
    <row r="23" spans="1:15" x14ac:dyDescent="0.3">
      <c r="A23">
        <v>55</v>
      </c>
      <c r="B23">
        <f t="shared" si="0"/>
        <v>0</v>
      </c>
      <c r="K23" t="s">
        <v>4</v>
      </c>
      <c r="L23">
        <v>540</v>
      </c>
      <c r="M23">
        <v>1</v>
      </c>
      <c r="O23">
        <f>SUM(M23:M33)</f>
        <v>66</v>
      </c>
    </row>
    <row r="24" spans="1:15" x14ac:dyDescent="0.3">
      <c r="A24">
        <v>55</v>
      </c>
      <c r="B24">
        <f t="shared" si="0"/>
        <v>0</v>
      </c>
      <c r="I24" t="s">
        <v>1</v>
      </c>
      <c r="K24" t="s">
        <v>4</v>
      </c>
      <c r="L24">
        <v>670</v>
      </c>
      <c r="M24">
        <v>2</v>
      </c>
    </row>
    <row r="25" spans="1:15" x14ac:dyDescent="0.3">
      <c r="A25">
        <v>60</v>
      </c>
      <c r="B25">
        <f t="shared" si="0"/>
        <v>1</v>
      </c>
      <c r="I25" t="s">
        <v>2</v>
      </c>
      <c r="K25" t="s">
        <v>3</v>
      </c>
      <c r="L25">
        <v>900</v>
      </c>
      <c r="M25">
        <v>3</v>
      </c>
      <c r="O25">
        <f>SUM(M23:M36)</f>
        <v>105</v>
      </c>
    </row>
    <row r="26" spans="1:15" x14ac:dyDescent="0.3">
      <c r="A26">
        <v>56</v>
      </c>
      <c r="B26">
        <f t="shared" si="0"/>
        <v>0</v>
      </c>
      <c r="K26" t="s">
        <v>4</v>
      </c>
      <c r="L26">
        <v>960</v>
      </c>
      <c r="M26">
        <v>4</v>
      </c>
    </row>
    <row r="27" spans="1:15" x14ac:dyDescent="0.3">
      <c r="A27">
        <v>57</v>
      </c>
      <c r="B27">
        <f t="shared" si="0"/>
        <v>0</v>
      </c>
      <c r="K27" t="s">
        <v>4</v>
      </c>
      <c r="L27">
        <v>1000</v>
      </c>
      <c r="M27">
        <v>5</v>
      </c>
      <c r="O27">
        <v>37</v>
      </c>
    </row>
    <row r="28" spans="1:15" x14ac:dyDescent="0.3">
      <c r="A28">
        <v>61</v>
      </c>
      <c r="B28">
        <f t="shared" si="0"/>
        <v>1</v>
      </c>
      <c r="K28" t="s">
        <v>4</v>
      </c>
      <c r="L28">
        <v>1200</v>
      </c>
      <c r="M28">
        <v>6</v>
      </c>
    </row>
    <row r="29" spans="1:15" x14ac:dyDescent="0.3">
      <c r="A29">
        <v>58</v>
      </c>
      <c r="B29">
        <f t="shared" si="0"/>
        <v>0</v>
      </c>
      <c r="I29">
        <f>_xlfn.BINOM.DIST(6, 18, 0.5, TRUE)</f>
        <v>0.11894226074218753</v>
      </c>
      <c r="K29" t="s">
        <v>3</v>
      </c>
      <c r="L29">
        <v>1300</v>
      </c>
      <c r="M29">
        <v>7</v>
      </c>
    </row>
    <row r="30" spans="1:15" x14ac:dyDescent="0.3">
      <c r="A30">
        <v>63</v>
      </c>
      <c r="B30">
        <f t="shared" si="0"/>
        <v>1</v>
      </c>
      <c r="K30" t="s">
        <v>4</v>
      </c>
      <c r="L30">
        <v>4200</v>
      </c>
      <c r="M30">
        <v>8</v>
      </c>
    </row>
    <row r="31" spans="1:15" x14ac:dyDescent="0.3">
      <c r="A31">
        <v>63</v>
      </c>
      <c r="B31">
        <f t="shared" si="0"/>
        <v>1</v>
      </c>
      <c r="K31" t="s">
        <v>3</v>
      </c>
      <c r="L31">
        <v>4200</v>
      </c>
      <c r="M31">
        <v>9</v>
      </c>
    </row>
    <row r="32" spans="1:15" x14ac:dyDescent="0.3">
      <c r="A32">
        <v>55</v>
      </c>
      <c r="B32">
        <f t="shared" si="0"/>
        <v>0</v>
      </c>
      <c r="K32" t="s">
        <v>3</v>
      </c>
      <c r="L32">
        <v>4500</v>
      </c>
      <c r="M32">
        <v>10</v>
      </c>
    </row>
    <row r="33" spans="11:13" x14ac:dyDescent="0.3">
      <c r="K33" t="s">
        <v>4</v>
      </c>
      <c r="L33">
        <v>4650</v>
      </c>
      <c r="M33">
        <v>11</v>
      </c>
    </row>
    <row r="34" spans="11:13" x14ac:dyDescent="0.3">
      <c r="K34" t="s">
        <v>3</v>
      </c>
      <c r="L34">
        <v>5000</v>
      </c>
      <c r="M34">
        <v>12</v>
      </c>
    </row>
    <row r="35" spans="11:13" x14ac:dyDescent="0.3">
      <c r="K35" t="s">
        <v>3</v>
      </c>
      <c r="L35">
        <v>7400</v>
      </c>
      <c r="M35">
        <v>13</v>
      </c>
    </row>
    <row r="36" spans="11:13" x14ac:dyDescent="0.3">
      <c r="K36" t="s">
        <v>3</v>
      </c>
      <c r="L36">
        <v>7500</v>
      </c>
      <c r="M36">
        <v>14</v>
      </c>
    </row>
  </sheetData>
  <autoFilter ref="K22:M36" xr:uid="{953864C6-3DCB-4D62-9483-C614E0EA7F2C}"/>
  <sortState xmlns:xlrd2="http://schemas.microsoft.com/office/spreadsheetml/2017/richdata2" ref="K23:L36">
    <sortCondition ref="L23:L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2023-04-12T04:52:44Z</dcterms:created>
  <dcterms:modified xsi:type="dcterms:W3CDTF">2023-04-12T06:26:08Z</dcterms:modified>
</cp:coreProperties>
</file>