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黄定三\Documents\予測モデル\論文\inputdata\"/>
    </mc:Choice>
  </mc:AlternateContent>
  <xr:revisionPtr revIDLastSave="0" documentId="13_ncr:1_{CD39EE9D-4D93-4742-8735-B783EB9ADBEA}" xr6:coauthVersionLast="47" xr6:coauthVersionMax="47" xr10:uidLastSave="{00000000-0000-0000-0000-000000000000}"/>
  <bookViews>
    <workbookView xWindow="-108" yWindow="-108" windowWidth="23256" windowHeight="14016" xr2:uid="{608416CF-AA6A-4E7B-BB62-3AA575B24D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0" i="1" l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107" i="1"/>
  <c r="D98" i="1"/>
  <c r="D97" i="1"/>
  <c r="D92" i="1"/>
  <c r="D90" i="1"/>
  <c r="D88" i="1"/>
  <c r="D81" i="1"/>
  <c r="D108" i="1"/>
  <c r="D102" i="1"/>
  <c r="D101" i="1"/>
  <c r="D95" i="1"/>
  <c r="D94" i="1"/>
  <c r="D93" i="1"/>
  <c r="D91" i="1"/>
  <c r="D89" i="1"/>
  <c r="D87" i="1"/>
  <c r="D86" i="1"/>
  <c r="D85" i="1"/>
  <c r="D84" i="1"/>
  <c r="D83" i="1"/>
  <c r="D80" i="1"/>
  <c r="D78" i="1"/>
  <c r="D77" i="1"/>
  <c r="D76" i="1"/>
  <c r="D75" i="1"/>
  <c r="D73" i="1"/>
  <c r="D72" i="1"/>
  <c r="D71" i="1"/>
  <c r="D70" i="1"/>
  <c r="D69" i="1"/>
  <c r="D66" i="1"/>
  <c r="D65" i="1"/>
  <c r="D63" i="1"/>
  <c r="D79" i="1"/>
  <c r="D82" i="1"/>
  <c r="D96" i="1"/>
  <c r="D99" i="1"/>
  <c r="D100" i="1"/>
  <c r="D103" i="1"/>
  <c r="D104" i="1"/>
  <c r="D105" i="1"/>
  <c r="D106" i="1"/>
  <c r="D109" i="1"/>
  <c r="D1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7" i="1"/>
  <c r="D68" i="1"/>
  <c r="D74" i="1"/>
  <c r="D2" i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62" i="1"/>
  <c r="N62" i="1" s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63" i="1"/>
  <c r="F72" i="1"/>
  <c r="M72" i="1" s="1"/>
  <c r="F73" i="1"/>
  <c r="M73" i="1" s="1"/>
  <c r="F74" i="1"/>
  <c r="M74" i="1" s="1"/>
  <c r="F75" i="1"/>
  <c r="M75" i="1" s="1"/>
  <c r="F76" i="1"/>
  <c r="M76" i="1" s="1"/>
  <c r="F77" i="1"/>
  <c r="M77" i="1" s="1"/>
  <c r="F78" i="1"/>
  <c r="M78" i="1" s="1"/>
  <c r="F79" i="1"/>
  <c r="M79" i="1" s="1"/>
  <c r="F80" i="1"/>
  <c r="M80" i="1" s="1"/>
  <c r="F81" i="1"/>
  <c r="M81" i="1" s="1"/>
  <c r="F82" i="1"/>
  <c r="M82" i="1" s="1"/>
  <c r="F83" i="1"/>
  <c r="M83" i="1" s="1"/>
  <c r="F84" i="1"/>
  <c r="M84" i="1" s="1"/>
  <c r="F85" i="1"/>
  <c r="M85" i="1" s="1"/>
  <c r="F86" i="1"/>
  <c r="M86" i="1" s="1"/>
  <c r="F87" i="1"/>
  <c r="M87" i="1" s="1"/>
  <c r="F88" i="1"/>
  <c r="M88" i="1" s="1"/>
  <c r="F89" i="1"/>
  <c r="M89" i="1" s="1"/>
  <c r="F90" i="1"/>
  <c r="M90" i="1" s="1"/>
  <c r="F91" i="1"/>
  <c r="M91" i="1" s="1"/>
  <c r="F92" i="1"/>
  <c r="M92" i="1" s="1"/>
  <c r="F93" i="1"/>
  <c r="M93" i="1" s="1"/>
  <c r="F94" i="1"/>
  <c r="M94" i="1" s="1"/>
  <c r="F95" i="1"/>
  <c r="M95" i="1" s="1"/>
  <c r="F96" i="1"/>
  <c r="M96" i="1" s="1"/>
  <c r="F97" i="1"/>
  <c r="M97" i="1" s="1"/>
  <c r="F98" i="1"/>
  <c r="M98" i="1" s="1"/>
  <c r="F99" i="1"/>
  <c r="M99" i="1" s="1"/>
  <c r="F100" i="1"/>
  <c r="M100" i="1" s="1"/>
  <c r="F101" i="1"/>
  <c r="M101" i="1" s="1"/>
  <c r="F102" i="1"/>
  <c r="M102" i="1" s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M108" i="1" s="1"/>
  <c r="F109" i="1"/>
  <c r="F110" i="1"/>
  <c r="M110" i="1" s="1"/>
  <c r="F67" i="1"/>
  <c r="F68" i="1"/>
  <c r="F64" i="1"/>
  <c r="F62" i="1"/>
  <c r="M62" i="1" s="1"/>
  <c r="F63" i="1"/>
  <c r="F65" i="1"/>
  <c r="F66" i="1"/>
  <c r="F69" i="1"/>
  <c r="F70" i="1"/>
  <c r="F71" i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K55" i="1"/>
  <c r="K56" i="1"/>
  <c r="K57" i="1"/>
  <c r="K58" i="1"/>
  <c r="K59" i="1"/>
  <c r="K60" i="1"/>
  <c r="K61" i="1"/>
  <c r="F55" i="1"/>
  <c r="F56" i="1"/>
  <c r="F57" i="1"/>
  <c r="F58" i="1"/>
  <c r="F59" i="1"/>
  <c r="F60" i="1"/>
  <c r="F61" i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2" i="1"/>
  <c r="N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M71" i="1" l="1"/>
  <c r="M65" i="1"/>
  <c r="M68" i="1"/>
  <c r="M70" i="1"/>
  <c r="M66" i="1"/>
  <c r="M63" i="1"/>
  <c r="M64" i="1"/>
  <c r="M109" i="1"/>
  <c r="M67" i="1"/>
  <c r="M69" i="1"/>
  <c r="M54" i="1"/>
  <c r="M46" i="1"/>
  <c r="M38" i="1"/>
  <c r="M30" i="1"/>
  <c r="M22" i="1"/>
  <c r="M14" i="1"/>
  <c r="M6" i="1"/>
  <c r="M59" i="1"/>
  <c r="M17" i="1"/>
  <c r="M58" i="1"/>
  <c r="M56" i="1"/>
  <c r="M42" i="1"/>
  <c r="M49" i="1"/>
  <c r="M41" i="1"/>
  <c r="M9" i="1"/>
  <c r="M2" i="1"/>
  <c r="M31" i="1"/>
  <c r="M15" i="1"/>
  <c r="M47" i="1"/>
  <c r="M7" i="1"/>
  <c r="M39" i="1"/>
  <c r="M23" i="1"/>
  <c r="M53" i="1"/>
  <c r="M45" i="1"/>
  <c r="M37" i="1"/>
  <c r="M29" i="1"/>
  <c r="M21" i="1"/>
  <c r="M13" i="1"/>
  <c r="M5" i="1"/>
  <c r="M34" i="1"/>
  <c r="M10" i="1"/>
  <c r="M57" i="1"/>
  <c r="M50" i="1"/>
  <c r="M18" i="1"/>
  <c r="M26" i="1"/>
  <c r="M25" i="1"/>
  <c r="M33" i="1"/>
  <c r="M36" i="1"/>
  <c r="M4" i="1"/>
  <c r="M43" i="1"/>
  <c r="M19" i="1"/>
  <c r="M3" i="1"/>
  <c r="M48" i="1"/>
  <c r="M40" i="1"/>
  <c r="M32" i="1"/>
  <c r="M24" i="1"/>
  <c r="M16" i="1"/>
  <c r="M8" i="1"/>
  <c r="M60" i="1"/>
  <c r="M55" i="1"/>
  <c r="M52" i="1"/>
  <c r="M20" i="1"/>
  <c r="M11" i="1"/>
  <c r="M28" i="1"/>
  <c r="M35" i="1"/>
  <c r="M44" i="1"/>
  <c r="M12" i="1"/>
  <c r="M61" i="1"/>
  <c r="M51" i="1"/>
  <c r="M27" i="1"/>
</calcChain>
</file>

<file path=xl/sharedStrings.xml><?xml version="1.0" encoding="utf-8"?>
<sst xmlns="http://schemas.openxmlformats.org/spreadsheetml/2006/main" count="232" uniqueCount="18">
  <si>
    <t>ww0</t>
    <phoneticPr fontId="2"/>
  </si>
  <si>
    <t>ww-pmmov-0</t>
    <phoneticPr fontId="2"/>
  </si>
  <si>
    <t>pmmov0</t>
    <phoneticPr fontId="2"/>
  </si>
  <si>
    <t>ww1</t>
  </si>
  <si>
    <t>pmmov1</t>
  </si>
  <si>
    <t>ww-pmmov-1</t>
  </si>
  <si>
    <t>ww</t>
    <phoneticPr fontId="2"/>
  </si>
  <si>
    <t>ww-pmmov</t>
    <phoneticPr fontId="2"/>
  </si>
  <si>
    <t>date</t>
    <phoneticPr fontId="2"/>
  </si>
  <si>
    <t>rmk0</t>
    <phoneticPr fontId="2"/>
  </si>
  <si>
    <t>am0</t>
    <phoneticPr fontId="2"/>
  </si>
  <si>
    <t>CM_CoVN1_0001</t>
  </si>
  <si>
    <t>CM_CoVN1_0001</t>
    <phoneticPr fontId="2"/>
  </si>
  <si>
    <t>CM_CoVN1_0005</t>
    <phoneticPr fontId="2"/>
  </si>
  <si>
    <t>CM_CoVN1_0002</t>
    <phoneticPr fontId="2"/>
  </si>
  <si>
    <t>am1</t>
    <phoneticPr fontId="2"/>
  </si>
  <si>
    <t>rmk1</t>
    <phoneticPr fontId="2"/>
  </si>
  <si>
    <t>rmk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</si>
</sst>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.E+0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0.5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3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5AB2-07D3-42ED-BFAE-A4A41860CDD1}">
  <dimension ref="A1:N110"/>
  <sheetViews>
    <sheetView tabSelected="1" topLeftCell="A49" zoomScale="70" zoomScaleNormal="70" workbookViewId="0">
      <selection activeCell="L2" sqref="L2"/>
    </sheetView>
  </sheetViews>
  <sheetFormatPr defaultRowHeight="18" x14ac:dyDescent="0.45"/>
  <cols>
    <col min="1" max="1" width="12" bestFit="1" customWidth="1"/>
    <col min="2" max="2" width="14.8984375" bestFit="1" customWidth="1"/>
    <col min="3" max="3" width="18.69921875" bestFit="1" customWidth="1"/>
    <col min="4" max="4" width="14.8984375" style="8" customWidth="1"/>
    <col min="5" max="5" width="11.69921875" bestFit="1" customWidth="1"/>
    <col min="6" max="6" width="13.19921875" bestFit="1" customWidth="1"/>
    <col min="7" max="7" width="14.8984375" bestFit="1" customWidth="1"/>
    <col min="8" max="8" width="18.69921875" bestFit="1" customWidth="1"/>
    <col min="9" max="9" width="15.296875" customWidth="1"/>
    <col min="10" max="10" width="10.69921875" bestFit="1" customWidth="1"/>
    <col min="11" max="11" width="13.19921875" bestFit="1" customWidth="1"/>
    <col min="12" max="12" width="11" customWidth="1"/>
    <col min="13" max="13" width="14.8984375" customWidth="1"/>
    <col min="14" max="14" width="9.796875" bestFit="1" customWidth="1"/>
  </cols>
  <sheetData>
    <row r="1" spans="1:14" x14ac:dyDescent="0.45">
      <c r="A1" t="s">
        <v>8</v>
      </c>
      <c r="B1" t="s">
        <v>0</v>
      </c>
      <c r="C1" t="s">
        <v>10</v>
      </c>
      <c r="D1" s="8" t="s">
        <v>9</v>
      </c>
      <c r="E1" t="s">
        <v>2</v>
      </c>
      <c r="F1" t="s">
        <v>1</v>
      </c>
      <c r="G1" t="s">
        <v>3</v>
      </c>
      <c r="H1" t="s">
        <v>15</v>
      </c>
      <c r="I1" t="s">
        <v>16</v>
      </c>
      <c r="J1" t="s">
        <v>4</v>
      </c>
      <c r="K1" t="s">
        <v>5</v>
      </c>
      <c r="L1" t="s">
        <v>6</v>
      </c>
      <c r="M1" t="s">
        <v>7</v>
      </c>
      <c r="N1" t="s">
        <v>17</v>
      </c>
    </row>
    <row r="2" spans="1:14" x14ac:dyDescent="0.45">
      <c r="A2" s="1">
        <v>44216</v>
      </c>
      <c r="B2" s="2">
        <v>2001.6762514833761</v>
      </c>
      <c r="C2" s="2" t="s">
        <v>12</v>
      </c>
      <c r="D2" s="2" t="str">
        <f>IF(B2&lt;2205.9,"ND",IF(B2&lt;2205.9*2,"BLQ",""))</f>
        <v>ND</v>
      </c>
      <c r="E2" s="3">
        <v>58621324</v>
      </c>
      <c r="F2" s="4">
        <f>B2/E2</f>
        <v>3.4145872438557954E-5</v>
      </c>
      <c r="G2" s="2">
        <v>1</v>
      </c>
      <c r="H2" s="2" t="s">
        <v>12</v>
      </c>
      <c r="I2" s="2" t="str">
        <f>IF(G2&lt;2205.9,"ND",IF(G2&lt;2205.9*2,"BLQ",""))</f>
        <v>ND</v>
      </c>
      <c r="J2" s="3">
        <v>40334559</v>
      </c>
      <c r="K2" s="4">
        <f>G2/J2</f>
        <v>2.4792635020504377E-8</v>
      </c>
      <c r="L2">
        <f>GEOMEAN(B2,G2)</f>
        <v>44.740096686120111</v>
      </c>
      <c r="M2">
        <f>GEOMEAN(F2,K2)</f>
        <v>9.20090296017661E-7</v>
      </c>
      <c r="N2" s="2" t="str">
        <f>IF(L2&lt;2205.9,"ND",IF(L2&lt;2205.9*2,"BLQ",""))</f>
        <v>ND</v>
      </c>
    </row>
    <row r="3" spans="1:14" x14ac:dyDescent="0.45">
      <c r="A3" s="1">
        <v>44223</v>
      </c>
      <c r="B3" s="2">
        <v>2569.4241811258867</v>
      </c>
      <c r="C3" s="2" t="s">
        <v>12</v>
      </c>
      <c r="D3" s="2" t="str">
        <f>IF(B3&lt;2205.9,"ND",IF(B3&lt;2205.9*2,"BLQ",""))</f>
        <v>BLQ</v>
      </c>
      <c r="E3" s="3">
        <v>46755882</v>
      </c>
      <c r="F3" s="4">
        <f>B3/E3</f>
        <v>5.4954030834577915E-5</v>
      </c>
      <c r="G3" s="2">
        <v>710.32826906527305</v>
      </c>
      <c r="H3" s="2" t="s">
        <v>12</v>
      </c>
      <c r="I3" s="2" t="str">
        <f>IF(G3&lt;2205.9,"ND",IF(G3&lt;2205.9*2,"BLQ",""))</f>
        <v>ND</v>
      </c>
      <c r="J3" s="3">
        <v>40987500</v>
      </c>
      <c r="K3" s="4">
        <f>G3/J3</f>
        <v>1.7330363380671499E-5</v>
      </c>
      <c r="L3">
        <f>GEOMEAN(B3,G3)</f>
        <v>1350.9754368875874</v>
      </c>
      <c r="M3">
        <f>GEOMEAN(F3,K3)</f>
        <v>3.0860546391725816E-5</v>
      </c>
      <c r="N3" s="2" t="str">
        <f t="shared" ref="N3:N64" si="0">IF(L3&lt;2205.9,"ND",IF(L3&lt;2205.9*2,"BLQ",""))</f>
        <v>ND</v>
      </c>
    </row>
    <row r="4" spans="1:14" x14ac:dyDescent="0.45">
      <c r="A4" s="1">
        <v>44230</v>
      </c>
      <c r="B4" s="2">
        <v>1</v>
      </c>
      <c r="C4" s="2" t="s">
        <v>12</v>
      </c>
      <c r="D4" s="2" t="str">
        <f>IF(B4&lt;2205.9,"ND",IF(B4&lt;2205.9*2,"BLQ",""))</f>
        <v>ND</v>
      </c>
      <c r="E4" s="3">
        <v>20175000</v>
      </c>
      <c r="F4" s="4">
        <f>B4/E4</f>
        <v>4.956629491945477E-8</v>
      </c>
      <c r="G4" s="2">
        <v>1329.3097839223906</v>
      </c>
      <c r="H4" s="2" t="s">
        <v>12</v>
      </c>
      <c r="I4" s="2" t="str">
        <f>IF(G4&lt;2205.9,"ND",IF(G4&lt;2205.9*2,"BLQ",""))</f>
        <v>ND</v>
      </c>
      <c r="J4" s="3">
        <v>71805882</v>
      </c>
      <c r="K4" s="4">
        <f>G4/J4</f>
        <v>1.8512547257930634E-5</v>
      </c>
      <c r="L4">
        <f>GEOMEAN(B4,G4)</f>
        <v>36.459700820527729</v>
      </c>
      <c r="M4">
        <f>GEOMEAN(F4,K4)</f>
        <v>9.5791355408352656E-7</v>
      </c>
      <c r="N4" s="2" t="str">
        <f t="shared" si="0"/>
        <v>ND</v>
      </c>
    </row>
    <row r="5" spans="1:14" x14ac:dyDescent="0.45">
      <c r="A5" s="1">
        <v>44237</v>
      </c>
      <c r="B5" s="2">
        <v>1</v>
      </c>
      <c r="C5" s="2" t="s">
        <v>12</v>
      </c>
      <c r="D5" s="2" t="str">
        <f>IF(B5&lt;2205.9,"ND",IF(B5&lt;2205.9*2,"BLQ",""))</f>
        <v>ND</v>
      </c>
      <c r="E5" s="3">
        <v>39260294</v>
      </c>
      <c r="F5" s="4">
        <f>B5/E5</f>
        <v>2.547102678344691E-8</v>
      </c>
      <c r="G5" s="2">
        <v>1</v>
      </c>
      <c r="H5" s="2" t="s">
        <v>12</v>
      </c>
      <c r="I5" s="2" t="str">
        <f>IF(G5&lt;2205.9,"ND",IF(G5&lt;2205.9*2,"BLQ",""))</f>
        <v>ND</v>
      </c>
      <c r="J5" s="3">
        <v>41609559</v>
      </c>
      <c r="K5" s="4">
        <f>G5/J5</f>
        <v>2.4032939161888257E-8</v>
      </c>
      <c r="L5">
        <f>GEOMEAN(B5,G5)</f>
        <v>1</v>
      </c>
      <c r="M5">
        <f>GEOMEAN(F5,K5)</f>
        <v>2.4741536675748454E-8</v>
      </c>
      <c r="N5" s="2" t="str">
        <f t="shared" si="0"/>
        <v>ND</v>
      </c>
    </row>
    <row r="6" spans="1:14" x14ac:dyDescent="0.45">
      <c r="A6" s="1">
        <v>44244</v>
      </c>
      <c r="B6" s="2">
        <v>1</v>
      </c>
      <c r="C6" s="2" t="s">
        <v>12</v>
      </c>
      <c r="D6" s="2" t="str">
        <f>IF(B6&lt;2205.9,"ND",IF(B6&lt;2205.9*2,"BLQ",""))</f>
        <v>ND</v>
      </c>
      <c r="E6" s="3">
        <v>33919853</v>
      </c>
      <c r="F6" s="4">
        <f>B6/E6</f>
        <v>2.9481259839186214E-8</v>
      </c>
      <c r="G6" s="2">
        <v>1</v>
      </c>
      <c r="H6" s="2" t="s">
        <v>12</v>
      </c>
      <c r="I6" s="2" t="str">
        <f>IF(G6&lt;2205.9,"ND",IF(G6&lt;2205.9*2,"BLQ",""))</f>
        <v>ND</v>
      </c>
      <c r="J6" s="3">
        <v>20944853</v>
      </c>
      <c r="K6" s="4">
        <f>G6/J6</f>
        <v>4.7744426757256306E-8</v>
      </c>
      <c r="L6">
        <f>GEOMEAN(B6,G6)</f>
        <v>1</v>
      </c>
      <c r="M6">
        <f>GEOMEAN(F6,K6)</f>
        <v>3.751754057909004E-8</v>
      </c>
      <c r="N6" s="2" t="str">
        <f t="shared" si="0"/>
        <v>ND</v>
      </c>
    </row>
    <row r="7" spans="1:14" x14ac:dyDescent="0.45">
      <c r="A7" s="1">
        <v>44252</v>
      </c>
      <c r="B7" s="2">
        <v>484.11387177667439</v>
      </c>
      <c r="C7" s="2" t="s">
        <v>12</v>
      </c>
      <c r="D7" s="2" t="str">
        <f>IF(B7&lt;2205.9,"ND",IF(B7&lt;2205.9*2,"BLQ",""))</f>
        <v>ND</v>
      </c>
      <c r="E7" s="3">
        <v>60022059</v>
      </c>
      <c r="F7" s="4">
        <f>B7/E7</f>
        <v>8.0655992120609258E-6</v>
      </c>
      <c r="G7" s="2">
        <v>1</v>
      </c>
      <c r="H7" s="2" t="s">
        <v>12</v>
      </c>
      <c r="I7" s="2" t="str">
        <f>IF(G7&lt;2205.9,"ND",IF(G7&lt;2205.9*2,"BLQ",""))</f>
        <v>ND</v>
      </c>
      <c r="J7" s="3">
        <v>109378676</v>
      </c>
      <c r="K7" s="4">
        <f>G7/J7</f>
        <v>9.1425498695924966E-9</v>
      </c>
      <c r="L7">
        <f>GEOMEAN(B7,G7)</f>
        <v>22.002587842721464</v>
      </c>
      <c r="M7">
        <f>GEOMEAN(F7,K7)</f>
        <v>2.715513635105023E-7</v>
      </c>
      <c r="N7" s="2" t="str">
        <f t="shared" si="0"/>
        <v>ND</v>
      </c>
    </row>
    <row r="8" spans="1:14" x14ac:dyDescent="0.45">
      <c r="A8" s="1">
        <v>44363</v>
      </c>
      <c r="B8" s="2">
        <v>715.72425743848021</v>
      </c>
      <c r="C8" s="2" t="s">
        <v>12</v>
      </c>
      <c r="D8" s="2" t="str">
        <f>IF(B8&lt;2205.9,"ND",IF(B8&lt;2205.9*2,"BLQ",""))</f>
        <v>ND</v>
      </c>
      <c r="E8" s="3">
        <v>23497059</v>
      </c>
      <c r="F8" s="4">
        <f>B8/E8</f>
        <v>3.0460163437410622E-5</v>
      </c>
      <c r="G8" s="2">
        <v>1</v>
      </c>
      <c r="H8" s="2" t="s">
        <v>12</v>
      </c>
      <c r="I8" s="2" t="str">
        <f>IF(G8&lt;2205.9,"ND",IF(G8&lt;2205.9*2,"BLQ",""))</f>
        <v>ND</v>
      </c>
      <c r="J8" s="3">
        <v>24613235</v>
      </c>
      <c r="K8" s="4">
        <f>G8/J8</f>
        <v>4.0628548014919613E-8</v>
      </c>
      <c r="L8">
        <f>GEOMEAN(B8,G8)</f>
        <v>26.75302333267177</v>
      </c>
      <c r="M8">
        <f>GEOMEAN(F8,K8)</f>
        <v>1.1124532407068337E-6</v>
      </c>
      <c r="N8" s="2" t="str">
        <f t="shared" si="0"/>
        <v>ND</v>
      </c>
    </row>
    <row r="9" spans="1:14" x14ac:dyDescent="0.45">
      <c r="A9" s="1">
        <v>44370</v>
      </c>
      <c r="B9" s="2">
        <v>1</v>
      </c>
      <c r="C9" s="2" t="s">
        <v>12</v>
      </c>
      <c r="D9" s="2" t="str">
        <f>IF(B9&lt;2205.9,"ND",IF(B9&lt;2205.9*2,"BLQ",""))</f>
        <v>ND</v>
      </c>
      <c r="E9" s="3">
        <v>42595588</v>
      </c>
      <c r="F9" s="4">
        <f>B9/E9</f>
        <v>2.3476609831046352E-8</v>
      </c>
      <c r="G9" s="2">
        <v>1</v>
      </c>
      <c r="H9" s="2" t="s">
        <v>12</v>
      </c>
      <c r="I9" s="2" t="str">
        <f>IF(G9&lt;2205.9,"ND",IF(G9&lt;2205.9*2,"BLQ",""))</f>
        <v>ND</v>
      </c>
      <c r="J9" s="3">
        <v>15355147</v>
      </c>
      <c r="K9" s="4">
        <f>G9/J9</f>
        <v>6.5124742863093393E-8</v>
      </c>
      <c r="L9">
        <f>GEOMEAN(B9,G9)</f>
        <v>1</v>
      </c>
      <c r="M9">
        <f>GEOMEAN(F9,K9)</f>
        <v>3.9101255459947373E-8</v>
      </c>
      <c r="N9" s="2" t="str">
        <f t="shared" si="0"/>
        <v>ND</v>
      </c>
    </row>
    <row r="10" spans="1:14" x14ac:dyDescent="0.45">
      <c r="A10" s="1">
        <v>44377</v>
      </c>
      <c r="B10" s="2">
        <v>1</v>
      </c>
      <c r="C10" s="2" t="s">
        <v>12</v>
      </c>
      <c r="D10" s="2" t="str">
        <f>IF(B10&lt;2205.9,"ND",IF(B10&lt;2205.9*2,"BLQ",""))</f>
        <v>ND</v>
      </c>
      <c r="E10" s="3">
        <v>32563235</v>
      </c>
      <c r="F10" s="4">
        <f>B10/E10</f>
        <v>3.0709479571056131E-8</v>
      </c>
      <c r="G10" s="2">
        <v>0.24961187846434199</v>
      </c>
      <c r="H10" s="2" t="s">
        <v>12</v>
      </c>
      <c r="I10" s="2" t="str">
        <f>IF(G10&lt;2205.9,"ND",IF(G10&lt;2205.9*2,"BLQ",""))</f>
        <v>ND</v>
      </c>
      <c r="J10" s="3">
        <v>34202206</v>
      </c>
      <c r="K10" s="4">
        <f>G10/J10</f>
        <v>7.298122187333238E-9</v>
      </c>
      <c r="L10">
        <f>GEOMEAN(B10,G10)</f>
        <v>0.49961172770897</v>
      </c>
      <c r="M10">
        <f>GEOMEAN(F10,K10)</f>
        <v>1.4970689169807166E-8</v>
      </c>
      <c r="N10" s="2" t="str">
        <f t="shared" si="0"/>
        <v>ND</v>
      </c>
    </row>
    <row r="11" spans="1:14" x14ac:dyDescent="0.45">
      <c r="A11" s="1">
        <v>44384</v>
      </c>
      <c r="B11" s="2">
        <v>1</v>
      </c>
      <c r="C11" s="2" t="s">
        <v>12</v>
      </c>
      <c r="D11" s="2" t="str">
        <f>IF(B11&lt;2205.9,"ND",IF(B11&lt;2205.9*2,"BLQ",""))</f>
        <v>ND</v>
      </c>
      <c r="E11" s="3">
        <v>33088235</v>
      </c>
      <c r="F11" s="4">
        <f>B11/E11</f>
        <v>3.0222222490864198E-8</v>
      </c>
      <c r="G11" s="2">
        <v>694.95506247948617</v>
      </c>
      <c r="H11" s="2" t="s">
        <v>12</v>
      </c>
      <c r="I11" s="2" t="str">
        <f>IF(G11&lt;2205.9,"ND",IF(G11&lt;2205.9*2,"BLQ",""))</f>
        <v>ND</v>
      </c>
      <c r="J11" s="3">
        <v>18633088</v>
      </c>
      <c r="K11" s="4">
        <f>G11/J11</f>
        <v>3.7296827153904185E-5</v>
      </c>
      <c r="L11">
        <f>GEOMEAN(B11,G11)</f>
        <v>26.362000350494764</v>
      </c>
      <c r="M11">
        <f>GEOMEAN(F11,K11)</f>
        <v>1.0616934625628046E-6</v>
      </c>
      <c r="N11" s="2" t="str">
        <f t="shared" si="0"/>
        <v>ND</v>
      </c>
    </row>
    <row r="12" spans="1:14" x14ac:dyDescent="0.45">
      <c r="A12" s="1">
        <v>44391</v>
      </c>
      <c r="B12" s="2">
        <v>1817.7256839678412</v>
      </c>
      <c r="C12" s="2" t="s">
        <v>12</v>
      </c>
      <c r="D12" s="2" t="str">
        <f>IF(B12&lt;2205.9,"ND",IF(B12&lt;2205.9*2,"BLQ",""))</f>
        <v>ND</v>
      </c>
      <c r="E12" s="3">
        <v>22978676</v>
      </c>
      <c r="F12" s="4">
        <f>B12/E12</f>
        <v>7.9104892029803681E-5</v>
      </c>
      <c r="G12" s="2">
        <v>1</v>
      </c>
      <c r="H12" s="2" t="s">
        <v>12</v>
      </c>
      <c r="I12" s="2" t="str">
        <f>IF(G12&lt;2205.9,"ND",IF(G12&lt;2205.9*2,"BLQ",""))</f>
        <v>ND</v>
      </c>
      <c r="J12" s="3">
        <v>8722059</v>
      </c>
      <c r="K12" s="4">
        <f>G12/J12</f>
        <v>1.1465182705138775E-7</v>
      </c>
      <c r="L12">
        <f>GEOMEAN(B12,G12)</f>
        <v>42.634794287856501</v>
      </c>
      <c r="M12">
        <f>GEOMEAN(F12,K12)</f>
        <v>3.0115644439260721E-6</v>
      </c>
      <c r="N12" s="2" t="str">
        <f t="shared" si="0"/>
        <v>ND</v>
      </c>
    </row>
    <row r="13" spans="1:14" x14ac:dyDescent="0.45">
      <c r="A13" s="1">
        <v>44405</v>
      </c>
      <c r="B13" s="2">
        <v>2436.9841880649819</v>
      </c>
      <c r="C13" s="2" t="s">
        <v>12</v>
      </c>
      <c r="D13" s="2" t="str">
        <f>IF(B13&lt;2205.9,"ND",IF(B13&lt;2205.9*2,"BLQ",""))</f>
        <v>BLQ</v>
      </c>
      <c r="E13" s="3">
        <v>35746324</v>
      </c>
      <c r="F13" s="4">
        <f>B13/E13</f>
        <v>6.8174399920533987E-5</v>
      </c>
      <c r="G13" s="2">
        <v>1766.7635426037025</v>
      </c>
      <c r="H13" s="2" t="s">
        <v>12</v>
      </c>
      <c r="I13" s="2" t="str">
        <f>IF(G13&lt;2205.9,"ND",IF(G13&lt;2205.9*2,"BLQ",""))</f>
        <v>ND</v>
      </c>
      <c r="J13" s="3">
        <v>23666912</v>
      </c>
      <c r="K13" s="4">
        <f>G13/J13</f>
        <v>7.465120682426598E-5</v>
      </c>
      <c r="L13">
        <f>GEOMEAN(B13,G13)</f>
        <v>2074.9879077659452</v>
      </c>
      <c r="M13">
        <f>GEOMEAN(F13,K13)</f>
        <v>7.1339338576889008E-5</v>
      </c>
      <c r="N13" s="2" t="str">
        <f t="shared" si="0"/>
        <v>ND</v>
      </c>
    </row>
    <row r="14" spans="1:14" x14ac:dyDescent="0.45">
      <c r="A14" s="1">
        <v>44414</v>
      </c>
      <c r="B14" s="2">
        <v>11073.417861951111</v>
      </c>
      <c r="C14" s="2" t="s">
        <v>12</v>
      </c>
      <c r="D14" s="2" t="str">
        <f>IF(B14&lt;2205.9,"ND",IF(B14&lt;2205.9*2,"BLQ",""))</f>
        <v/>
      </c>
      <c r="E14" s="3">
        <v>32541176</v>
      </c>
      <c r="F14" s="4">
        <f>B14/E14</f>
        <v>3.4028941861078137E-4</v>
      </c>
      <c r="G14" s="2">
        <v>1</v>
      </c>
      <c r="H14" s="2" t="s">
        <v>12</v>
      </c>
      <c r="I14" s="2" t="str">
        <f>IF(G14&lt;2205.9,"ND",IF(G14&lt;2205.9*2,"BLQ",""))</f>
        <v>ND</v>
      </c>
      <c r="J14" s="3">
        <v>16283824</v>
      </c>
      <c r="K14" s="4">
        <f>G14/J14</f>
        <v>6.1410636715307171E-8</v>
      </c>
      <c r="L14">
        <f>GEOMEAN(B14,G14)</f>
        <v>105.23030866604503</v>
      </c>
      <c r="M14">
        <f>GEOMEAN(F14,K14)</f>
        <v>4.5713663017056272E-6</v>
      </c>
      <c r="N14" s="2" t="str">
        <f t="shared" si="0"/>
        <v>ND</v>
      </c>
    </row>
    <row r="15" spans="1:14" x14ac:dyDescent="0.45">
      <c r="A15" s="1">
        <v>44419</v>
      </c>
      <c r="B15" s="2">
        <v>8971.4981722666616</v>
      </c>
      <c r="C15" s="2" t="s">
        <v>12</v>
      </c>
      <c r="D15" s="2" t="str">
        <f>IF(B15&lt;2205.9,"ND",IF(B15&lt;2205.9*2,"BLQ",""))</f>
        <v/>
      </c>
      <c r="E15" s="3">
        <v>42880147</v>
      </c>
      <c r="F15" s="4">
        <f>B15/E15</f>
        <v>2.0922265430355595E-4</v>
      </c>
      <c r="G15" s="2">
        <v>8609.925391621131</v>
      </c>
      <c r="H15" s="2" t="s">
        <v>12</v>
      </c>
      <c r="I15" s="2" t="str">
        <f>IF(G15&lt;2205.9,"ND",IF(G15&lt;2205.9*2,"BLQ",""))</f>
        <v/>
      </c>
      <c r="J15" s="3">
        <v>17084559</v>
      </c>
      <c r="K15" s="4">
        <f>G15/J15</f>
        <v>5.0395947543165325E-4</v>
      </c>
      <c r="L15">
        <f>GEOMEAN(B15,G15)</f>
        <v>8788.8525937281083</v>
      </c>
      <c r="M15">
        <f>GEOMEAN(F15,K15)</f>
        <v>3.2471485816210841E-4</v>
      </c>
      <c r="N15" s="2" t="str">
        <f t="shared" si="0"/>
        <v/>
      </c>
    </row>
    <row r="16" spans="1:14" x14ac:dyDescent="0.45">
      <c r="A16" s="1">
        <v>44426</v>
      </c>
      <c r="B16" s="2">
        <v>1467.4666044355859</v>
      </c>
      <c r="C16" s="2" t="s">
        <v>12</v>
      </c>
      <c r="D16" s="2" t="str">
        <f>IF(B16&lt;2205.9,"ND",IF(B16&lt;2205.9*2,"BLQ",""))</f>
        <v>ND</v>
      </c>
      <c r="E16" s="3">
        <v>3584559</v>
      </c>
      <c r="F16" s="4">
        <f>B16/E16</f>
        <v>4.0938553513433199E-4</v>
      </c>
      <c r="G16" s="2">
        <v>3790.1794772618059</v>
      </c>
      <c r="H16" s="2" t="s">
        <v>12</v>
      </c>
      <c r="I16" s="2" t="str">
        <f>IF(G16&lt;2205.9,"ND",IF(G16&lt;2205.9*2,"BLQ",""))</f>
        <v>BLQ</v>
      </c>
      <c r="J16" s="3">
        <v>9132353</v>
      </c>
      <c r="K16" s="4">
        <f>G16/J16</f>
        <v>4.1502770176117873E-4</v>
      </c>
      <c r="L16">
        <f>GEOMEAN(B16,G16)</f>
        <v>2358.3811837145468</v>
      </c>
      <c r="M16">
        <f>GEOMEAN(F16,K16)</f>
        <v>4.1219696478876709E-4</v>
      </c>
      <c r="N16" s="2" t="str">
        <f t="shared" si="0"/>
        <v>BLQ</v>
      </c>
    </row>
    <row r="17" spans="1:14" x14ac:dyDescent="0.45">
      <c r="A17" s="1">
        <v>44434</v>
      </c>
      <c r="B17" s="2">
        <v>7743.0190542962973</v>
      </c>
      <c r="C17" s="2" t="s">
        <v>12</v>
      </c>
      <c r="D17" s="2" t="str">
        <f>IF(B17&lt;2205.9,"ND",IF(B17&lt;2205.9*2,"BLQ",""))</f>
        <v/>
      </c>
      <c r="E17" s="3">
        <v>17265441</v>
      </c>
      <c r="F17" s="4">
        <f>B17/E17</f>
        <v>4.4846923135622758E-4</v>
      </c>
      <c r="G17" s="2">
        <v>6966.7941467911369</v>
      </c>
      <c r="H17" s="2" t="s">
        <v>12</v>
      </c>
      <c r="I17" s="2" t="str">
        <f>IF(G17&lt;2205.9,"ND",IF(G17&lt;2205.9*2,"BLQ",""))</f>
        <v/>
      </c>
      <c r="J17" s="3">
        <v>13872794</v>
      </c>
      <c r="K17" s="4">
        <f>G17/J17</f>
        <v>5.0219113372483852E-4</v>
      </c>
      <c r="L17">
        <f>GEOMEAN(B17,G17)</f>
        <v>7344.6592722851128</v>
      </c>
      <c r="M17">
        <f>GEOMEAN(F17,K17)</f>
        <v>4.7457061828087382E-4</v>
      </c>
      <c r="N17" s="2" t="str">
        <f t="shared" si="0"/>
        <v/>
      </c>
    </row>
    <row r="18" spans="1:14" x14ac:dyDescent="0.45">
      <c r="A18" s="1">
        <v>44441</v>
      </c>
      <c r="B18" s="2">
        <v>15162.985835969437</v>
      </c>
      <c r="C18" s="2" t="s">
        <v>12</v>
      </c>
      <c r="D18" s="2" t="str">
        <f>IF(B18&lt;2205.9,"ND",IF(B18&lt;2205.9*2,"BLQ",""))</f>
        <v/>
      </c>
      <c r="E18" s="3">
        <v>29175000</v>
      </c>
      <c r="F18" s="4">
        <f>B18/E18</f>
        <v>5.1972530714548197E-4</v>
      </c>
      <c r="G18" s="2">
        <v>10859.9836040345</v>
      </c>
      <c r="H18" s="2" t="s">
        <v>12</v>
      </c>
      <c r="I18" s="2" t="str">
        <f>IF(G18&lt;2205.9,"ND",IF(G18&lt;2205.9*2,"BLQ",""))</f>
        <v/>
      </c>
      <c r="J18" s="3">
        <v>19283824</v>
      </c>
      <c r="K18" s="4">
        <f>G18/J18</f>
        <v>5.6316545950816082E-4</v>
      </c>
      <c r="L18">
        <f>GEOMEAN(B18,G18)</f>
        <v>12832.372250166196</v>
      </c>
      <c r="M18">
        <f>GEOMEAN(F18,K18)</f>
        <v>5.4100955760190167E-4</v>
      </c>
      <c r="N18" s="2" t="str">
        <f t="shared" si="0"/>
        <v/>
      </c>
    </row>
    <row r="19" spans="1:14" x14ac:dyDescent="0.45">
      <c r="A19" s="1">
        <v>44447</v>
      </c>
      <c r="B19" s="2">
        <v>7282.2014808935419</v>
      </c>
      <c r="C19" s="2" t="s">
        <v>12</v>
      </c>
      <c r="D19" s="2" t="str">
        <f>IF(B19&lt;2205.9,"ND",IF(B19&lt;2205.9*2,"BLQ",""))</f>
        <v/>
      </c>
      <c r="E19" s="3">
        <v>21035294</v>
      </c>
      <c r="F19" s="4">
        <f>B19/E19</f>
        <v>3.4618966965204015E-4</v>
      </c>
      <c r="G19" s="2">
        <v>7327.434946022755</v>
      </c>
      <c r="H19" s="2" t="s">
        <v>12</v>
      </c>
      <c r="I19" s="2" t="str">
        <f>IF(G19&lt;2205.9,"ND",IF(G19&lt;2205.9*2,"BLQ",""))</f>
        <v/>
      </c>
      <c r="J19" s="3">
        <v>18284559</v>
      </c>
      <c r="K19" s="4">
        <f>G19/J19</f>
        <v>4.0074441751768554E-4</v>
      </c>
      <c r="L19">
        <f>GEOMEAN(B19,G19)</f>
        <v>7304.7832011003575</v>
      </c>
      <c r="M19">
        <f>GEOMEAN(F19,K19)</f>
        <v>3.724695658914253E-4</v>
      </c>
      <c r="N19" s="2" t="str">
        <f t="shared" si="0"/>
        <v/>
      </c>
    </row>
    <row r="20" spans="1:14" x14ac:dyDescent="0.45">
      <c r="A20" s="1">
        <v>44454</v>
      </c>
      <c r="B20" s="2">
        <v>7405.5439737499273</v>
      </c>
      <c r="C20" s="2" t="s">
        <v>12</v>
      </c>
      <c r="D20" s="2" t="str">
        <f>IF(B20&lt;2205.9,"ND",IF(B20&lt;2205.9*2,"BLQ",""))</f>
        <v/>
      </c>
      <c r="E20" s="3">
        <v>32995588</v>
      </c>
      <c r="F20" s="4">
        <f>B20/E20</f>
        <v>2.2444043045239645E-4</v>
      </c>
      <c r="G20" s="2">
        <v>1</v>
      </c>
      <c r="H20" s="2" t="s">
        <v>12</v>
      </c>
      <c r="I20" s="2" t="str">
        <f>IF(G20&lt;2205.9,"ND",IF(G20&lt;2205.9*2,"BLQ",""))</f>
        <v>ND</v>
      </c>
      <c r="J20" s="3">
        <v>14536765</v>
      </c>
      <c r="K20" s="4">
        <f>G20/J20</f>
        <v>6.8791096230832652E-8</v>
      </c>
      <c r="L20">
        <f>GEOMEAN(B20,G20)</f>
        <v>86.055470330188356</v>
      </c>
      <c r="M20">
        <f>GEOMEAN(F20,K20)</f>
        <v>3.9293133305121276E-6</v>
      </c>
      <c r="N20" s="2" t="str">
        <f t="shared" si="0"/>
        <v>ND</v>
      </c>
    </row>
    <row r="21" spans="1:14" x14ac:dyDescent="0.45">
      <c r="A21" s="1">
        <v>44461</v>
      </c>
      <c r="B21" s="2">
        <v>7963.2968798267611</v>
      </c>
      <c r="C21" s="2" t="s">
        <v>12</v>
      </c>
      <c r="D21" s="2" t="str">
        <f>IF(B21&lt;2205.9,"ND",IF(B21&lt;2205.9*2,"BLQ",""))</f>
        <v/>
      </c>
      <c r="E21" s="3">
        <v>35508088</v>
      </c>
      <c r="F21" s="4">
        <f>B21/E21</f>
        <v>2.2426712696630585E-4</v>
      </c>
      <c r="G21" s="2">
        <v>2624.1059630096433</v>
      </c>
      <c r="H21" s="2" t="s">
        <v>12</v>
      </c>
      <c r="I21" s="2" t="str">
        <f>IF(G21&lt;2205.9,"ND",IF(G21&lt;2205.9*2,"BLQ",""))</f>
        <v>BLQ</v>
      </c>
      <c r="J21" s="3">
        <v>23441912</v>
      </c>
      <c r="K21" s="4">
        <f>G21/J21</f>
        <v>1.1194078209190629E-4</v>
      </c>
      <c r="L21">
        <f>GEOMEAN(B21,G21)</f>
        <v>4571.2727798250553</v>
      </c>
      <c r="M21">
        <f>GEOMEAN(F21,K21)</f>
        <v>1.5844443060616907E-4</v>
      </c>
      <c r="N21" s="2" t="str">
        <f t="shared" si="0"/>
        <v/>
      </c>
    </row>
    <row r="22" spans="1:14" x14ac:dyDescent="0.45">
      <c r="A22" s="1">
        <v>44468</v>
      </c>
      <c r="B22" s="2">
        <v>421.68997664246319</v>
      </c>
      <c r="C22" s="2" t="s">
        <v>12</v>
      </c>
      <c r="D22" s="2" t="str">
        <f>IF(B22&lt;2205.9,"ND",IF(B22&lt;2205.9*2,"BLQ",""))</f>
        <v>ND</v>
      </c>
      <c r="E22" s="3">
        <v>24416912</v>
      </c>
      <c r="F22" s="4">
        <f>B22/E22</f>
        <v>1.7270405718891201E-5</v>
      </c>
      <c r="G22" s="2">
        <v>2474.6707384476595</v>
      </c>
      <c r="H22" s="2" t="s">
        <v>12</v>
      </c>
      <c r="I22" s="2" t="str">
        <f>IF(G22&lt;2205.9,"ND",IF(G22&lt;2205.9*2,"BLQ",""))</f>
        <v>BLQ</v>
      </c>
      <c r="J22" s="3">
        <v>14296324</v>
      </c>
      <c r="K22" s="4">
        <f>G22/J22</f>
        <v>1.7309839497535586E-4</v>
      </c>
      <c r="L22">
        <f>GEOMEAN(B22,G22)</f>
        <v>1021.5399384721973</v>
      </c>
      <c r="M22">
        <f>GEOMEAN(F22,K22)</f>
        <v>5.4676132914767059E-5</v>
      </c>
      <c r="N22" s="2" t="str">
        <f t="shared" si="0"/>
        <v>ND</v>
      </c>
    </row>
    <row r="23" spans="1:14" x14ac:dyDescent="0.45">
      <c r="A23" s="1">
        <v>44475</v>
      </c>
      <c r="B23" s="2">
        <v>392.95780975763148</v>
      </c>
      <c r="C23" s="2" t="s">
        <v>12</v>
      </c>
      <c r="D23" s="2" t="str">
        <f>IF(B23&lt;2205.9,"ND",IF(B23&lt;2205.9*2,"BLQ",""))</f>
        <v>ND</v>
      </c>
      <c r="E23" s="3">
        <v>52343382</v>
      </c>
      <c r="F23" s="4">
        <f>B23/E23</f>
        <v>7.5073064586776505E-6</v>
      </c>
      <c r="G23" s="2">
        <v>1</v>
      </c>
      <c r="H23" s="2" t="s">
        <v>12</v>
      </c>
      <c r="I23" s="2" t="str">
        <f>IF(G23&lt;2205.9,"ND",IF(G23&lt;2205.9*2,"BLQ",""))</f>
        <v>ND</v>
      </c>
      <c r="J23" s="3">
        <v>26435294</v>
      </c>
      <c r="K23" s="4">
        <f>G23/J23</f>
        <v>3.7828215566658727E-8</v>
      </c>
      <c r="L23">
        <f>GEOMEAN(B23,G23)</f>
        <v>19.823163464937466</v>
      </c>
      <c r="M23">
        <f>GEOMEAN(F23,K23)</f>
        <v>5.3290525146955304E-7</v>
      </c>
      <c r="N23" s="2" t="str">
        <f t="shared" si="0"/>
        <v>ND</v>
      </c>
    </row>
    <row r="24" spans="1:14" x14ac:dyDescent="0.45">
      <c r="A24" s="1">
        <v>44483</v>
      </c>
      <c r="B24" s="2">
        <v>1</v>
      </c>
      <c r="C24" s="2" t="s">
        <v>12</v>
      </c>
      <c r="D24" s="2" t="str">
        <f>IF(B24&lt;2205.9,"ND",IF(B24&lt;2205.9*2,"BLQ",""))</f>
        <v>ND</v>
      </c>
      <c r="E24" s="3">
        <v>42825000</v>
      </c>
      <c r="F24" s="4">
        <f>B24/E24</f>
        <v>2.3350846468184471E-8</v>
      </c>
      <c r="G24" s="2">
        <v>1</v>
      </c>
      <c r="H24" s="2" t="s">
        <v>12</v>
      </c>
      <c r="I24" s="2" t="str">
        <f>IF(G24&lt;2205.9,"ND",IF(G24&lt;2205.9*2,"BLQ",""))</f>
        <v>ND</v>
      </c>
      <c r="J24" s="3">
        <v>23047059</v>
      </c>
      <c r="K24" s="4">
        <f>G24/J24</f>
        <v>4.3389484098600175E-8</v>
      </c>
      <c r="L24">
        <f>GEOMEAN(B24,G24)</f>
        <v>1</v>
      </c>
      <c r="M24">
        <f>GEOMEAN(F24,K24)</f>
        <v>3.1830507088642872E-8</v>
      </c>
      <c r="N24" s="2" t="str">
        <f t="shared" si="0"/>
        <v>ND</v>
      </c>
    </row>
    <row r="25" spans="1:14" x14ac:dyDescent="0.45">
      <c r="A25" s="1">
        <v>44489</v>
      </c>
      <c r="B25" s="2">
        <v>1</v>
      </c>
      <c r="C25" s="2" t="s">
        <v>12</v>
      </c>
      <c r="D25" s="2" t="str">
        <f>IF(B25&lt;2205.9,"ND",IF(B25&lt;2205.9*2,"BLQ",""))</f>
        <v>ND</v>
      </c>
      <c r="E25" s="3">
        <v>48434559</v>
      </c>
      <c r="F25" s="4">
        <f>B25/E25</f>
        <v>2.064641488735347E-8</v>
      </c>
      <c r="G25" s="2">
        <v>1</v>
      </c>
      <c r="H25" s="2" t="s">
        <v>12</v>
      </c>
      <c r="I25" s="2" t="str">
        <f>IF(G25&lt;2205.9,"ND",IF(G25&lt;2205.9*2,"BLQ",""))</f>
        <v>ND</v>
      </c>
      <c r="J25" s="3">
        <v>31054412</v>
      </c>
      <c r="K25" s="4">
        <f>G25/J25</f>
        <v>3.2201543535907233E-8</v>
      </c>
      <c r="L25">
        <f>GEOMEAN(B25,G25)</f>
        <v>1</v>
      </c>
      <c r="M25">
        <f>GEOMEAN(F25,K25)</f>
        <v>2.5784616108360351E-8</v>
      </c>
      <c r="N25" s="2" t="str">
        <f t="shared" si="0"/>
        <v>ND</v>
      </c>
    </row>
    <row r="26" spans="1:14" x14ac:dyDescent="0.45">
      <c r="A26" s="1">
        <v>44496</v>
      </c>
      <c r="B26" s="2">
        <v>1</v>
      </c>
      <c r="C26" s="2" t="s">
        <v>12</v>
      </c>
      <c r="D26" s="2" t="str">
        <f>IF(B26&lt;2205.9,"ND",IF(B26&lt;2205.9*2,"BLQ",""))</f>
        <v>ND</v>
      </c>
      <c r="E26" s="3">
        <v>59587500</v>
      </c>
      <c r="F26" s="4">
        <f>B26/E26</f>
        <v>1.6782043213761276E-8</v>
      </c>
      <c r="G26" s="2">
        <v>2510.6166810246245</v>
      </c>
      <c r="H26" s="2" t="s">
        <v>12</v>
      </c>
      <c r="I26" s="2" t="str">
        <f>IF(G26&lt;2205.9,"ND",IF(G26&lt;2205.9*2,"BLQ",""))</f>
        <v>BLQ</v>
      </c>
      <c r="J26" s="3">
        <v>19288235</v>
      </c>
      <c r="K26" s="4">
        <f>G26/J26</f>
        <v>1.3016311140053117E-4</v>
      </c>
      <c r="L26">
        <f>GEOMEAN(B26,G26)</f>
        <v>50.106054335026464</v>
      </c>
      <c r="M26">
        <f>GEOMEAN(F26,K26)</f>
        <v>1.47797258444172E-6</v>
      </c>
      <c r="N26" s="2" t="str">
        <f t="shared" si="0"/>
        <v>ND</v>
      </c>
    </row>
    <row r="27" spans="1:14" x14ac:dyDescent="0.45">
      <c r="A27" s="1">
        <v>44505</v>
      </c>
      <c r="B27" s="2">
        <v>1</v>
      </c>
      <c r="C27" s="2" t="s">
        <v>12</v>
      </c>
      <c r="D27" s="2" t="str">
        <f>IF(B27&lt;2205.9,"ND",IF(B27&lt;2205.9*2,"BLQ",""))</f>
        <v>ND</v>
      </c>
      <c r="E27" s="3">
        <v>69311029</v>
      </c>
      <c r="F27" s="4">
        <f>B27/E27</f>
        <v>1.4427718278428676E-8</v>
      </c>
      <c r="G27" s="2">
        <v>1</v>
      </c>
      <c r="H27" s="2" t="s">
        <v>12</v>
      </c>
      <c r="I27" s="2" t="str">
        <f>IF(G27&lt;2205.9,"ND",IF(G27&lt;2205.9*2,"BLQ",""))</f>
        <v>ND</v>
      </c>
      <c r="J27" s="3">
        <v>24386029</v>
      </c>
      <c r="K27" s="4">
        <f>G27/J27</f>
        <v>4.1007086475620937E-8</v>
      </c>
      <c r="L27">
        <f>GEOMEAN(B27,G27)</f>
        <v>1</v>
      </c>
      <c r="M27">
        <f>GEOMEAN(F27,K27)</f>
        <v>2.4323624135589285E-8</v>
      </c>
      <c r="N27" s="2" t="str">
        <f t="shared" si="0"/>
        <v>ND</v>
      </c>
    </row>
    <row r="28" spans="1:14" x14ac:dyDescent="0.45">
      <c r="A28" s="1">
        <v>44511</v>
      </c>
      <c r="B28" s="2">
        <v>1</v>
      </c>
      <c r="C28" s="2" t="s">
        <v>12</v>
      </c>
      <c r="D28" s="2" t="str">
        <f>IF(B28&lt;2205.9,"ND",IF(B28&lt;2205.9*2,"BLQ",""))</f>
        <v>ND</v>
      </c>
      <c r="E28" s="3">
        <v>43740441</v>
      </c>
      <c r="F28" s="4">
        <f>B28/E28</f>
        <v>2.2862138038343052E-8</v>
      </c>
      <c r="G28" s="2">
        <v>1</v>
      </c>
      <c r="H28" s="2" t="s">
        <v>12</v>
      </c>
      <c r="I28" s="2" t="str">
        <f>IF(G28&lt;2205.9,"ND",IF(G28&lt;2205.9*2,"BLQ",""))</f>
        <v>ND</v>
      </c>
      <c r="J28" s="3">
        <v>13608088</v>
      </c>
      <c r="K28" s="4">
        <f>G28/J28</f>
        <v>7.3485709381068083E-8</v>
      </c>
      <c r="L28">
        <f>GEOMEAN(B28,G28)</f>
        <v>1</v>
      </c>
      <c r="M28">
        <f>GEOMEAN(F28,K28)</f>
        <v>4.0988296277297733E-8</v>
      </c>
      <c r="N28" s="2" t="str">
        <f t="shared" si="0"/>
        <v>ND</v>
      </c>
    </row>
    <row r="29" spans="1:14" x14ac:dyDescent="0.45">
      <c r="A29" s="1">
        <v>44517</v>
      </c>
      <c r="B29" s="2">
        <v>1</v>
      </c>
      <c r="C29" s="2" t="s">
        <v>12</v>
      </c>
      <c r="D29" s="2" t="str">
        <f>IF(B29&lt;2205.9,"ND",IF(B29&lt;2205.9*2,"BLQ",""))</f>
        <v>ND</v>
      </c>
      <c r="E29" s="3">
        <v>35309559</v>
      </c>
      <c r="F29" s="4">
        <f>B29/E29</f>
        <v>2.8320942779262692E-8</v>
      </c>
      <c r="G29" s="2">
        <v>1</v>
      </c>
      <c r="H29" s="2" t="s">
        <v>12</v>
      </c>
      <c r="I29" s="2" t="str">
        <f>IF(G29&lt;2205.9,"ND",IF(G29&lt;2205.9*2,"BLQ",""))</f>
        <v>ND</v>
      </c>
      <c r="J29" s="3">
        <v>28008088</v>
      </c>
      <c r="K29" s="4">
        <f>G29/J29</f>
        <v>3.5703972366839181E-8</v>
      </c>
      <c r="L29">
        <f>GEOMEAN(B29,G29)</f>
        <v>1</v>
      </c>
      <c r="M29">
        <f>GEOMEAN(F29,K29)</f>
        <v>3.1798901842573568E-8</v>
      </c>
      <c r="N29" s="2" t="str">
        <f t="shared" si="0"/>
        <v>ND</v>
      </c>
    </row>
    <row r="30" spans="1:14" x14ac:dyDescent="0.45">
      <c r="A30" s="1">
        <v>44524</v>
      </c>
      <c r="B30" s="2">
        <v>1</v>
      </c>
      <c r="C30" s="2" t="s">
        <v>12</v>
      </c>
      <c r="D30" s="2" t="str">
        <f>IF(B30&lt;2205.9,"ND",IF(B30&lt;2205.9*2,"BLQ",""))</f>
        <v>ND</v>
      </c>
      <c r="E30" s="3">
        <v>66580147</v>
      </c>
      <c r="F30" s="4">
        <f>B30/E30</f>
        <v>1.5019492221908132E-8</v>
      </c>
      <c r="G30" s="2">
        <v>1</v>
      </c>
      <c r="H30" s="2" t="s">
        <v>12</v>
      </c>
      <c r="I30" s="2" t="str">
        <f>IF(G30&lt;2205.9,"ND",IF(G30&lt;2205.9*2,"BLQ",""))</f>
        <v>ND</v>
      </c>
      <c r="J30" s="3">
        <v>16577206</v>
      </c>
      <c r="K30" s="4">
        <f>G30/J30</f>
        <v>6.0323796422629967E-8</v>
      </c>
      <c r="L30">
        <f>GEOMEAN(B30,G30)</f>
        <v>1</v>
      </c>
      <c r="M30">
        <f>GEOMEAN(F30,K30)</f>
        <v>3.0100378588410819E-8</v>
      </c>
      <c r="N30" s="2" t="str">
        <f t="shared" si="0"/>
        <v>ND</v>
      </c>
    </row>
    <row r="31" spans="1:14" x14ac:dyDescent="0.45">
      <c r="A31" s="1">
        <v>44532</v>
      </c>
      <c r="B31" s="2">
        <v>1</v>
      </c>
      <c r="C31" s="2" t="s">
        <v>12</v>
      </c>
      <c r="D31" s="2" t="str">
        <f>IF(B31&lt;2205.9,"ND",IF(B31&lt;2205.9*2,"BLQ",""))</f>
        <v>ND</v>
      </c>
      <c r="E31" s="3">
        <v>57200735</v>
      </c>
      <c r="F31" s="4">
        <f>B31/E31</f>
        <v>1.7482292841167162E-8</v>
      </c>
      <c r="G31" s="2">
        <v>1</v>
      </c>
      <c r="H31" s="2" t="s">
        <v>12</v>
      </c>
      <c r="I31" s="2" t="str">
        <f>IF(G31&lt;2205.9,"ND",IF(G31&lt;2205.9*2,"BLQ",""))</f>
        <v>ND</v>
      </c>
      <c r="J31" s="3">
        <v>21297794</v>
      </c>
      <c r="K31" s="4">
        <f>G31/J31</f>
        <v>4.6953219662092704E-8</v>
      </c>
      <c r="L31">
        <f>GEOMEAN(B31,G31)</f>
        <v>1</v>
      </c>
      <c r="M31">
        <f>GEOMEAN(F31,K31)</f>
        <v>2.8650478808710204E-8</v>
      </c>
      <c r="N31" s="2" t="str">
        <f t="shared" si="0"/>
        <v>ND</v>
      </c>
    </row>
    <row r="32" spans="1:14" x14ac:dyDescent="0.45">
      <c r="A32" s="1">
        <v>44540</v>
      </c>
      <c r="B32" s="2">
        <v>1</v>
      </c>
      <c r="C32" s="2" t="s">
        <v>12</v>
      </c>
      <c r="D32" s="2" t="str">
        <f>IF(B32&lt;2205.9,"ND",IF(B32&lt;2205.9*2,"BLQ",""))</f>
        <v>ND</v>
      </c>
      <c r="E32" s="3">
        <v>57419118</v>
      </c>
      <c r="F32" s="4">
        <f>B32/E32</f>
        <v>1.7415802172370535E-8</v>
      </c>
      <c r="G32" s="2">
        <v>1</v>
      </c>
      <c r="H32" s="2" t="s">
        <v>12</v>
      </c>
      <c r="I32" s="2" t="str">
        <f>IF(G32&lt;2205.9,"ND",IF(G32&lt;2205.9*2,"BLQ",""))</f>
        <v>ND</v>
      </c>
      <c r="J32" s="3">
        <v>13599265</v>
      </c>
      <c r="K32" s="4">
        <f>G32/J32</f>
        <v>7.3533385811659668E-8</v>
      </c>
      <c r="L32">
        <f>GEOMEAN(B32,G32)</f>
        <v>1</v>
      </c>
      <c r="M32">
        <f>GEOMEAN(F32,K32)</f>
        <v>3.5786071317769194E-8</v>
      </c>
      <c r="N32" s="2" t="str">
        <f t="shared" si="0"/>
        <v>ND</v>
      </c>
    </row>
    <row r="33" spans="1:14" x14ac:dyDescent="0.45">
      <c r="A33" s="1">
        <v>44545</v>
      </c>
      <c r="B33" s="2">
        <v>1</v>
      </c>
      <c r="C33" s="2" t="s">
        <v>12</v>
      </c>
      <c r="D33" s="2" t="str">
        <f>IF(B33&lt;2205.9,"ND",IF(B33&lt;2205.9*2,"BLQ",""))</f>
        <v>ND</v>
      </c>
      <c r="E33" s="3">
        <v>56393382</v>
      </c>
      <c r="F33" s="4">
        <f>B33/E33</f>
        <v>1.7732577202055377E-8</v>
      </c>
      <c r="G33" s="2">
        <v>1</v>
      </c>
      <c r="H33" s="2" t="s">
        <v>12</v>
      </c>
      <c r="I33" s="2" t="str">
        <f>IF(G33&lt;2205.9,"ND",IF(G33&lt;2205.9*2,"BLQ",""))</f>
        <v>ND</v>
      </c>
      <c r="J33" s="3">
        <v>19987500</v>
      </c>
      <c r="K33" s="4">
        <f>G33/J33</f>
        <v>5.0031269543464667E-8</v>
      </c>
      <c r="L33">
        <f>GEOMEAN(B33,G33)</f>
        <v>1</v>
      </c>
      <c r="M33">
        <f>GEOMEAN(F33,K33)</f>
        <v>2.9785623204766574E-8</v>
      </c>
      <c r="N33" s="2" t="str">
        <f t="shared" si="0"/>
        <v>ND</v>
      </c>
    </row>
    <row r="34" spans="1:14" x14ac:dyDescent="0.45">
      <c r="A34" s="1">
        <v>44552</v>
      </c>
      <c r="B34" s="2">
        <v>1</v>
      </c>
      <c r="C34" s="2" t="s">
        <v>12</v>
      </c>
      <c r="D34" s="2" t="str">
        <f>IF(B34&lt;2205.9,"ND",IF(B34&lt;2205.9*2,"BLQ",""))</f>
        <v>ND</v>
      </c>
      <c r="E34" s="3">
        <v>70804412</v>
      </c>
      <c r="F34" s="4">
        <f>B34/E34</f>
        <v>1.4123413665238828E-8</v>
      </c>
      <c r="G34" s="2">
        <v>1</v>
      </c>
      <c r="H34" s="2" t="s">
        <v>12</v>
      </c>
      <c r="I34" s="2" t="str">
        <f>IF(G34&lt;2205.9,"ND",IF(G34&lt;2205.9*2,"BLQ",""))</f>
        <v>ND</v>
      </c>
      <c r="J34" s="3">
        <v>11298529</v>
      </c>
      <c r="K34" s="4">
        <f>G34/J34</f>
        <v>8.8507096808796971E-8</v>
      </c>
      <c r="L34">
        <f>GEOMEAN(B34,G34)</f>
        <v>1</v>
      </c>
      <c r="M34">
        <f>GEOMEAN(F34,K34)</f>
        <v>3.535565500086201E-8</v>
      </c>
      <c r="N34" s="2" t="str">
        <f t="shared" si="0"/>
        <v>ND</v>
      </c>
    </row>
    <row r="35" spans="1:14" x14ac:dyDescent="0.45">
      <c r="A35" s="1">
        <v>44558</v>
      </c>
      <c r="B35" s="2">
        <v>1</v>
      </c>
      <c r="C35" s="2" t="s">
        <v>12</v>
      </c>
      <c r="D35" s="2" t="str">
        <f>IF(B35&lt;2205.9,"ND",IF(B35&lt;2205.9*2,"BLQ",""))</f>
        <v>ND</v>
      </c>
      <c r="E35" s="3">
        <v>89161765</v>
      </c>
      <c r="F35" s="4">
        <f>B35/E35</f>
        <v>1.1215569812912519E-8</v>
      </c>
      <c r="G35" s="2">
        <v>220.49433140809782</v>
      </c>
      <c r="H35" s="2" t="s">
        <v>12</v>
      </c>
      <c r="I35" s="2" t="str">
        <f>IF(G35&lt;2205.9,"ND",IF(G35&lt;2205.9*2,"BLQ",""))</f>
        <v>ND</v>
      </c>
      <c r="J35" s="3">
        <v>23331618</v>
      </c>
      <c r="K35" s="4">
        <f>G35/J35</f>
        <v>9.4504518035610663E-6</v>
      </c>
      <c r="L35">
        <f>GEOMEAN(B35,G35)</f>
        <v>14.849051532272957</v>
      </c>
      <c r="M35">
        <f>GEOMEAN(F35,K35)</f>
        <v>3.2556443596683613E-7</v>
      </c>
      <c r="N35" s="2" t="str">
        <f t="shared" si="0"/>
        <v>ND</v>
      </c>
    </row>
    <row r="36" spans="1:14" x14ac:dyDescent="0.45">
      <c r="A36" s="1">
        <v>44561</v>
      </c>
      <c r="B36" s="2">
        <v>1</v>
      </c>
      <c r="C36" s="2" t="s">
        <v>12</v>
      </c>
      <c r="D36" s="2" t="str">
        <f>IF(B36&lt;2205.9,"ND",IF(B36&lt;2205.9*2,"BLQ",""))</f>
        <v>ND</v>
      </c>
      <c r="E36" s="3">
        <v>96675000</v>
      </c>
      <c r="F36" s="4">
        <f>B36/E36</f>
        <v>1.0343935867597621E-8</v>
      </c>
      <c r="G36" s="2">
        <v>1</v>
      </c>
      <c r="H36" s="2" t="s">
        <v>12</v>
      </c>
      <c r="I36" s="2" t="str">
        <f>IF(G36&lt;2205.9,"ND",IF(G36&lt;2205.9*2,"BLQ",""))</f>
        <v>ND</v>
      </c>
      <c r="J36" s="3">
        <v>28718382</v>
      </c>
      <c r="K36" s="4">
        <f>G36/J36</f>
        <v>3.4820903211051378E-8</v>
      </c>
      <c r="L36">
        <f>GEOMEAN(B36,G36)</f>
        <v>1</v>
      </c>
      <c r="M36">
        <f>GEOMEAN(F36,K36)</f>
        <v>1.8978545509783922E-8</v>
      </c>
      <c r="N36" s="2" t="str">
        <f t="shared" si="0"/>
        <v>ND</v>
      </c>
    </row>
    <row r="37" spans="1:14" x14ac:dyDescent="0.45">
      <c r="A37" s="1">
        <v>44566</v>
      </c>
      <c r="B37" s="2">
        <v>4175.5962070395744</v>
      </c>
      <c r="C37" s="2" t="s">
        <v>12</v>
      </c>
      <c r="D37" s="2" t="str">
        <f>IF(B37&lt;2205.9,"ND",IF(B37&lt;2205.9*2,"BLQ",""))</f>
        <v>BLQ</v>
      </c>
      <c r="E37" s="3">
        <v>74516912</v>
      </c>
      <c r="F37" s="4">
        <f>B37/E37</f>
        <v>5.6035550789323833E-5</v>
      </c>
      <c r="G37" s="2">
        <v>1</v>
      </c>
      <c r="H37" s="2" t="s">
        <v>12</v>
      </c>
      <c r="I37" s="2" t="str">
        <f>IF(G37&lt;2205.9,"ND",IF(G37&lt;2205.9*2,"BLQ",""))</f>
        <v>ND</v>
      </c>
      <c r="J37" s="3">
        <v>37689706</v>
      </c>
      <c r="K37" s="4">
        <f>G37/J37</f>
        <v>2.6532443633282785E-8</v>
      </c>
      <c r="L37">
        <f>GEOMEAN(B37,G37)</f>
        <v>64.618853340488599</v>
      </c>
      <c r="M37">
        <f>GEOMEAN(F37,K37)</f>
        <v>1.2193277216473384E-6</v>
      </c>
      <c r="N37" s="2" t="str">
        <f t="shared" si="0"/>
        <v>ND</v>
      </c>
    </row>
    <row r="38" spans="1:14" x14ac:dyDescent="0.45">
      <c r="A38" s="1">
        <v>44568</v>
      </c>
      <c r="B38" s="2">
        <v>1092.5384513713984</v>
      </c>
      <c r="C38" s="2" t="s">
        <v>12</v>
      </c>
      <c r="D38" s="2" t="str">
        <f>IF(B38&lt;2205.9,"ND",IF(B38&lt;2205.9*2,"BLQ",""))</f>
        <v>ND</v>
      </c>
      <c r="E38" s="3">
        <v>58795588</v>
      </c>
      <c r="F38" s="4">
        <f>B38/E38</f>
        <v>1.8581980188231105E-5</v>
      </c>
      <c r="G38" s="2">
        <v>1</v>
      </c>
      <c r="H38" s="2" t="s">
        <v>12</v>
      </c>
      <c r="I38" s="2" t="str">
        <f>IF(G38&lt;2205.9,"ND",IF(G38&lt;2205.9*2,"BLQ",""))</f>
        <v>ND</v>
      </c>
      <c r="J38" s="3">
        <v>31369853</v>
      </c>
      <c r="K38" s="4">
        <f>G38/J38</f>
        <v>3.1877739433461801E-8</v>
      </c>
      <c r="L38">
        <f>GEOMEAN(B38,G38)</f>
        <v>33.053569419525608</v>
      </c>
      <c r="M38">
        <f>GEOMEAN(F38,K38)</f>
        <v>7.6964376343746239E-7</v>
      </c>
      <c r="N38" s="2" t="str">
        <f t="shared" si="0"/>
        <v>ND</v>
      </c>
    </row>
    <row r="39" spans="1:14" x14ac:dyDescent="0.45">
      <c r="A39" s="1">
        <v>44571</v>
      </c>
      <c r="B39" s="2">
        <v>6034.8553172059947</v>
      </c>
      <c r="C39" s="2" t="s">
        <v>12</v>
      </c>
      <c r="D39" s="2" t="str">
        <f>IF(B39&lt;2205.9,"ND",IF(B39&lt;2205.9*2,"BLQ",""))</f>
        <v/>
      </c>
      <c r="E39" s="3">
        <v>69522794</v>
      </c>
      <c r="F39" s="4">
        <f>B39/E39</f>
        <v>8.6803981399337816E-5</v>
      </c>
      <c r="G39" s="2">
        <v>1913.0140459384343</v>
      </c>
      <c r="H39" s="2" t="s">
        <v>12</v>
      </c>
      <c r="I39" s="2" t="str">
        <f>IF(G39&lt;2205.9,"ND",IF(G39&lt;2205.9*2,"BLQ",""))</f>
        <v>ND</v>
      </c>
      <c r="J39" s="3">
        <v>30019853</v>
      </c>
      <c r="K39" s="4">
        <f>G39/J39</f>
        <v>6.3724963807731976E-5</v>
      </c>
      <c r="L39">
        <f>GEOMEAN(B39,G39)</f>
        <v>3397.7585239421169</v>
      </c>
      <c r="M39">
        <f>GEOMEAN(F39,K39)</f>
        <v>7.4374596288247785E-5</v>
      </c>
      <c r="N39" s="2" t="str">
        <f t="shared" si="0"/>
        <v>BLQ</v>
      </c>
    </row>
    <row r="40" spans="1:14" x14ac:dyDescent="0.45">
      <c r="A40" s="1">
        <v>44573</v>
      </c>
      <c r="B40" s="2">
        <v>1180.4425573335518</v>
      </c>
      <c r="C40" s="2" t="s">
        <v>12</v>
      </c>
      <c r="D40" s="2" t="str">
        <f>IF(B40&lt;2205.9,"ND",IF(B40&lt;2205.9*2,"BLQ",""))</f>
        <v>ND</v>
      </c>
      <c r="E40" s="3">
        <v>38234559</v>
      </c>
      <c r="F40" s="4">
        <f>B40/E40</f>
        <v>3.087370662058772E-5</v>
      </c>
      <c r="G40" s="2">
        <v>2600.0429466081887</v>
      </c>
      <c r="H40" s="2" t="s">
        <v>12</v>
      </c>
      <c r="I40" s="2" t="str">
        <f>IF(G40&lt;2205.9,"ND",IF(G40&lt;2205.9*2,"BLQ",""))</f>
        <v>BLQ</v>
      </c>
      <c r="J40" s="3">
        <v>40402941</v>
      </c>
      <c r="K40" s="4">
        <f>G40/J40</f>
        <v>6.4352813984709398E-5</v>
      </c>
      <c r="L40">
        <f>GEOMEAN(B40,G40)</f>
        <v>1751.9136237472535</v>
      </c>
      <c r="M40">
        <f>GEOMEAN(F40,K40)</f>
        <v>4.457364579180362E-5</v>
      </c>
      <c r="N40" s="2" t="str">
        <f t="shared" si="0"/>
        <v>ND</v>
      </c>
    </row>
    <row r="41" spans="1:14" x14ac:dyDescent="0.45">
      <c r="A41" s="1">
        <v>44575</v>
      </c>
      <c r="B41" s="2">
        <v>2945.1358749380706</v>
      </c>
      <c r="C41" s="2" t="s">
        <v>12</v>
      </c>
      <c r="D41" s="2" t="str">
        <f>IF(B41&lt;2205.9,"ND",IF(B41&lt;2205.9*2,"BLQ",""))</f>
        <v>BLQ</v>
      </c>
      <c r="E41" s="3">
        <v>31526471</v>
      </c>
      <c r="F41" s="4">
        <f>B41/E41</f>
        <v>9.3417873346435471E-5</v>
      </c>
      <c r="G41" s="2">
        <v>8861.9084733217114</v>
      </c>
      <c r="H41" s="2" t="s">
        <v>12</v>
      </c>
      <c r="I41" s="2" t="str">
        <f>IF(G41&lt;2205.9,"ND",IF(G41&lt;2205.9*2,"BLQ",""))</f>
        <v/>
      </c>
      <c r="J41" s="3">
        <v>58215441</v>
      </c>
      <c r="K41" s="4">
        <f>G41/J41</f>
        <v>1.5222608162191386E-4</v>
      </c>
      <c r="L41">
        <f>GEOMEAN(B41,G41)</f>
        <v>5108.7693787444978</v>
      </c>
      <c r="M41">
        <f>GEOMEAN(F41,K41)</f>
        <v>1.1925031158441514E-4</v>
      </c>
      <c r="N41" s="2" t="str">
        <f t="shared" si="0"/>
        <v/>
      </c>
    </row>
    <row r="42" spans="1:14" x14ac:dyDescent="0.45">
      <c r="A42" s="1">
        <v>44578</v>
      </c>
      <c r="B42" s="2">
        <v>1</v>
      </c>
      <c r="C42" s="2" t="s">
        <v>12</v>
      </c>
      <c r="D42" s="2" t="str">
        <f>IF(B42&lt;2205.9,"ND",IF(B42&lt;2205.9*2,"BLQ",""))</f>
        <v>ND</v>
      </c>
      <c r="E42" s="3">
        <v>77664706</v>
      </c>
      <c r="F42" s="4">
        <f>B42/E42</f>
        <v>1.2875861527113744E-8</v>
      </c>
      <c r="G42" s="2">
        <v>1</v>
      </c>
      <c r="H42" s="2" t="s">
        <v>12</v>
      </c>
      <c r="I42" s="2" t="str">
        <f>IF(G42&lt;2205.9,"ND",IF(G42&lt;2205.9*2,"BLQ",""))</f>
        <v>ND</v>
      </c>
      <c r="J42" s="3">
        <v>38550000</v>
      </c>
      <c r="K42" s="4">
        <f>G42/J42</f>
        <v>2.5940337224383916E-8</v>
      </c>
      <c r="L42">
        <f>GEOMEAN(B42,G42)</f>
        <v>1</v>
      </c>
      <c r="M42">
        <f>GEOMEAN(F42,K42)</f>
        <v>1.827578151729226E-8</v>
      </c>
      <c r="N42" s="2" t="str">
        <f t="shared" si="0"/>
        <v>ND</v>
      </c>
    </row>
    <row r="43" spans="1:14" x14ac:dyDescent="0.45">
      <c r="A43" s="1">
        <v>44580</v>
      </c>
      <c r="B43" s="2">
        <v>1</v>
      </c>
      <c r="C43" s="2" t="s">
        <v>12</v>
      </c>
      <c r="D43" s="2" t="str">
        <f>IF(B43&lt;2205.9,"ND",IF(B43&lt;2205.9*2,"BLQ",""))</f>
        <v>ND</v>
      </c>
      <c r="E43" s="3">
        <v>64252941</v>
      </c>
      <c r="F43" s="4">
        <f>B43/E43</f>
        <v>1.5563489926476672E-8</v>
      </c>
      <c r="G43" s="2">
        <v>1</v>
      </c>
      <c r="H43" s="2" t="s">
        <v>12</v>
      </c>
      <c r="I43" s="2" t="str">
        <f>IF(G43&lt;2205.9,"ND",IF(G43&lt;2205.9*2,"BLQ",""))</f>
        <v>ND</v>
      </c>
      <c r="J43" s="3">
        <v>4972059</v>
      </c>
      <c r="K43" s="4">
        <f>G43/J43</f>
        <v>2.0112392069362008E-7</v>
      </c>
      <c r="L43">
        <f>GEOMEAN(B43,G43)</f>
        <v>1</v>
      </c>
      <c r="M43">
        <f>GEOMEAN(F43,K43)</f>
        <v>5.594810196681072E-8</v>
      </c>
      <c r="N43" s="2" t="str">
        <f t="shared" si="0"/>
        <v>ND</v>
      </c>
    </row>
    <row r="44" spans="1:14" x14ac:dyDescent="0.45">
      <c r="A44" s="1">
        <v>44582</v>
      </c>
      <c r="B44" s="2">
        <v>1</v>
      </c>
      <c r="C44" s="2" t="s">
        <v>12</v>
      </c>
      <c r="D44" s="2" t="str">
        <f>IF(B44&lt;2205.9,"ND",IF(B44&lt;2205.9*2,"BLQ",""))</f>
        <v>ND</v>
      </c>
      <c r="E44" s="3">
        <v>37440441</v>
      </c>
      <c r="F44" s="4">
        <f>B44/E44</f>
        <v>2.6709087107173764E-8</v>
      </c>
      <c r="G44" s="2">
        <v>146441.38084156971</v>
      </c>
      <c r="H44" s="2" t="s">
        <v>12</v>
      </c>
      <c r="I44" s="2" t="str">
        <f>IF(G44&lt;2205.9,"ND",IF(G44&lt;2205.9*2,"BLQ",""))</f>
        <v/>
      </c>
      <c r="J44" s="3">
        <v>66498529</v>
      </c>
      <c r="K44" s="4">
        <f>G44/J44</f>
        <v>2.2021747404603448E-3</v>
      </c>
      <c r="L44">
        <f>GEOMEAN(B44,G44)</f>
        <v>382.67660085452013</v>
      </c>
      <c r="M44">
        <f>GEOMEAN(F44,K44)</f>
        <v>7.6692944244026207E-6</v>
      </c>
      <c r="N44" s="2" t="str">
        <f t="shared" si="0"/>
        <v>ND</v>
      </c>
    </row>
    <row r="45" spans="1:14" x14ac:dyDescent="0.45">
      <c r="A45" s="1">
        <v>44585</v>
      </c>
      <c r="B45" s="2">
        <v>1</v>
      </c>
      <c r="C45" s="2" t="s">
        <v>12</v>
      </c>
      <c r="D45" s="2" t="str">
        <f>IF(B45&lt;2205.9,"ND",IF(B45&lt;2205.9*2,"BLQ",""))</f>
        <v>ND</v>
      </c>
      <c r="E45" s="3">
        <v>8091176</v>
      </c>
      <c r="F45" s="4">
        <f>B45/E45</f>
        <v>1.2359142848950511E-7</v>
      </c>
      <c r="G45" s="2">
        <v>13145.2757523776</v>
      </c>
      <c r="H45" s="2" t="s">
        <v>12</v>
      </c>
      <c r="I45" s="2" t="str">
        <f>IF(G45&lt;2205.9,"ND",IF(G45&lt;2205.9*2,"BLQ",""))</f>
        <v/>
      </c>
      <c r="J45" s="3">
        <v>78476471</v>
      </c>
      <c r="K45" s="4">
        <f>G45/J45</f>
        <v>1.675059490427086E-4</v>
      </c>
      <c r="L45">
        <f>GEOMEAN(B45,G45)</f>
        <v>114.65284886289393</v>
      </c>
      <c r="M45">
        <f>GEOMEAN(F45,K45)</f>
        <v>4.5499779694717868E-6</v>
      </c>
      <c r="N45" s="2" t="str">
        <f t="shared" si="0"/>
        <v>ND</v>
      </c>
    </row>
    <row r="46" spans="1:14" x14ac:dyDescent="0.45">
      <c r="A46" s="1">
        <v>44587</v>
      </c>
      <c r="B46" s="2">
        <v>6946.588901723424</v>
      </c>
      <c r="C46" s="2" t="s">
        <v>12</v>
      </c>
      <c r="D46" s="2" t="str">
        <f>IF(B46&lt;2205.9,"ND",IF(B46&lt;2205.9*2,"BLQ",""))</f>
        <v/>
      </c>
      <c r="E46" s="3">
        <v>59254412</v>
      </c>
      <c r="F46" s="4">
        <f>B46/E46</f>
        <v>1.1723327710556683E-4</v>
      </c>
      <c r="G46" s="2">
        <v>1</v>
      </c>
      <c r="H46" s="2" t="s">
        <v>12</v>
      </c>
      <c r="I46" s="2" t="str">
        <f>IF(G46&lt;2205.9,"ND",IF(G46&lt;2205.9*2,"BLQ",""))</f>
        <v>ND</v>
      </c>
      <c r="J46" s="3">
        <v>21727941</v>
      </c>
      <c r="K46" s="4">
        <f>G46/J46</f>
        <v>4.6023689037079032E-8</v>
      </c>
      <c r="L46">
        <f>GEOMEAN(B46,G46)</f>
        <v>83.346199083841995</v>
      </c>
      <c r="M46">
        <f>GEOMEAN(F46,K46)</f>
        <v>2.3228232585163093E-6</v>
      </c>
      <c r="N46" s="2" t="str">
        <f t="shared" si="0"/>
        <v>ND</v>
      </c>
    </row>
    <row r="47" spans="1:14" x14ac:dyDescent="0.45">
      <c r="A47" s="1">
        <v>44589</v>
      </c>
      <c r="B47" s="2">
        <v>5896.2097294888035</v>
      </c>
      <c r="C47" s="2" t="s">
        <v>12</v>
      </c>
      <c r="D47" s="2" t="str">
        <f>IF(B47&lt;2205.9,"ND",IF(B47&lt;2205.9*2,"BLQ",""))</f>
        <v/>
      </c>
      <c r="E47" s="3">
        <v>77830147</v>
      </c>
      <c r="F47" s="4">
        <f>B47/E47</f>
        <v>7.5757401942062424E-5</v>
      </c>
      <c r="G47" s="2">
        <v>5268.42533025169</v>
      </c>
      <c r="H47" s="2" t="s">
        <v>12</v>
      </c>
      <c r="I47" s="2" t="str">
        <f>IF(G47&lt;2205.9,"ND",IF(G47&lt;2205.9*2,"BLQ",""))</f>
        <v/>
      </c>
      <c r="J47" s="3">
        <v>20256618</v>
      </c>
      <c r="K47" s="4">
        <f>G47/J47</f>
        <v>2.6008415275697504E-4</v>
      </c>
      <c r="L47">
        <f>GEOMEAN(B47,G47)</f>
        <v>5573.4855065134316</v>
      </c>
      <c r="M47">
        <f>GEOMEAN(F47,K47)</f>
        <v>1.4036844267559186E-4</v>
      </c>
      <c r="N47" s="2" t="str">
        <f t="shared" si="0"/>
        <v/>
      </c>
    </row>
    <row r="48" spans="1:14" x14ac:dyDescent="0.45">
      <c r="A48" s="1">
        <v>44592</v>
      </c>
      <c r="B48" s="2">
        <v>11319.718442025445</v>
      </c>
      <c r="C48" s="2" t="s">
        <v>12</v>
      </c>
      <c r="D48" s="2" t="str">
        <f>IF(B48&lt;2205.9,"ND",IF(B48&lt;2205.9*2,"BLQ",""))</f>
        <v/>
      </c>
      <c r="E48" s="3">
        <v>100555147</v>
      </c>
      <c r="F48" s="4">
        <f>B48/E48</f>
        <v>1.125722429904602E-4</v>
      </c>
      <c r="G48" s="2">
        <v>7603.659424484079</v>
      </c>
      <c r="H48" s="2" t="s">
        <v>12</v>
      </c>
      <c r="I48" s="2" t="str">
        <f>IF(G48&lt;2205.9,"ND",IF(G48&lt;2205.9*2,"BLQ",""))</f>
        <v/>
      </c>
      <c r="J48" s="3">
        <v>20931618</v>
      </c>
      <c r="K48" s="4">
        <f>G48/J48</f>
        <v>3.632619047645566E-4</v>
      </c>
      <c r="L48">
        <f>GEOMEAN(B48,G48)</f>
        <v>9277.4610650874201</v>
      </c>
      <c r="M48">
        <f>GEOMEAN(F48,K48)</f>
        <v>2.0222068987206298E-4</v>
      </c>
      <c r="N48" s="2" t="str">
        <f t="shared" si="0"/>
        <v/>
      </c>
    </row>
    <row r="49" spans="1:14" x14ac:dyDescent="0.45">
      <c r="A49" s="1">
        <v>44594</v>
      </c>
      <c r="B49" s="2">
        <v>33158.032115371847</v>
      </c>
      <c r="C49" s="2" t="s">
        <v>12</v>
      </c>
      <c r="D49" s="2" t="str">
        <f>IF(B49&lt;2205.9,"ND",IF(B49&lt;2205.9*2,"BLQ",""))</f>
        <v/>
      </c>
      <c r="E49" s="3">
        <v>37650000</v>
      </c>
      <c r="F49" s="4">
        <f>B49/E49</f>
        <v>8.8069142404706099E-4</v>
      </c>
      <c r="G49" s="2">
        <v>1</v>
      </c>
      <c r="H49" s="2" t="s">
        <v>12</v>
      </c>
      <c r="I49" s="2" t="str">
        <f>IF(G49&lt;2205.9,"ND",IF(G49&lt;2205.9*2,"BLQ",""))</f>
        <v>ND</v>
      </c>
      <c r="J49" s="3">
        <v>8329412</v>
      </c>
      <c r="K49" s="4">
        <f>G49/J49</f>
        <v>1.2005649378371487E-7</v>
      </c>
      <c r="L49">
        <f>GEOMEAN(B49,G49)</f>
        <v>182.09347082026815</v>
      </c>
      <c r="M49">
        <f>GEOMEAN(F49,K49)</f>
        <v>1.0282641901596932E-5</v>
      </c>
      <c r="N49" s="2" t="str">
        <f t="shared" si="0"/>
        <v>ND</v>
      </c>
    </row>
    <row r="50" spans="1:14" x14ac:dyDescent="0.45">
      <c r="A50" s="1">
        <v>44596</v>
      </c>
      <c r="B50" s="2">
        <v>40103.812381086187</v>
      </c>
      <c r="C50" s="2" t="s">
        <v>12</v>
      </c>
      <c r="D50" s="2" t="str">
        <f>IF(B50&lt;2205.9,"ND",IF(B50&lt;2205.9*2,"BLQ",""))</f>
        <v/>
      </c>
      <c r="E50" s="3">
        <v>213705882</v>
      </c>
      <c r="F50" s="4">
        <f>B50/E50</f>
        <v>1.8765890768081988E-4</v>
      </c>
      <c r="G50" s="2">
        <v>6410.6156147892225</v>
      </c>
      <c r="H50" s="2" t="s">
        <v>12</v>
      </c>
      <c r="I50" s="2" t="str">
        <f>IF(G50&lt;2205.9,"ND",IF(G50&lt;2205.9*2,"BLQ",""))</f>
        <v/>
      </c>
      <c r="J50" s="3">
        <v>15050735</v>
      </c>
      <c r="K50" s="4">
        <f>G50/J50</f>
        <v>4.2593372448516449E-4</v>
      </c>
      <c r="L50">
        <f>GEOMEAN(B50,G50)</f>
        <v>16034.030243914613</v>
      </c>
      <c r="M50">
        <f>GEOMEAN(F50,K50)</f>
        <v>2.8271939707297987E-4</v>
      </c>
      <c r="N50" s="2" t="str">
        <f t="shared" si="0"/>
        <v/>
      </c>
    </row>
    <row r="51" spans="1:14" x14ac:dyDescent="0.45">
      <c r="A51" s="1">
        <v>44599</v>
      </c>
      <c r="B51" s="2">
        <v>1</v>
      </c>
      <c r="C51" s="2" t="s">
        <v>12</v>
      </c>
      <c r="D51" s="2" t="str">
        <f>IF(B51&lt;2205.9,"ND",IF(B51&lt;2205.9*2,"BLQ",""))</f>
        <v>ND</v>
      </c>
      <c r="E51" s="3">
        <v>12734559</v>
      </c>
      <c r="F51" s="4">
        <f>B51/E51</f>
        <v>7.8526472726695919E-8</v>
      </c>
      <c r="G51" s="2">
        <v>6567.5717320845315</v>
      </c>
      <c r="H51" s="2" t="s">
        <v>12</v>
      </c>
      <c r="I51" s="2" t="str">
        <f>IF(G51&lt;2205.9,"ND",IF(G51&lt;2205.9*2,"BLQ",""))</f>
        <v/>
      </c>
      <c r="J51" s="3">
        <v>25217647</v>
      </c>
      <c r="K51" s="4">
        <f>G51/J51</f>
        <v>2.6043554864910797E-4</v>
      </c>
      <c r="L51">
        <f>GEOMEAN(B51,G51)</f>
        <v>81.040556094368768</v>
      </c>
      <c r="M51">
        <f>GEOMEAN(F51,K51)</f>
        <v>4.5222875857309497E-6</v>
      </c>
      <c r="N51" s="2" t="str">
        <f t="shared" si="0"/>
        <v>ND</v>
      </c>
    </row>
    <row r="52" spans="1:14" x14ac:dyDescent="0.45">
      <c r="A52" s="1">
        <v>44601</v>
      </c>
      <c r="B52" s="2">
        <v>8224.822049326629</v>
      </c>
      <c r="C52" s="2" t="s">
        <v>12</v>
      </c>
      <c r="D52" s="2" t="str">
        <f>IF(B52&lt;2205.9,"ND",IF(B52&lt;2205.9*2,"BLQ",""))</f>
        <v/>
      </c>
      <c r="E52" s="3">
        <v>47847794</v>
      </c>
      <c r="F52" s="4">
        <f>B52/E52</f>
        <v>1.7189553293358998E-4</v>
      </c>
      <c r="G52" s="2">
        <v>5082.8195290645854</v>
      </c>
      <c r="H52" s="2" t="s">
        <v>12</v>
      </c>
      <c r="I52" s="2" t="str">
        <f>IF(G52&lt;2205.9,"ND",IF(G52&lt;2205.9*2,"BLQ",""))</f>
        <v/>
      </c>
      <c r="J52" s="3">
        <v>23351471</v>
      </c>
      <c r="K52" s="4">
        <f>G52/J52</f>
        <v>2.17665924731876E-4</v>
      </c>
      <c r="L52">
        <f>GEOMEAN(B52,G52)</f>
        <v>6465.7007458896824</v>
      </c>
      <c r="M52">
        <f>GEOMEAN(F52,K52)</f>
        <v>1.9343164201667863E-4</v>
      </c>
      <c r="N52" s="2" t="str">
        <f t="shared" si="0"/>
        <v/>
      </c>
    </row>
    <row r="53" spans="1:14" x14ac:dyDescent="0.45">
      <c r="A53" s="1">
        <v>44602</v>
      </c>
      <c r="B53" s="2">
        <v>19335.538872921283</v>
      </c>
      <c r="C53" s="2" t="s">
        <v>12</v>
      </c>
      <c r="D53" s="2" t="str">
        <f>IF(B53&lt;2205.9,"ND",IF(B53&lt;2205.9*2,"BLQ",""))</f>
        <v/>
      </c>
      <c r="E53" s="3">
        <v>113536765</v>
      </c>
      <c r="F53" s="4">
        <f>B53/E53</f>
        <v>1.7030200634060062E-4</v>
      </c>
      <c r="G53" s="2">
        <v>10391.63929574121</v>
      </c>
      <c r="H53" s="2" t="s">
        <v>12</v>
      </c>
      <c r="I53" s="2" t="str">
        <f>IF(G53&lt;2205.9,"ND",IF(G53&lt;2205.9*2,"BLQ",""))</f>
        <v/>
      </c>
      <c r="J53" s="3">
        <v>53166176</v>
      </c>
      <c r="K53" s="4">
        <f>G53/J53</f>
        <v>1.9545583447154843E-4</v>
      </c>
      <c r="L53">
        <f>GEOMEAN(B53,G53)</f>
        <v>14174.905486675405</v>
      </c>
      <c r="M53">
        <f>GEOMEAN(F53,K53)</f>
        <v>1.8244593928471256E-4</v>
      </c>
      <c r="N53" s="2" t="str">
        <f t="shared" si="0"/>
        <v/>
      </c>
    </row>
    <row r="54" spans="1:14" x14ac:dyDescent="0.45">
      <c r="A54" s="1">
        <v>44606</v>
      </c>
      <c r="B54" s="2">
        <v>85837.403177981483</v>
      </c>
      <c r="C54" s="2" t="s">
        <v>12</v>
      </c>
      <c r="D54" s="2" t="str">
        <f>IF(B54&lt;2205.9,"ND",IF(B54&lt;2205.9*2,"BLQ",""))</f>
        <v/>
      </c>
      <c r="E54" s="3">
        <v>233819118</v>
      </c>
      <c r="F54" s="4">
        <f>B54/E54</f>
        <v>3.6711028555834978E-4</v>
      </c>
      <c r="G54" s="2">
        <v>1205.0396076744223</v>
      </c>
      <c r="H54" s="2" t="s">
        <v>12</v>
      </c>
      <c r="I54" s="2" t="str">
        <f>IF(G54&lt;2205.9,"ND",IF(G54&lt;2205.9*2,"BLQ",""))</f>
        <v>ND</v>
      </c>
      <c r="J54" s="3">
        <v>87844853</v>
      </c>
      <c r="K54" s="4">
        <f>G54/J54</f>
        <v>1.3717816884210875E-5</v>
      </c>
      <c r="L54">
        <f>GEOMEAN(B54,G54)</f>
        <v>10170.421360464177</v>
      </c>
      <c r="M54">
        <f>GEOMEAN(F54,K54)</f>
        <v>7.0964439500356837E-5</v>
      </c>
      <c r="N54" s="2" t="str">
        <f t="shared" si="0"/>
        <v/>
      </c>
    </row>
    <row r="55" spans="1:14" x14ac:dyDescent="0.45">
      <c r="A55" s="1">
        <v>44608</v>
      </c>
      <c r="B55" s="2">
        <v>10190.315930732339</v>
      </c>
      <c r="C55" s="2" t="s">
        <v>12</v>
      </c>
      <c r="D55" s="2" t="str">
        <f>IF(B55&lt;2205.9,"ND",IF(B55&lt;2205.9*2,"BLQ",""))</f>
        <v/>
      </c>
      <c r="E55" s="3">
        <v>110265441</v>
      </c>
      <c r="F55" s="4">
        <f>B55/E55</f>
        <v>9.2416226138635206E-5</v>
      </c>
      <c r="G55" s="2">
        <v>1351.0985274634463</v>
      </c>
      <c r="H55" s="2" t="s">
        <v>12</v>
      </c>
      <c r="I55" s="2" t="str">
        <f>IF(G55&lt;2205.9,"ND",IF(G55&lt;2205.9*2,"BLQ",""))</f>
        <v>ND</v>
      </c>
      <c r="J55" s="3">
        <v>12359559</v>
      </c>
      <c r="K55" s="4">
        <f>G55/J55</f>
        <v>1.0931607895261039E-4</v>
      </c>
      <c r="L55">
        <f>GEOMEAN(B55,G55)</f>
        <v>3710.5418537458595</v>
      </c>
      <c r="M55">
        <f>GEOMEAN(F55,K55)</f>
        <v>1.0051158875012046E-4</v>
      </c>
      <c r="N55" s="2" t="str">
        <f t="shared" si="0"/>
        <v>BLQ</v>
      </c>
    </row>
    <row r="56" spans="1:14" x14ac:dyDescent="0.45">
      <c r="A56" s="1">
        <v>44610</v>
      </c>
      <c r="B56" s="2">
        <v>8718.8969579216282</v>
      </c>
      <c r="C56" s="2" t="s">
        <v>12</v>
      </c>
      <c r="D56" s="2" t="str">
        <f>IF(B56&lt;2205.9,"ND",IF(B56&lt;2205.9*2,"BLQ",""))</f>
        <v/>
      </c>
      <c r="E56" s="3">
        <v>90101471</v>
      </c>
      <c r="F56" s="4">
        <f>B56/E56</f>
        <v>9.6767531774499317E-5</v>
      </c>
      <c r="G56" s="2">
        <v>1359.9939269231554</v>
      </c>
      <c r="H56" s="2" t="s">
        <v>12</v>
      </c>
      <c r="I56" s="2" t="str">
        <f>IF(G56&lt;2205.9,"ND",IF(G56&lt;2205.9*2,"BLQ",""))</f>
        <v>ND</v>
      </c>
      <c r="J56" s="3">
        <v>868943382</v>
      </c>
      <c r="K56" s="4">
        <f>G56/J56</f>
        <v>1.5651122444743533E-6</v>
      </c>
      <c r="L56">
        <f>GEOMEAN(B56,G56)</f>
        <v>3443.4934169012417</v>
      </c>
      <c r="M56">
        <f>GEOMEAN(F56,K56)</f>
        <v>1.2306585588530636E-5</v>
      </c>
      <c r="N56" s="2" t="str">
        <f t="shared" si="0"/>
        <v>BLQ</v>
      </c>
    </row>
    <row r="57" spans="1:14" x14ac:dyDescent="0.45">
      <c r="A57" s="1">
        <v>44613</v>
      </c>
      <c r="B57" s="2">
        <v>1016.1518936912522</v>
      </c>
      <c r="C57" s="2" t="s">
        <v>12</v>
      </c>
      <c r="D57" s="2" t="str">
        <f>IF(B57&lt;2205.9,"ND",IF(B57&lt;2205.9*2,"BLQ",""))</f>
        <v>ND</v>
      </c>
      <c r="E57" s="3">
        <v>21842647</v>
      </c>
      <c r="F57" s="4">
        <f>B57/E57</f>
        <v>4.6521462975217805E-5</v>
      </c>
      <c r="G57" s="2">
        <v>2153.7282595766819</v>
      </c>
      <c r="H57" s="2" t="s">
        <v>12</v>
      </c>
      <c r="I57" s="2" t="str">
        <f>IF(G57&lt;2205.9,"ND",IF(G57&lt;2205.9*2,"BLQ",""))</f>
        <v>ND</v>
      </c>
      <c r="J57" s="3">
        <v>42152206</v>
      </c>
      <c r="K57" s="4">
        <f>G57/J57</f>
        <v>5.1094081756401598E-5</v>
      </c>
      <c r="L57">
        <f>GEOMEAN(B57,G57)</f>
        <v>1479.3630553265855</v>
      </c>
      <c r="M57">
        <f>GEOMEAN(F57,K57)</f>
        <v>4.8754194000959429E-5</v>
      </c>
      <c r="N57" s="2" t="str">
        <f t="shared" si="0"/>
        <v>ND</v>
      </c>
    </row>
    <row r="58" spans="1:14" x14ac:dyDescent="0.45">
      <c r="A58" s="1">
        <v>44615</v>
      </c>
      <c r="B58" s="2">
        <v>6752.5653487150848</v>
      </c>
      <c r="C58" s="2" t="s">
        <v>12</v>
      </c>
      <c r="D58" s="2" t="str">
        <f>IF(B58&lt;2205.9,"ND",IF(B58&lt;2205.9*2,"BLQ",""))</f>
        <v/>
      </c>
      <c r="E58" s="3">
        <v>287530147</v>
      </c>
      <c r="F58" s="4">
        <f>B58/E58</f>
        <v>2.3484721234170569E-5</v>
      </c>
      <c r="G58" s="2">
        <v>1202.4896565008689</v>
      </c>
      <c r="H58" s="2" t="s">
        <v>12</v>
      </c>
      <c r="I58" s="2" t="str">
        <f>IF(G58&lt;2205.9,"ND",IF(G58&lt;2205.9*2,"BLQ",""))</f>
        <v>ND</v>
      </c>
      <c r="J58" s="3">
        <v>24900000</v>
      </c>
      <c r="K58" s="4">
        <f>G58/J58</f>
        <v>4.8292757289191524E-5</v>
      </c>
      <c r="L58">
        <f>GEOMEAN(B58,G58)</f>
        <v>2849.5420661355524</v>
      </c>
      <c r="M58">
        <f>GEOMEAN(F58,K58)</f>
        <v>3.3677023956491789E-5</v>
      </c>
      <c r="N58" s="2" t="str">
        <f t="shared" si="0"/>
        <v>BLQ</v>
      </c>
    </row>
    <row r="59" spans="1:14" x14ac:dyDescent="0.45">
      <c r="A59" s="1">
        <v>44617</v>
      </c>
      <c r="B59" s="2">
        <v>8868.6186939969266</v>
      </c>
      <c r="C59" s="2" t="s">
        <v>12</v>
      </c>
      <c r="D59" s="2" t="str">
        <f>IF(B59&lt;2205.9,"ND",IF(B59&lt;2205.9*2,"BLQ",""))</f>
        <v/>
      </c>
      <c r="E59" s="3">
        <v>318088235</v>
      </c>
      <c r="F59" s="4">
        <f>B59/E59</f>
        <v>2.7881001930162322E-5</v>
      </c>
      <c r="G59" s="2">
        <v>3768.3384637748932</v>
      </c>
      <c r="H59" s="2" t="s">
        <v>12</v>
      </c>
      <c r="I59" s="2" t="str">
        <f>IF(G59&lt;2205.9,"ND",IF(G59&lt;2205.9*2,"BLQ",""))</f>
        <v>BLQ</v>
      </c>
      <c r="J59" s="3">
        <v>42154412</v>
      </c>
      <c r="K59" s="4">
        <f>G59/J59</f>
        <v>8.9393690600521081E-5</v>
      </c>
      <c r="L59">
        <f>GEOMEAN(B59,G59)</f>
        <v>5780.9996492943746</v>
      </c>
      <c r="M59">
        <f>GEOMEAN(F59,K59)</f>
        <v>4.9923798535142154E-5</v>
      </c>
      <c r="N59" s="2" t="str">
        <f t="shared" si="0"/>
        <v/>
      </c>
    </row>
    <row r="60" spans="1:14" x14ac:dyDescent="0.45">
      <c r="A60" s="1">
        <v>44620</v>
      </c>
      <c r="B60" s="2">
        <v>7264.6340448727033</v>
      </c>
      <c r="C60" s="2" t="s">
        <v>12</v>
      </c>
      <c r="D60" s="2" t="str">
        <f>IF(B60&lt;2205.9,"ND",IF(B60&lt;2205.9*2,"BLQ",""))</f>
        <v/>
      </c>
      <c r="E60" s="3">
        <v>246972794</v>
      </c>
      <c r="F60" s="4">
        <f>B60/E60</f>
        <v>2.9414713771561021E-5</v>
      </c>
      <c r="G60" s="2">
        <v>1</v>
      </c>
      <c r="H60" s="2" t="s">
        <v>12</v>
      </c>
      <c r="I60" s="2" t="str">
        <f>IF(G60&lt;2205.9,"ND",IF(G60&lt;2205.9*2,"BLQ",""))</f>
        <v>ND</v>
      </c>
      <c r="J60" s="3">
        <v>42919853</v>
      </c>
      <c r="K60" s="4">
        <f>G60/J60</f>
        <v>2.3299241029553386E-8</v>
      </c>
      <c r="L60">
        <f>GEOMEAN(B60,G60)</f>
        <v>85.232822579524509</v>
      </c>
      <c r="M60">
        <f>GEOMEAN(F60,K60)</f>
        <v>8.2785294948977716E-7</v>
      </c>
      <c r="N60" s="2" t="str">
        <f t="shared" si="0"/>
        <v>ND</v>
      </c>
    </row>
    <row r="61" spans="1:14" x14ac:dyDescent="0.45">
      <c r="A61" s="1">
        <v>44622</v>
      </c>
      <c r="B61" s="2">
        <v>1735.7495900182398</v>
      </c>
      <c r="C61" s="2" t="s">
        <v>12</v>
      </c>
      <c r="D61" s="2" t="str">
        <f>IF(B61&lt;2205.9,"ND",IF(B61&lt;2205.9*2,"BLQ",""))</f>
        <v>ND</v>
      </c>
      <c r="E61" s="3">
        <v>198983824</v>
      </c>
      <c r="F61" s="4">
        <f>B61/E61</f>
        <v>8.72306881597692E-6</v>
      </c>
      <c r="G61" s="2">
        <v>4659.5805776338138</v>
      </c>
      <c r="H61" s="2" t="s">
        <v>12</v>
      </c>
      <c r="I61" s="2" t="str">
        <f>IF(G61&lt;2205.9,"ND",IF(G61&lt;2205.9*2,"BLQ",""))</f>
        <v/>
      </c>
      <c r="J61" s="3">
        <v>129855882</v>
      </c>
      <c r="K61" s="4">
        <f>G61/J61</f>
        <v>3.588270708933935E-5</v>
      </c>
      <c r="L61">
        <f>GEOMEAN(B61,G61)</f>
        <v>2843.9172064750487</v>
      </c>
      <c r="M61">
        <f>GEOMEAN(F61,K61)</f>
        <v>1.7692012978851503E-5</v>
      </c>
      <c r="N61" s="2" t="str">
        <f t="shared" si="0"/>
        <v>BLQ</v>
      </c>
    </row>
    <row r="62" spans="1:14" x14ac:dyDescent="0.45">
      <c r="A62" s="5">
        <v>44629</v>
      </c>
      <c r="B62" s="6">
        <v>4380</v>
      </c>
      <c r="C62" s="2" t="s">
        <v>11</v>
      </c>
      <c r="D62" s="2" t="str">
        <f>IF(B62&lt;2205.9,"ND",IF(B62&lt;2205.9*2,"BLQ",""))</f>
        <v>BLQ</v>
      </c>
      <c r="E62" s="6">
        <v>237000000</v>
      </c>
      <c r="F62" s="4">
        <f>B62/E62</f>
        <v>1.8481012658227847E-5</v>
      </c>
      <c r="H62" s="2" t="s">
        <v>11</v>
      </c>
      <c r="I62" s="2" t="str">
        <f>IF(G62&lt;2205.9,"ND",IF(G62&lt;2205.9*2,"BLQ",""))</f>
        <v>ND</v>
      </c>
      <c r="L62">
        <f>GEOMEAN(B62,G62)</f>
        <v>4380</v>
      </c>
      <c r="M62">
        <f>GEOMEAN(F62,K62)</f>
        <v>1.8481012658227847E-5</v>
      </c>
      <c r="N62" s="2" t="str">
        <f t="shared" si="0"/>
        <v>BLQ</v>
      </c>
    </row>
    <row r="63" spans="1:14" x14ac:dyDescent="0.45">
      <c r="A63" s="9">
        <v>44634</v>
      </c>
      <c r="B63" s="6">
        <v>7290</v>
      </c>
      <c r="C63" s="2" t="s">
        <v>13</v>
      </c>
      <c r="D63" s="2" t="str">
        <f>IF(B63&lt;630.2521008,"ND",IF(B63&lt;630.2521008*2,"BLQ",""))</f>
        <v/>
      </c>
      <c r="E63" s="6">
        <v>269000000</v>
      </c>
      <c r="F63" s="4">
        <f>B63/E63</f>
        <v>2.7100371747211896E-5</v>
      </c>
      <c r="G63" s="6">
        <v>381000</v>
      </c>
      <c r="H63" s="2" t="s">
        <v>13</v>
      </c>
      <c r="I63" s="2" t="str">
        <f>IF(G63&lt;630.2521008,"ND",IF(G63&lt;630.2521008*2,"BLQ",""))</f>
        <v/>
      </c>
      <c r="J63" s="6">
        <v>413000000</v>
      </c>
      <c r="K63" s="4">
        <f>G63/J63</f>
        <v>9.2251815980629536E-4</v>
      </c>
      <c r="L63">
        <f>GEOMEAN(B63,G63)</f>
        <v>52701.897499046463</v>
      </c>
      <c r="M63">
        <f>GEOMEAN(F63,K63)</f>
        <v>1.5811573316499669E-4</v>
      </c>
      <c r="N63" s="2" t="str">
        <f>IF(L63&lt;630.2521008,"ND",IF(L63&lt;630.2521008*2,"BLQ",""))</f>
        <v/>
      </c>
    </row>
    <row r="64" spans="1:14" x14ac:dyDescent="0.45">
      <c r="A64" s="5">
        <v>44636</v>
      </c>
      <c r="B64" s="6">
        <v>5590</v>
      </c>
      <c r="C64" s="2" t="s">
        <v>11</v>
      </c>
      <c r="D64" s="2" t="str">
        <f>IF(B64&lt;2205.9,"ND",IF(B64&lt;2205.9*2,"BLQ",""))</f>
        <v/>
      </c>
      <c r="E64" s="6">
        <v>135000000</v>
      </c>
      <c r="F64" s="4">
        <f>B64/E64</f>
        <v>4.140740740740741E-5</v>
      </c>
      <c r="G64">
        <v>1</v>
      </c>
      <c r="H64" s="2" t="s">
        <v>11</v>
      </c>
      <c r="I64" s="2" t="str">
        <f>IF(G64&lt;2205.9,"ND",IF(G64&lt;2205.9*2,"BLQ",""))</f>
        <v>ND</v>
      </c>
      <c r="J64" s="6">
        <v>62100000</v>
      </c>
      <c r="K64" s="4">
        <f>G64/J64</f>
        <v>1.610305958132045E-8</v>
      </c>
      <c r="L64">
        <f>GEOMEAN(B64,G64)</f>
        <v>74.76630257007497</v>
      </c>
      <c r="M64">
        <f>GEOMEAN(F64,K64)</f>
        <v>8.1656962262227907E-7</v>
      </c>
      <c r="N64" s="2" t="str">
        <f t="shared" si="0"/>
        <v>ND</v>
      </c>
    </row>
    <row r="65" spans="1:14" x14ac:dyDescent="0.45">
      <c r="A65" s="9">
        <v>44641</v>
      </c>
      <c r="B65" s="6">
        <v>3110</v>
      </c>
      <c r="C65" s="2" t="s">
        <v>13</v>
      </c>
      <c r="D65" s="2" t="str">
        <f>IF(B65&lt;630.2521008,"ND",IF(B65&lt;630.2521008*2,"BLQ",""))</f>
        <v/>
      </c>
      <c r="E65" s="6">
        <v>182000000</v>
      </c>
      <c r="F65" s="4">
        <f>B65/E65</f>
        <v>1.7087912087912088E-5</v>
      </c>
      <c r="G65" s="6">
        <v>842</v>
      </c>
      <c r="H65" s="2" t="s">
        <v>13</v>
      </c>
      <c r="I65" s="2" t="str">
        <f>IF(G65&lt;630.2521008,"ND",IF(G65&lt;630.2521008*2,"BLQ",""))</f>
        <v>BLQ</v>
      </c>
      <c r="J65" s="6">
        <v>66100000</v>
      </c>
      <c r="K65" s="4">
        <f>G65/J65</f>
        <v>1.2738275340393344E-5</v>
      </c>
      <c r="L65">
        <f>GEOMEAN(B65,G65)</f>
        <v>1618.2150660527172</v>
      </c>
      <c r="M65">
        <f>GEOMEAN(F65,K65)</f>
        <v>1.4753661551230593E-5</v>
      </c>
      <c r="N65" s="2" t="str">
        <f t="shared" ref="N65:N66" si="1">IF(L65&lt;630.2521008,"ND",IF(L65&lt;630.2521008*2,"BLQ",""))</f>
        <v/>
      </c>
    </row>
    <row r="66" spans="1:14" x14ac:dyDescent="0.45">
      <c r="A66" s="9">
        <v>44643</v>
      </c>
      <c r="B66" s="6">
        <v>669</v>
      </c>
      <c r="C66" s="2" t="s">
        <v>13</v>
      </c>
      <c r="D66" s="2" t="str">
        <f>IF(B66&lt;630.2521008,"ND",IF(B66&lt;630.2521008*2,"BLQ",""))</f>
        <v>BLQ</v>
      </c>
      <c r="E66" s="6">
        <v>54700000</v>
      </c>
      <c r="F66" s="4">
        <f>B66/E66</f>
        <v>1.2230347349177331E-5</v>
      </c>
      <c r="G66" s="6">
        <v>3300</v>
      </c>
      <c r="H66" s="2" t="s">
        <v>13</v>
      </c>
      <c r="I66" s="2" t="str">
        <f>IF(G66&lt;630.2521008,"ND",IF(G66&lt;630.2521008*2,"BLQ",""))</f>
        <v/>
      </c>
      <c r="J66" s="6">
        <v>131000000</v>
      </c>
      <c r="K66" s="4">
        <f>G66/J66</f>
        <v>2.519083969465649E-5</v>
      </c>
      <c r="L66">
        <f>GEOMEAN(B66,G66)</f>
        <v>1485.8330996447751</v>
      </c>
      <c r="M66">
        <f>GEOMEAN(F66,K66)</f>
        <v>1.7552570167445366E-5</v>
      </c>
      <c r="N66" s="2" t="str">
        <f t="shared" si="1"/>
        <v/>
      </c>
    </row>
    <row r="67" spans="1:14" x14ac:dyDescent="0.45">
      <c r="A67" s="5">
        <v>44648</v>
      </c>
      <c r="B67" s="6">
        <v>5370</v>
      </c>
      <c r="C67" s="2" t="s">
        <v>11</v>
      </c>
      <c r="D67" s="2" t="str">
        <f>IF(B67&lt;2205.9,"ND",IF(B67&lt;2205.9*2,"BLQ",""))</f>
        <v/>
      </c>
      <c r="E67" s="6">
        <v>208000000</v>
      </c>
      <c r="F67" s="4">
        <f>B67/E67</f>
        <v>2.5817307692307692E-5</v>
      </c>
      <c r="G67" s="6">
        <v>2010</v>
      </c>
      <c r="H67" s="2" t="s">
        <v>11</v>
      </c>
      <c r="I67" s="2" t="str">
        <f>IF(G67&lt;2205.9,"ND",IF(G67&lt;2205.9*2,"BLQ",""))</f>
        <v>ND</v>
      </c>
      <c r="J67" s="6">
        <v>51000000</v>
      </c>
      <c r="K67" s="4">
        <f>G67/J67</f>
        <v>3.9411764705882356E-5</v>
      </c>
      <c r="L67">
        <f>GEOMEAN(B67,G67)</f>
        <v>3285.3766907312165</v>
      </c>
      <c r="M67">
        <f>GEOMEAN(F67,K67)</f>
        <v>3.1898364473881684E-5</v>
      </c>
      <c r="N67" s="2" t="str">
        <f t="shared" ref="N67:N74" si="2">IF(L67&lt;2205.9,"ND",IF(L67&lt;2205.9*2,"BLQ",""))</f>
        <v>BLQ</v>
      </c>
    </row>
    <row r="68" spans="1:14" x14ac:dyDescent="0.45">
      <c r="A68" s="5">
        <v>44650</v>
      </c>
      <c r="B68" s="7">
        <v>11700</v>
      </c>
      <c r="C68" s="2" t="s">
        <v>11</v>
      </c>
      <c r="D68" s="2" t="str">
        <f>IF(B68&lt;2205.9,"ND",IF(B68&lt;2205.9*2,"BLQ",""))</f>
        <v/>
      </c>
      <c r="E68" s="7">
        <v>153000000</v>
      </c>
      <c r="F68" s="4">
        <f>B68/E68</f>
        <v>7.6470588235294111E-5</v>
      </c>
      <c r="G68" s="6">
        <v>3460</v>
      </c>
      <c r="H68" s="2" t="s">
        <v>11</v>
      </c>
      <c r="I68" s="2" t="str">
        <f>IF(G68&lt;2205.9,"ND",IF(G68&lt;2205.9*2,"BLQ",""))</f>
        <v>BLQ</v>
      </c>
      <c r="J68" s="6">
        <v>69900000</v>
      </c>
      <c r="K68" s="4">
        <f>G68/J68</f>
        <v>4.949928469241774E-5</v>
      </c>
      <c r="L68">
        <f>GEOMEAN(B68,G68)</f>
        <v>6362.5466599467863</v>
      </c>
      <c r="M68">
        <f>GEOMEAN(F68,K68)</f>
        <v>6.1524299408083249E-5</v>
      </c>
      <c r="N68" s="2" t="str">
        <f t="shared" si="2"/>
        <v/>
      </c>
    </row>
    <row r="69" spans="1:14" x14ac:dyDescent="0.45">
      <c r="A69" s="9">
        <v>44655</v>
      </c>
      <c r="B69" s="6">
        <v>3040</v>
      </c>
      <c r="C69" s="2" t="s">
        <v>13</v>
      </c>
      <c r="D69" s="2" t="str">
        <f>IF(B69&lt;630.2521008,"ND",IF(B69&lt;630.2521008*2,"BLQ",""))</f>
        <v/>
      </c>
      <c r="E69" s="6">
        <v>173000000</v>
      </c>
      <c r="F69" s="4">
        <f>B69/E69</f>
        <v>1.7572254335260115E-5</v>
      </c>
      <c r="G69" s="6">
        <v>2000</v>
      </c>
      <c r="H69" s="2" t="s">
        <v>13</v>
      </c>
      <c r="I69" s="2" t="str">
        <f>IF(G69&lt;630.2521008,"ND",IF(G69&lt;630.2521008*2,"BLQ",""))</f>
        <v/>
      </c>
      <c r="J69" s="6">
        <v>102000000</v>
      </c>
      <c r="K69" s="4">
        <f>G69/J69</f>
        <v>1.9607843137254903E-5</v>
      </c>
      <c r="L69">
        <f>GEOMEAN(B69,G69)</f>
        <v>2465.7656011875906</v>
      </c>
      <c r="M69">
        <f>GEOMEAN(F69,K69)</f>
        <v>1.856216599898104E-5</v>
      </c>
      <c r="N69" s="2" t="str">
        <f t="shared" ref="N69:N73" si="3">IF(L69&lt;630.2521008,"ND",IF(L69&lt;630.2521008*2,"BLQ",""))</f>
        <v/>
      </c>
    </row>
    <row r="70" spans="1:14" x14ac:dyDescent="0.45">
      <c r="A70" s="9">
        <v>44657</v>
      </c>
      <c r="B70" s="6">
        <v>4710</v>
      </c>
      <c r="C70" s="2" t="s">
        <v>13</v>
      </c>
      <c r="D70" s="2" t="str">
        <f>IF(B70&lt;630.2521008,"ND",IF(B70&lt;630.2521008*2,"BLQ",""))</f>
        <v/>
      </c>
      <c r="E70" s="6">
        <v>283000000</v>
      </c>
      <c r="F70" s="4">
        <f>B70/E70</f>
        <v>1.6643109540636042E-5</v>
      </c>
      <c r="G70" s="6">
        <v>832</v>
      </c>
      <c r="H70" s="2" t="s">
        <v>13</v>
      </c>
      <c r="I70" s="2" t="str">
        <f>IF(G70&lt;630.2521008,"ND",IF(G70&lt;630.2521008*2,"BLQ",""))</f>
        <v>BLQ</v>
      </c>
      <c r="J70" s="6">
        <v>106000000</v>
      </c>
      <c r="K70" s="4">
        <f>G70/J70</f>
        <v>7.8490566037735844E-6</v>
      </c>
      <c r="L70">
        <f>GEOMEAN(B70,G70)</f>
        <v>1979.5757121161091</v>
      </c>
      <c r="M70">
        <f>GEOMEAN(F70,K70)</f>
        <v>1.1429466691287764E-5</v>
      </c>
      <c r="N70" s="2" t="str">
        <f t="shared" si="3"/>
        <v/>
      </c>
    </row>
    <row r="71" spans="1:14" x14ac:dyDescent="0.45">
      <c r="A71" s="9">
        <v>44662</v>
      </c>
      <c r="B71" s="6">
        <v>4140</v>
      </c>
      <c r="C71" s="2" t="s">
        <v>13</v>
      </c>
      <c r="D71" s="2" t="str">
        <f>IF(B71&lt;630.2521008,"ND",IF(B71&lt;630.2521008*2,"BLQ",""))</f>
        <v/>
      </c>
      <c r="E71" s="6">
        <v>358000000</v>
      </c>
      <c r="F71" s="4">
        <f>B71/E71</f>
        <v>1.1564245810055866E-5</v>
      </c>
      <c r="G71" s="6">
        <v>1870</v>
      </c>
      <c r="H71" s="2" t="s">
        <v>13</v>
      </c>
      <c r="I71" s="2" t="str">
        <f>IF(G71&lt;630.2521008,"ND",IF(G71&lt;630.2521008*2,"BLQ",""))</f>
        <v/>
      </c>
      <c r="J71" s="6">
        <v>188000000</v>
      </c>
      <c r="K71" s="4">
        <f>G71/J71</f>
        <v>9.9468085106382977E-6</v>
      </c>
      <c r="L71">
        <f>GEOMEAN(B71,G71)</f>
        <v>2782.4090281624663</v>
      </c>
      <c r="M71">
        <f>GEOMEAN(F71,K71)</f>
        <v>1.0725079889799281E-5</v>
      </c>
      <c r="N71" s="2" t="str">
        <f t="shared" si="3"/>
        <v/>
      </c>
    </row>
    <row r="72" spans="1:14" x14ac:dyDescent="0.45">
      <c r="A72" s="9">
        <v>44664</v>
      </c>
      <c r="B72" s="6">
        <v>3700</v>
      </c>
      <c r="C72" s="2" t="s">
        <v>13</v>
      </c>
      <c r="D72" s="2" t="str">
        <f>IF(B72&lt;630.2521008,"ND",IF(B72&lt;630.2521008*2,"BLQ",""))</f>
        <v/>
      </c>
      <c r="E72" s="6">
        <v>274000000</v>
      </c>
      <c r="F72" s="4">
        <f>B72/E72</f>
        <v>1.3503649635036496E-5</v>
      </c>
      <c r="G72" s="6">
        <v>3500</v>
      </c>
      <c r="H72" s="2" t="s">
        <v>13</v>
      </c>
      <c r="I72" s="2" t="str">
        <f>IF(G72&lt;630.2521008,"ND",IF(G72&lt;630.2521008*2,"BLQ",""))</f>
        <v/>
      </c>
      <c r="J72" s="6">
        <v>66000000</v>
      </c>
      <c r="K72" s="4">
        <f>G72/J72</f>
        <v>5.3030303030303032E-5</v>
      </c>
      <c r="L72">
        <f>GEOMEAN(B72,G72)</f>
        <v>3598.6108430893164</v>
      </c>
      <c r="M72">
        <f>GEOMEAN(F72,K72)</f>
        <v>2.6760094023770287E-5</v>
      </c>
      <c r="N72" s="2" t="str">
        <f t="shared" si="3"/>
        <v/>
      </c>
    </row>
    <row r="73" spans="1:14" x14ac:dyDescent="0.45">
      <c r="A73" s="9">
        <v>44669</v>
      </c>
      <c r="B73" s="6">
        <v>740</v>
      </c>
      <c r="C73" s="2" t="s">
        <v>13</v>
      </c>
      <c r="D73" s="2" t="str">
        <f>IF(B73&lt;630.2521008,"ND",IF(B73&lt;630.2521008*2,"BLQ",""))</f>
        <v>BLQ</v>
      </c>
      <c r="E73" s="6">
        <v>160000000</v>
      </c>
      <c r="F73" s="4">
        <f>B73/E73</f>
        <v>4.6249999999999998E-6</v>
      </c>
      <c r="G73" s="6">
        <v>2180</v>
      </c>
      <c r="H73" s="2" t="s">
        <v>13</v>
      </c>
      <c r="I73" s="2" t="str">
        <f>IF(G73&lt;630.2521008,"ND",IF(G73&lt;630.2521008*2,"BLQ",""))</f>
        <v/>
      </c>
      <c r="J73" s="6">
        <v>140000000</v>
      </c>
      <c r="K73" s="4">
        <f>G73/J73</f>
        <v>1.557142857142857E-5</v>
      </c>
      <c r="L73">
        <f>GEOMEAN(B73,G73)</f>
        <v>1270.1181047445941</v>
      </c>
      <c r="M73">
        <f>GEOMEAN(F73,K73)</f>
        <v>8.486333551237374E-6</v>
      </c>
      <c r="N73" s="2" t="str">
        <f t="shared" si="3"/>
        <v/>
      </c>
    </row>
    <row r="74" spans="1:14" x14ac:dyDescent="0.45">
      <c r="A74" s="5">
        <v>44671</v>
      </c>
      <c r="B74" s="6">
        <v>11800</v>
      </c>
      <c r="C74" s="2" t="s">
        <v>11</v>
      </c>
      <c r="D74" s="2" t="str">
        <f>IF(B74&lt;2205.9,"ND",IF(B74&lt;2205.9*2,"BLQ",""))</f>
        <v/>
      </c>
      <c r="E74" s="7">
        <v>173000000</v>
      </c>
      <c r="F74" s="4">
        <f>B74/E74</f>
        <v>6.8208092485549135E-5</v>
      </c>
      <c r="G74" s="6">
        <v>3800</v>
      </c>
      <c r="H74" s="2" t="s">
        <v>11</v>
      </c>
      <c r="I74" s="2" t="str">
        <f>IF(G74&lt;2205.9,"ND",IF(G74&lt;2205.9*2,"BLQ",""))</f>
        <v>BLQ</v>
      </c>
      <c r="J74" s="6">
        <v>133000000</v>
      </c>
      <c r="K74" s="4">
        <f>G74/J74</f>
        <v>2.8571428571428571E-5</v>
      </c>
      <c r="L74">
        <f>GEOMEAN(B74,G74)</f>
        <v>6696.2676171132825</v>
      </c>
      <c r="M74">
        <f>GEOMEAN(F74,K74)</f>
        <v>4.4145244845218168E-5</v>
      </c>
      <c r="N74" s="2" t="str">
        <f t="shared" si="2"/>
        <v/>
      </c>
    </row>
    <row r="75" spans="1:14" x14ac:dyDescent="0.45">
      <c r="A75" s="9">
        <v>44676</v>
      </c>
      <c r="B75" s="6">
        <v>919</v>
      </c>
      <c r="C75" s="2" t="s">
        <v>13</v>
      </c>
      <c r="D75" s="2" t="str">
        <f>IF(B75&lt;630.2521008,"ND",IF(B75&lt;630.2521008*2,"BLQ",""))</f>
        <v>BLQ</v>
      </c>
      <c r="E75" s="6">
        <v>129000000</v>
      </c>
      <c r="F75" s="4">
        <f>B75/E75</f>
        <v>7.1240310077519377E-6</v>
      </c>
      <c r="G75" s="6">
        <v>4810</v>
      </c>
      <c r="H75" s="2" t="s">
        <v>13</v>
      </c>
      <c r="I75" s="2" t="str">
        <f>IF(G75&lt;630.2521008,"ND",IF(G75&lt;630.2521008*2,"BLQ",""))</f>
        <v/>
      </c>
      <c r="J75" s="6">
        <v>96600000</v>
      </c>
      <c r="K75" s="4">
        <f>G75/J75</f>
        <v>4.9792960662525881E-5</v>
      </c>
      <c r="L75">
        <f>GEOMEAN(B75,G75)</f>
        <v>2102.4723541583135</v>
      </c>
      <c r="M75">
        <f>GEOMEAN(F75,K75)</f>
        <v>1.8834186887880422E-5</v>
      </c>
      <c r="N75" s="2" t="str">
        <f t="shared" ref="N75:N78" si="4">IF(L75&lt;630.2521008,"ND",IF(L75&lt;630.2521008*2,"BLQ",""))</f>
        <v/>
      </c>
    </row>
    <row r="76" spans="1:14" x14ac:dyDescent="0.45">
      <c r="A76" s="9">
        <v>44678</v>
      </c>
      <c r="B76" s="6">
        <v>3500</v>
      </c>
      <c r="C76" s="2" t="s">
        <v>13</v>
      </c>
      <c r="D76" s="2" t="str">
        <f>IF(B76&lt;630.2521008,"ND",IF(B76&lt;630.2521008*2,"BLQ",""))</f>
        <v/>
      </c>
      <c r="E76" s="6">
        <v>104000000</v>
      </c>
      <c r="F76" s="4">
        <f>B76/E76</f>
        <v>3.3653846153846152E-5</v>
      </c>
      <c r="G76" s="6">
        <v>5580</v>
      </c>
      <c r="H76" s="2" t="s">
        <v>13</v>
      </c>
      <c r="I76" s="2" t="str">
        <f>IF(G76&lt;630.2521008,"ND",IF(G76&lt;630.2521008*2,"BLQ",""))</f>
        <v/>
      </c>
      <c r="J76" s="6">
        <v>275000000</v>
      </c>
      <c r="K76" s="4">
        <f>G76/J76</f>
        <v>2.0290909090909092E-5</v>
      </c>
      <c r="L76">
        <f>GEOMEAN(B76,G76)</f>
        <v>4419.2759587968703</v>
      </c>
      <c r="M76">
        <f>GEOMEAN(F76,K76)</f>
        <v>2.6131726557331281E-5</v>
      </c>
      <c r="N76" s="2" t="str">
        <f t="shared" si="4"/>
        <v/>
      </c>
    </row>
    <row r="77" spans="1:14" x14ac:dyDescent="0.45">
      <c r="A77" s="9">
        <v>44683</v>
      </c>
      <c r="B77" s="6">
        <v>410</v>
      </c>
      <c r="C77" s="2" t="s">
        <v>13</v>
      </c>
      <c r="D77" s="2" t="str">
        <f>IF(B77&lt;630.2521008,"ND",IF(B77&lt;630.2521008*2,"BLQ",""))</f>
        <v>ND</v>
      </c>
      <c r="E77" s="6">
        <v>106000000</v>
      </c>
      <c r="F77" s="4">
        <f>B77/E77</f>
        <v>3.8679245283018867E-6</v>
      </c>
      <c r="G77" s="6">
        <v>2950</v>
      </c>
      <c r="H77" s="2" t="s">
        <v>13</v>
      </c>
      <c r="I77" s="2" t="str">
        <f>IF(G77&lt;630.2521008,"ND",IF(G77&lt;630.2521008*2,"BLQ",""))</f>
        <v/>
      </c>
      <c r="J77" s="6">
        <v>95000000</v>
      </c>
      <c r="K77" s="4">
        <f>G77/J77</f>
        <v>3.1052631578947371E-5</v>
      </c>
      <c r="L77">
        <f>GEOMEAN(B77,G77)</f>
        <v>1099.7727037892876</v>
      </c>
      <c r="M77">
        <f>GEOMEAN(F77,K77)</f>
        <v>1.0959435904850772E-5</v>
      </c>
      <c r="N77" s="2" t="str">
        <f t="shared" si="4"/>
        <v>BLQ</v>
      </c>
    </row>
    <row r="78" spans="1:14" x14ac:dyDescent="0.45">
      <c r="A78" s="9">
        <v>44690</v>
      </c>
      <c r="B78">
        <v>1</v>
      </c>
      <c r="C78" s="2" t="s">
        <v>13</v>
      </c>
      <c r="D78" s="2" t="str">
        <f>IF(B78&lt;630.2521008,"ND",IF(B78&lt;630.2521008*2,"BLQ",""))</f>
        <v>ND</v>
      </c>
      <c r="E78" s="6">
        <v>10200</v>
      </c>
      <c r="F78" s="4">
        <f>B78/E78</f>
        <v>9.8039215686274506E-5</v>
      </c>
      <c r="G78" s="6">
        <v>2780</v>
      </c>
      <c r="H78" s="2" t="s">
        <v>13</v>
      </c>
      <c r="I78" s="2" t="str">
        <f>IF(G78&lt;630.2521008,"ND",IF(G78&lt;630.2521008*2,"BLQ",""))</f>
        <v/>
      </c>
      <c r="J78" s="6">
        <v>238000000</v>
      </c>
      <c r="K78" s="4">
        <f>G78/J78</f>
        <v>1.1680672268907563E-5</v>
      </c>
      <c r="L78">
        <f>GEOMEAN(B78,G78)</f>
        <v>52.725705305856273</v>
      </c>
      <c r="M78">
        <f>GEOMEAN(F78,K78)</f>
        <v>3.3840271097201838E-5</v>
      </c>
      <c r="N78" s="2" t="str">
        <f t="shared" si="4"/>
        <v>ND</v>
      </c>
    </row>
    <row r="79" spans="1:14" x14ac:dyDescent="0.45">
      <c r="A79" s="5">
        <v>44692</v>
      </c>
      <c r="B79" s="6">
        <v>9260</v>
      </c>
      <c r="C79" s="2" t="s">
        <v>11</v>
      </c>
      <c r="D79" s="2" t="str">
        <f>IF(B79&lt;2205.9,"ND",IF(B79&lt;2205.9*2,"BLQ",""))</f>
        <v/>
      </c>
      <c r="E79" s="6">
        <v>170000000</v>
      </c>
      <c r="F79" s="4">
        <f>B79/E79</f>
        <v>5.4470588235294118E-5</v>
      </c>
      <c r="G79" s="6">
        <v>4450</v>
      </c>
      <c r="H79" s="2" t="s">
        <v>11</v>
      </c>
      <c r="I79" s="2" t="str">
        <f>IF(G79&lt;2205.9,"ND",IF(G79&lt;2205.9*2,"BLQ",""))</f>
        <v/>
      </c>
      <c r="J79" s="6">
        <v>84000000</v>
      </c>
      <c r="K79" s="4">
        <f>G79/J79</f>
        <v>5.2976190476190473E-5</v>
      </c>
      <c r="L79">
        <f>GEOMEAN(B79,G79)</f>
        <v>6419.2678710270384</v>
      </c>
      <c r="M79">
        <f>GEOMEAN(F79,K79)</f>
        <v>5.371819298620423E-5</v>
      </c>
      <c r="N79" s="2" t="str">
        <f t="shared" ref="N79:N110" si="5">IF(L79&lt;2205.9,"ND",IF(L79&lt;2205.9*2,"BLQ",""))</f>
        <v/>
      </c>
    </row>
    <row r="80" spans="1:14" x14ac:dyDescent="0.45">
      <c r="A80" s="9">
        <v>44697</v>
      </c>
      <c r="B80" s="6">
        <v>964</v>
      </c>
      <c r="C80" s="2" t="s">
        <v>13</v>
      </c>
      <c r="D80" s="2" t="str">
        <f>IF(B80&lt;630.2521008,"ND",IF(B80&lt;630.2521008*2,"BLQ",""))</f>
        <v>BLQ</v>
      </c>
      <c r="E80" s="6">
        <v>132000000</v>
      </c>
      <c r="F80" s="4">
        <f>B80/E80</f>
        <v>7.3030303030303032E-6</v>
      </c>
      <c r="G80">
        <v>1</v>
      </c>
      <c r="H80" s="2" t="s">
        <v>13</v>
      </c>
      <c r="I80" s="2" t="str">
        <f>IF(G80&lt;630.2521008,"ND",IF(G80&lt;630.2521008*2,"BLQ",""))</f>
        <v>ND</v>
      </c>
      <c r="J80" s="6">
        <v>97200000</v>
      </c>
      <c r="K80" s="4">
        <f>G80/J80</f>
        <v>1.02880658436214E-8</v>
      </c>
      <c r="L80">
        <f>GEOMEAN(B80,G80)</f>
        <v>31.048349392520045</v>
      </c>
      <c r="M80">
        <f>GEOMEAN(F80,K80)</f>
        <v>2.741059222554998E-7</v>
      </c>
      <c r="N80" s="2" t="str">
        <f>IF(L80&lt;630.2521008,"ND",IF(L80&lt;630.2521008*2,"BLQ",""))</f>
        <v>ND</v>
      </c>
    </row>
    <row r="81" spans="1:14" x14ac:dyDescent="0.45">
      <c r="A81" s="10">
        <v>44699</v>
      </c>
      <c r="B81" s="6">
        <v>10788</v>
      </c>
      <c r="C81" s="2" t="s">
        <v>14</v>
      </c>
      <c r="D81" s="2" t="str">
        <f>IF(B81&lt;1470.588235,"ND",IF(B81&lt;1470.588235*2,"BLQ",""))</f>
        <v/>
      </c>
      <c r="E81" s="6">
        <v>320000000</v>
      </c>
      <c r="F81" s="4">
        <f>B81/E81</f>
        <v>3.37125E-5</v>
      </c>
      <c r="G81" s="6">
        <v>1750</v>
      </c>
      <c r="H81" s="2" t="s">
        <v>14</v>
      </c>
      <c r="I81" s="2" t="str">
        <f>IF(G81&lt;1470.588235,"ND",IF(G81&lt;1470.588235*2,"BLQ",""))</f>
        <v>BLQ</v>
      </c>
      <c r="J81" s="6">
        <v>122000000</v>
      </c>
      <c r="K81" s="4">
        <f>G81/J81</f>
        <v>1.4344262295081968E-5</v>
      </c>
      <c r="L81">
        <f>GEOMEAN(B81,G81)</f>
        <v>4344.997123129082</v>
      </c>
      <c r="M81">
        <f>GEOMEAN(F81,K81)</f>
        <v>2.1990473906283849E-5</v>
      </c>
      <c r="N81" s="2" t="str">
        <f>IF(L81&lt;1470.588235,"ND",IF(L81&lt;1470.588235*2,"BLQ",""))</f>
        <v/>
      </c>
    </row>
    <row r="82" spans="1:14" x14ac:dyDescent="0.45">
      <c r="A82" s="5">
        <v>44704</v>
      </c>
      <c r="B82" s="6">
        <v>12200</v>
      </c>
      <c r="C82" s="2" t="s">
        <v>12</v>
      </c>
      <c r="D82" s="2" t="str">
        <f>IF(B82&lt;2205.9,"ND",IF(B82&lt;2205.9*2,"BLQ",""))</f>
        <v/>
      </c>
      <c r="E82" s="6">
        <v>246000000</v>
      </c>
      <c r="F82" s="4">
        <f>B82/E82</f>
        <v>4.959349593495935E-5</v>
      </c>
      <c r="G82" s="6">
        <v>4730</v>
      </c>
      <c r="H82" s="2" t="s">
        <v>12</v>
      </c>
      <c r="I82" s="2" t="str">
        <f>IF(G82&lt;2205.9,"ND",IF(G82&lt;2205.9*2,"BLQ",""))</f>
        <v/>
      </c>
      <c r="J82" s="6">
        <v>63100000</v>
      </c>
      <c r="K82" s="4">
        <f>G82/J82</f>
        <v>7.4960380348652937E-5</v>
      </c>
      <c r="L82">
        <f>GEOMEAN(B82,G82)</f>
        <v>7596.4465376911585</v>
      </c>
      <c r="M82">
        <f>GEOMEAN(F82,K82)</f>
        <v>6.0971692760689582E-5</v>
      </c>
      <c r="N82" s="2" t="str">
        <f t="shared" si="5"/>
        <v/>
      </c>
    </row>
    <row r="83" spans="1:14" x14ac:dyDescent="0.45">
      <c r="A83" s="9">
        <v>44706</v>
      </c>
      <c r="B83" s="6">
        <v>240</v>
      </c>
      <c r="C83" s="2" t="s">
        <v>13</v>
      </c>
      <c r="D83" s="2" t="str">
        <f>IF(B83&lt;630.2521008,"ND",IF(B83&lt;630.2521008*2,"BLQ",""))</f>
        <v>ND</v>
      </c>
      <c r="E83" s="6">
        <v>13300000</v>
      </c>
      <c r="F83" s="4">
        <f>B83/E83</f>
        <v>1.8045112781954888E-5</v>
      </c>
      <c r="G83">
        <v>1</v>
      </c>
      <c r="H83" s="2" t="s">
        <v>13</v>
      </c>
      <c r="I83" s="2" t="str">
        <f>IF(G83&lt;630.2521008,"ND",IF(G83&lt;630.2521008*2,"BLQ",""))</f>
        <v>ND</v>
      </c>
      <c r="J83" s="6">
        <v>67600000</v>
      </c>
      <c r="K83" s="4">
        <f>G83/J83</f>
        <v>1.4792899408284023E-8</v>
      </c>
      <c r="L83">
        <f>GEOMEAN(B83,G83)</f>
        <v>15.491933384829668</v>
      </c>
      <c r="M83">
        <f>GEOMEAN(F83,K83)</f>
        <v>5.166619186611289E-7</v>
      </c>
      <c r="N83" s="2" t="str">
        <f t="shared" ref="N83:N87" si="6">IF(L83&lt;630.2521008,"ND",IF(L83&lt;630.2521008*2,"BLQ",""))</f>
        <v>ND</v>
      </c>
    </row>
    <row r="84" spans="1:14" x14ac:dyDescent="0.45">
      <c r="A84" s="9">
        <v>44711</v>
      </c>
      <c r="B84" s="6">
        <v>3940</v>
      </c>
      <c r="C84" s="2" t="s">
        <v>13</v>
      </c>
      <c r="D84" s="2" t="str">
        <f>IF(B84&lt;630.2521008,"ND",IF(B84&lt;630.2521008*2,"BLQ",""))</f>
        <v/>
      </c>
      <c r="E84" s="6">
        <v>287000000</v>
      </c>
      <c r="F84" s="4">
        <f>B84/E84</f>
        <v>1.3728222996515679E-5</v>
      </c>
      <c r="G84" s="6">
        <v>1470</v>
      </c>
      <c r="H84" s="2" t="s">
        <v>13</v>
      </c>
      <c r="I84" s="2" t="str">
        <f>IF(G84&lt;630.2521008,"ND",IF(G84&lt;630.2521008*2,"BLQ",""))</f>
        <v/>
      </c>
      <c r="J84" s="6">
        <v>63300000</v>
      </c>
      <c r="K84" s="4">
        <f>G84/J84</f>
        <v>2.3222748815165875E-5</v>
      </c>
      <c r="L84">
        <f>GEOMEAN(B84,G84)</f>
        <v>2406.6158812739518</v>
      </c>
      <c r="M84">
        <f>GEOMEAN(F84,K84)</f>
        <v>1.7855169400671263E-5</v>
      </c>
      <c r="N84" s="2" t="str">
        <f t="shared" si="6"/>
        <v/>
      </c>
    </row>
    <row r="85" spans="1:14" x14ac:dyDescent="0.45">
      <c r="A85" s="9">
        <v>44713</v>
      </c>
      <c r="B85" s="6">
        <v>2450</v>
      </c>
      <c r="C85" s="2" t="s">
        <v>13</v>
      </c>
      <c r="D85" s="2" t="str">
        <f>IF(B85&lt;630.2521008,"ND",IF(B85&lt;630.2521008*2,"BLQ",""))</f>
        <v/>
      </c>
      <c r="E85" s="6">
        <v>89900000</v>
      </c>
      <c r="F85" s="4">
        <f>B85/E85</f>
        <v>2.7252502780867632E-5</v>
      </c>
      <c r="G85">
        <v>1</v>
      </c>
      <c r="H85" s="2" t="s">
        <v>13</v>
      </c>
      <c r="I85" s="2" t="str">
        <f>IF(G85&lt;630.2521008,"ND",IF(G85&lt;630.2521008*2,"BLQ",""))</f>
        <v>ND</v>
      </c>
      <c r="J85" s="6">
        <v>52600000</v>
      </c>
      <c r="K85" s="4">
        <f>G85/J85</f>
        <v>1.9011406844106463E-8</v>
      </c>
      <c r="L85">
        <f>GEOMEAN(B85,G85)</f>
        <v>49.497474683058329</v>
      </c>
      <c r="M85">
        <f>GEOMEAN(F85,K85)</f>
        <v>7.1979748394059923E-7</v>
      </c>
      <c r="N85" s="2" t="str">
        <f t="shared" si="6"/>
        <v>ND</v>
      </c>
    </row>
    <row r="86" spans="1:14" x14ac:dyDescent="0.45">
      <c r="A86" s="9">
        <v>44718</v>
      </c>
      <c r="B86" s="6">
        <v>1320</v>
      </c>
      <c r="C86" s="2" t="s">
        <v>13</v>
      </c>
      <c r="D86" s="2" t="str">
        <f>IF(B86&lt;630.2521008,"ND",IF(B86&lt;630.2521008*2,"BLQ",""))</f>
        <v/>
      </c>
      <c r="E86" s="6">
        <v>387000000</v>
      </c>
      <c r="F86" s="4">
        <f>B86/E86</f>
        <v>3.4108527131782946E-6</v>
      </c>
      <c r="G86" s="6">
        <v>493</v>
      </c>
      <c r="H86" s="2" t="s">
        <v>13</v>
      </c>
      <c r="I86" s="2" t="str">
        <f>IF(G86&lt;630.2521008,"ND",IF(G86&lt;630.2521008*2,"BLQ",""))</f>
        <v>ND</v>
      </c>
      <c r="J86" s="6">
        <v>228000000</v>
      </c>
      <c r="K86" s="4">
        <f>G86/J86</f>
        <v>2.162280701754386E-6</v>
      </c>
      <c r="L86">
        <f>GEOMEAN(B86,G86)</f>
        <v>806.69696912781319</v>
      </c>
      <c r="M86">
        <f>GEOMEAN(F86,K86)</f>
        <v>2.7157358115678362E-6</v>
      </c>
      <c r="N86" s="2" t="str">
        <f t="shared" si="6"/>
        <v>BLQ</v>
      </c>
    </row>
    <row r="87" spans="1:14" x14ac:dyDescent="0.45">
      <c r="A87" s="9">
        <v>44720</v>
      </c>
      <c r="B87" s="6">
        <v>594</v>
      </c>
      <c r="C87" s="2" t="s">
        <v>13</v>
      </c>
      <c r="D87" s="2" t="str">
        <f>IF(B87&lt;630.2521008,"ND",IF(B87&lt;630.2521008*2,"BLQ",""))</f>
        <v>ND</v>
      </c>
      <c r="E87" s="6">
        <v>279000000</v>
      </c>
      <c r="F87" s="4">
        <f>B87/E87</f>
        <v>2.1290322580645162E-6</v>
      </c>
      <c r="G87">
        <v>1</v>
      </c>
      <c r="H87" s="2" t="s">
        <v>13</v>
      </c>
      <c r="I87" s="2" t="str">
        <f>IF(G87&lt;630.2521008,"ND",IF(G87&lt;630.2521008*2,"BLQ",""))</f>
        <v>ND</v>
      </c>
      <c r="J87" s="6">
        <v>45600000</v>
      </c>
      <c r="K87" s="4">
        <f>G87/J87</f>
        <v>2.192982456140351E-8</v>
      </c>
      <c r="L87">
        <f>GEOMEAN(B87,G87)</f>
        <v>24.372115213907882</v>
      </c>
      <c r="M87">
        <f>GEOMEAN(F87,K87)</f>
        <v>2.1607707861993045E-7</v>
      </c>
      <c r="N87" s="2" t="str">
        <f t="shared" si="6"/>
        <v>ND</v>
      </c>
    </row>
    <row r="88" spans="1:14" x14ac:dyDescent="0.45">
      <c r="A88" s="10">
        <v>44725</v>
      </c>
      <c r="B88">
        <v>2794</v>
      </c>
      <c r="C88" s="2" t="s">
        <v>14</v>
      </c>
      <c r="D88" s="2" t="str">
        <f>IF(B88&lt;1470.588235,"ND",IF(B88&lt;1470.588235*2,"BLQ",""))</f>
        <v>BLQ</v>
      </c>
      <c r="E88" s="6">
        <v>245000000</v>
      </c>
      <c r="F88" s="4">
        <f>B88/E88</f>
        <v>1.1404081632653062E-5</v>
      </c>
      <c r="G88">
        <v>1</v>
      </c>
      <c r="H88" s="2" t="s">
        <v>14</v>
      </c>
      <c r="I88" s="2" t="str">
        <f>IF(G88&lt;1470.588235,"ND",IF(G88&lt;1470.588235*2,"BLQ",""))</f>
        <v>ND</v>
      </c>
      <c r="J88" s="6">
        <v>56600000</v>
      </c>
      <c r="K88" s="4">
        <f>G88/J88</f>
        <v>1.7667844522968197E-8</v>
      </c>
      <c r="L88">
        <f>GEOMEAN(B88,G88)</f>
        <v>52.858301145610042</v>
      </c>
      <c r="M88">
        <f>GEOMEAN(F88,K88)</f>
        <v>4.4887140832642881E-7</v>
      </c>
      <c r="N88" s="2" t="str">
        <f>IF(L88&lt;1470.588235,"ND",IF(L88&lt;1470.588235*2,"BLQ",""))</f>
        <v>ND</v>
      </c>
    </row>
    <row r="89" spans="1:14" x14ac:dyDescent="0.45">
      <c r="A89" s="9">
        <v>44727</v>
      </c>
      <c r="B89">
        <v>1</v>
      </c>
      <c r="C89" s="2" t="s">
        <v>13</v>
      </c>
      <c r="D89" s="2" t="str">
        <f>IF(B89&lt;630.2521008,"ND",IF(B89&lt;630.2521008*2,"BLQ",""))</f>
        <v>ND</v>
      </c>
      <c r="E89" s="6">
        <v>58900000</v>
      </c>
      <c r="F89" s="4">
        <f>B89/E89</f>
        <v>1.697792869269949E-8</v>
      </c>
      <c r="G89" s="6">
        <v>1790</v>
      </c>
      <c r="H89" s="2" t="s">
        <v>13</v>
      </c>
      <c r="I89" s="2" t="str">
        <f>IF(G89&lt;630.2521008,"ND",IF(G89&lt;630.2521008*2,"BLQ",""))</f>
        <v/>
      </c>
      <c r="J89" s="6">
        <v>1040000000</v>
      </c>
      <c r="K89" s="4">
        <f>G89/J89</f>
        <v>1.7211538461538462E-6</v>
      </c>
      <c r="L89">
        <f>GEOMEAN(B89,G89)</f>
        <v>42.30839160261236</v>
      </c>
      <c r="M89">
        <f>GEOMEAN(F89,K89)</f>
        <v>1.7094334520292231E-7</v>
      </c>
      <c r="N89" s="2" t="str">
        <f>IF(L89&lt;630.2521008,"ND",IF(L89&lt;630.2521008*2,"BLQ",""))</f>
        <v>ND</v>
      </c>
    </row>
    <row r="90" spans="1:14" x14ac:dyDescent="0.45">
      <c r="A90" s="10">
        <v>44734</v>
      </c>
      <c r="B90" s="6">
        <v>838</v>
      </c>
      <c r="C90" s="2" t="s">
        <v>14</v>
      </c>
      <c r="D90" s="2" t="str">
        <f>IF(B90&lt;1470.588235,"ND",IF(B90&lt;1470.588235*2,"BLQ",""))</f>
        <v>ND</v>
      </c>
      <c r="E90" s="6">
        <v>69500000</v>
      </c>
      <c r="F90" s="4">
        <f>B90/E90</f>
        <v>1.2057553956834532E-5</v>
      </c>
      <c r="G90" s="6">
        <v>1510</v>
      </c>
      <c r="H90" s="2" t="s">
        <v>14</v>
      </c>
      <c r="I90" s="2" t="str">
        <f>IF(G90&lt;1470.588235,"ND",IF(G90&lt;1470.588235*2,"BLQ",""))</f>
        <v>BLQ</v>
      </c>
      <c r="J90" s="6">
        <v>112000000</v>
      </c>
      <c r="K90" s="4">
        <f>G90/J90</f>
        <v>1.3482142857142857E-5</v>
      </c>
      <c r="L90">
        <f>GEOMEAN(B90,G90)</f>
        <v>1124.8911058409165</v>
      </c>
      <c r="M90">
        <f>GEOMEAN(F90,K90)</f>
        <v>1.2749967253046232E-5</v>
      </c>
      <c r="N90" s="2" t="str">
        <f>IF(L90&lt;1470.588235,"ND",IF(L90&lt;1470.588235*2,"BLQ",""))</f>
        <v>ND</v>
      </c>
    </row>
    <row r="91" spans="1:14" x14ac:dyDescent="0.45">
      <c r="A91" s="9">
        <v>44739</v>
      </c>
      <c r="B91" s="6">
        <v>2150</v>
      </c>
      <c r="C91" s="2" t="s">
        <v>13</v>
      </c>
      <c r="D91" s="2" t="str">
        <f>IF(B91&lt;630.2521008,"ND",IF(B91&lt;630.2521008*2,"BLQ",""))</f>
        <v/>
      </c>
      <c r="E91" s="6">
        <v>223000000</v>
      </c>
      <c r="F91" s="4">
        <f>B91/E91</f>
        <v>9.6412556053811666E-6</v>
      </c>
      <c r="G91">
        <v>1</v>
      </c>
      <c r="H91" s="2" t="s">
        <v>13</v>
      </c>
      <c r="I91" s="2" t="str">
        <f>IF(G91&lt;630.2521008,"ND",IF(G91&lt;630.2521008*2,"BLQ",""))</f>
        <v>ND</v>
      </c>
      <c r="J91" s="6">
        <v>82300000</v>
      </c>
      <c r="K91" s="4">
        <f>G91/J91</f>
        <v>1.2150668286755772E-8</v>
      </c>
      <c r="L91">
        <f>GEOMEAN(B91,G91)</f>
        <v>46.36809247747852</v>
      </c>
      <c r="M91">
        <f>GEOMEAN(F91,K91)</f>
        <v>3.4226846002635308E-7</v>
      </c>
      <c r="N91" s="2" t="str">
        <f>IF(L91&lt;630.2521008,"ND",IF(L91&lt;630.2521008*2,"BLQ",""))</f>
        <v>ND</v>
      </c>
    </row>
    <row r="92" spans="1:14" x14ac:dyDescent="0.45">
      <c r="A92" s="10">
        <v>44741</v>
      </c>
      <c r="B92" s="6">
        <v>8394</v>
      </c>
      <c r="C92" s="2" t="s">
        <v>14</v>
      </c>
      <c r="D92" s="2" t="str">
        <f>IF(B92&lt;1470.588235,"ND",IF(B92&lt;1470.588235*2,"BLQ",""))</f>
        <v/>
      </c>
      <c r="E92" s="6">
        <v>239000000</v>
      </c>
      <c r="F92" s="4">
        <f>B92/E92</f>
        <v>3.512133891213389E-5</v>
      </c>
      <c r="G92">
        <v>1</v>
      </c>
      <c r="H92" s="2" t="s">
        <v>14</v>
      </c>
      <c r="I92" s="2" t="str">
        <f>IF(G92&lt;1470.588235,"ND",IF(G92&lt;1470.588235*2,"BLQ",""))</f>
        <v>ND</v>
      </c>
      <c r="J92" s="6">
        <v>86300000</v>
      </c>
      <c r="K92" s="4">
        <f>G92/J92</f>
        <v>1.1587485515643106E-8</v>
      </c>
      <c r="L92">
        <f>GEOMEAN(B92,G92)</f>
        <v>91.618775368370862</v>
      </c>
      <c r="M92">
        <f>GEOMEAN(F92,K92)</f>
        <v>6.3794044074219347E-7</v>
      </c>
      <c r="N92" s="2" t="str">
        <f>IF(L92&lt;1470.588235,"ND",IF(L92&lt;1470.588235*2,"BLQ",""))</f>
        <v>ND</v>
      </c>
    </row>
    <row r="93" spans="1:14" x14ac:dyDescent="0.45">
      <c r="A93" s="9">
        <v>44746</v>
      </c>
      <c r="B93" s="6">
        <v>2420</v>
      </c>
      <c r="C93" s="2" t="s">
        <v>13</v>
      </c>
      <c r="D93" s="2" t="str">
        <f>IF(B93&lt;630.2521008,"ND",IF(B93&lt;630.2521008*2,"BLQ",""))</f>
        <v/>
      </c>
      <c r="E93" s="6">
        <v>85900000</v>
      </c>
      <c r="F93" s="4">
        <f>B93/E93</f>
        <v>2.8172293364377184E-5</v>
      </c>
      <c r="G93" s="6">
        <v>1810</v>
      </c>
      <c r="H93" s="2" t="s">
        <v>13</v>
      </c>
      <c r="I93" s="2" t="str">
        <f>IF(G93&lt;630.2521008,"ND",IF(G93&lt;630.2521008*2,"BLQ",""))</f>
        <v/>
      </c>
      <c r="J93" s="6">
        <v>80900000</v>
      </c>
      <c r="K93" s="4">
        <f>G93/J93</f>
        <v>2.2373300370828183E-5</v>
      </c>
      <c r="L93">
        <f>GEOMEAN(B93,G93)</f>
        <v>2092.8927349484493</v>
      </c>
      <c r="M93">
        <f>GEOMEAN(F93,K93)</f>
        <v>2.5105919253759668E-5</v>
      </c>
      <c r="N93" s="2" t="str">
        <f t="shared" ref="N93:N95" si="7">IF(L93&lt;630.2521008,"ND",IF(L93&lt;630.2521008*2,"BLQ",""))</f>
        <v/>
      </c>
    </row>
    <row r="94" spans="1:14" x14ac:dyDescent="0.45">
      <c r="A94" s="9">
        <v>44748</v>
      </c>
      <c r="B94" s="6">
        <v>670</v>
      </c>
      <c r="C94" s="2" t="s">
        <v>13</v>
      </c>
      <c r="D94" s="2" t="str">
        <f>IF(B94&lt;630.2521008,"ND",IF(B94&lt;630.2521008*2,"BLQ",""))</f>
        <v>BLQ</v>
      </c>
      <c r="E94" s="6">
        <v>63200000</v>
      </c>
      <c r="F94" s="4">
        <f>B94/E94</f>
        <v>1.060126582278481E-5</v>
      </c>
      <c r="G94" s="6">
        <v>2490</v>
      </c>
      <c r="H94" s="2" t="s">
        <v>13</v>
      </c>
      <c r="I94" s="2" t="str">
        <f>IF(G94&lt;630.2521008,"ND",IF(G94&lt;630.2521008*2,"BLQ",""))</f>
        <v/>
      </c>
      <c r="J94" s="6">
        <v>68200000</v>
      </c>
      <c r="K94" s="4">
        <f>G94/J94</f>
        <v>3.6510263929618769E-5</v>
      </c>
      <c r="L94">
        <f>GEOMEAN(B94,G94)</f>
        <v>1291.6268811076982</v>
      </c>
      <c r="M94">
        <f>GEOMEAN(F94,K94)</f>
        <v>1.9673713761715669E-5</v>
      </c>
      <c r="N94" s="2" t="str">
        <f t="shared" si="7"/>
        <v/>
      </c>
    </row>
    <row r="95" spans="1:14" x14ac:dyDescent="0.45">
      <c r="A95" s="9">
        <v>44753</v>
      </c>
      <c r="B95" s="6">
        <v>7520</v>
      </c>
      <c r="C95" s="2" t="s">
        <v>13</v>
      </c>
      <c r="D95" s="2" t="str">
        <f>IF(B95&lt;630.2521008,"ND",IF(B95&lt;630.2521008*2,"BLQ",""))</f>
        <v/>
      </c>
      <c r="E95" s="6">
        <v>113000000</v>
      </c>
      <c r="F95" s="4">
        <f>B95/E95</f>
        <v>6.6548672566371682E-5</v>
      </c>
      <c r="G95" s="6">
        <v>606</v>
      </c>
      <c r="H95" s="2" t="s">
        <v>13</v>
      </c>
      <c r="I95" s="2" t="str">
        <f>IF(G95&lt;630.2521008,"ND",IF(G95&lt;630.2521008*2,"BLQ",""))</f>
        <v>ND</v>
      </c>
      <c r="J95" s="6">
        <v>17700000</v>
      </c>
      <c r="K95" s="4">
        <f>G95/J95</f>
        <v>3.4237288135593223E-5</v>
      </c>
      <c r="L95">
        <f>GEOMEAN(B95,G95)</f>
        <v>2134.7412021132677</v>
      </c>
      <c r="M95">
        <f>GEOMEAN(F95,K95)</f>
        <v>4.7733071111087286E-5</v>
      </c>
      <c r="N95" s="2" t="str">
        <f t="shared" si="7"/>
        <v/>
      </c>
    </row>
    <row r="96" spans="1:14" x14ac:dyDescent="0.45">
      <c r="A96" s="5">
        <v>44755</v>
      </c>
      <c r="B96" s="6">
        <v>14800</v>
      </c>
      <c r="C96" s="2" t="s">
        <v>12</v>
      </c>
      <c r="D96" s="2" t="str">
        <f>IF(B96&lt;2205.9,"ND",IF(B96&lt;2205.9*2,"BLQ",""))</f>
        <v/>
      </c>
      <c r="E96" s="6">
        <v>104000000</v>
      </c>
      <c r="F96" s="4">
        <f>B96/E96</f>
        <v>1.4230769230769231E-4</v>
      </c>
      <c r="G96" s="6">
        <v>5740</v>
      </c>
      <c r="H96" s="2" t="s">
        <v>12</v>
      </c>
      <c r="I96" s="2" t="str">
        <f>IF(G96&lt;2205.9,"ND",IF(G96&lt;2205.9*2,"BLQ",""))</f>
        <v/>
      </c>
      <c r="J96" s="6">
        <v>52900000</v>
      </c>
      <c r="K96" s="4">
        <f>G96/J96</f>
        <v>1.0850661625708885E-4</v>
      </c>
      <c r="L96">
        <f>GEOMEAN(B96,G96)</f>
        <v>9216.9409241895428</v>
      </c>
      <c r="M96">
        <f>GEOMEAN(F96,K96)</f>
        <v>1.2426313274524606E-4</v>
      </c>
      <c r="N96" s="2" t="str">
        <f t="shared" si="5"/>
        <v/>
      </c>
    </row>
    <row r="97" spans="1:14" x14ac:dyDescent="0.45">
      <c r="A97" s="10">
        <v>44760</v>
      </c>
      <c r="B97" s="6">
        <v>33252</v>
      </c>
      <c r="C97" s="2" t="s">
        <v>14</v>
      </c>
      <c r="D97" s="2" t="str">
        <f>IF(B97&lt;1470.588235,"ND",IF(B97&lt;1470.588235*2,"BLQ",""))</f>
        <v/>
      </c>
      <c r="E97" s="6">
        <v>234000000</v>
      </c>
      <c r="F97" s="4">
        <f>B97/E97</f>
        <v>1.421025641025641E-4</v>
      </c>
      <c r="G97" s="6">
        <v>5380</v>
      </c>
      <c r="H97" s="2" t="s">
        <v>14</v>
      </c>
      <c r="I97" s="2" t="str">
        <f>IF(G97&lt;1470.588235,"ND",IF(G97&lt;1470.588235*2,"BLQ",""))</f>
        <v/>
      </c>
      <c r="J97" s="6">
        <v>45700000</v>
      </c>
      <c r="K97" s="4">
        <f>G97/J97</f>
        <v>1.1772428884026258E-4</v>
      </c>
      <c r="L97">
        <f>GEOMEAN(B97,G97)</f>
        <v>13375.191961239285</v>
      </c>
      <c r="M97">
        <f>GEOMEAN(F97,K97)</f>
        <v>1.2934033903369893E-4</v>
      </c>
      <c r="N97" s="2" t="str">
        <f t="shared" ref="N97:N98" si="8">IF(L97&lt;1470.588235,"ND",IF(L97&lt;1470.588235*2,"BLQ",""))</f>
        <v/>
      </c>
    </row>
    <row r="98" spans="1:14" x14ac:dyDescent="0.45">
      <c r="A98" s="10">
        <v>44762</v>
      </c>
      <c r="B98" s="6">
        <v>2465</v>
      </c>
      <c r="C98" s="2" t="s">
        <v>14</v>
      </c>
      <c r="D98" s="2" t="str">
        <f>IF(B98&lt;1470.588235,"ND",IF(B98&lt;1470.588235*2,"BLQ",""))</f>
        <v>BLQ</v>
      </c>
      <c r="E98" s="6">
        <v>6020000</v>
      </c>
      <c r="F98" s="4">
        <f>B98/E98</f>
        <v>4.0946843853820598E-4</v>
      </c>
      <c r="G98" s="6">
        <v>5600</v>
      </c>
      <c r="H98" s="2" t="s">
        <v>14</v>
      </c>
      <c r="I98" s="2" t="str">
        <f>IF(G98&lt;1470.588235,"ND",IF(G98&lt;1470.588235*2,"BLQ",""))</f>
        <v/>
      </c>
      <c r="J98" s="6">
        <v>30200000</v>
      </c>
      <c r="K98" s="4">
        <f>G98/J98</f>
        <v>1.8543046357615895E-4</v>
      </c>
      <c r="L98">
        <f>GEOMEAN(B98,G98)</f>
        <v>3715.3734670958715</v>
      </c>
      <c r="M98">
        <f>GEOMEAN(F98,K98)</f>
        <v>2.7555021752476535E-4</v>
      </c>
      <c r="N98" s="2" t="str">
        <f t="shared" si="8"/>
        <v/>
      </c>
    </row>
    <row r="99" spans="1:14" x14ac:dyDescent="0.45">
      <c r="A99" s="5">
        <v>44767</v>
      </c>
      <c r="B99" s="6">
        <v>14500</v>
      </c>
      <c r="C99" s="2" t="s">
        <v>12</v>
      </c>
      <c r="D99" s="2" t="str">
        <f>IF(B99&lt;2205.9,"ND",IF(B99&lt;2205.9*2,"BLQ",""))</f>
        <v/>
      </c>
      <c r="E99" s="6">
        <v>90600000</v>
      </c>
      <c r="F99" s="4">
        <f>B99/E99</f>
        <v>1.6004415011037528E-4</v>
      </c>
      <c r="G99" s="6">
        <v>28800</v>
      </c>
      <c r="H99" s="2" t="s">
        <v>12</v>
      </c>
      <c r="I99" s="2" t="str">
        <f>IF(G99&lt;2205.9,"ND",IF(G99&lt;2205.9*2,"BLQ",""))</f>
        <v/>
      </c>
      <c r="J99" s="6">
        <v>89900000</v>
      </c>
      <c r="K99" s="4">
        <f>G99/J99</f>
        <v>3.2035595105672971E-4</v>
      </c>
      <c r="L99">
        <f>GEOMEAN(B99,G99)</f>
        <v>20435.263639111683</v>
      </c>
      <c r="M99">
        <f>GEOMEAN(F99,K99)</f>
        <v>2.2643121675174402E-4</v>
      </c>
      <c r="N99" s="2" t="str">
        <f t="shared" si="5"/>
        <v/>
      </c>
    </row>
    <row r="100" spans="1:14" x14ac:dyDescent="0.45">
      <c r="A100" s="5">
        <v>44769</v>
      </c>
      <c r="B100" s="6">
        <v>19400</v>
      </c>
      <c r="C100" s="2" t="s">
        <v>12</v>
      </c>
      <c r="D100" s="2" t="str">
        <f>IF(B100&lt;2205.9,"ND",IF(B100&lt;2205.9*2,"BLQ",""))</f>
        <v/>
      </c>
      <c r="E100" s="6">
        <v>93100000</v>
      </c>
      <c r="F100" s="4">
        <f>B100/E100</f>
        <v>2.083780880773362E-4</v>
      </c>
      <c r="G100" s="6">
        <v>14400</v>
      </c>
      <c r="H100" s="2" t="s">
        <v>12</v>
      </c>
      <c r="I100" s="2" t="str">
        <f>IF(G100&lt;2205.9,"ND",IF(G100&lt;2205.9*2,"BLQ",""))</f>
        <v/>
      </c>
      <c r="J100" s="6">
        <v>43200000</v>
      </c>
      <c r="K100" s="4">
        <f>G100/J100</f>
        <v>3.3333333333333332E-4</v>
      </c>
      <c r="L100">
        <f>GEOMEAN(B100,G100)</f>
        <v>16714.065932620942</v>
      </c>
      <c r="M100">
        <f>GEOMEAN(F100,K100)</f>
        <v>2.6355144221279725E-4</v>
      </c>
      <c r="N100" s="2" t="str">
        <f t="shared" si="5"/>
        <v/>
      </c>
    </row>
    <row r="101" spans="1:14" x14ac:dyDescent="0.45">
      <c r="A101" s="9">
        <v>44774</v>
      </c>
      <c r="B101" s="6">
        <v>28900</v>
      </c>
      <c r="C101" s="2" t="s">
        <v>13</v>
      </c>
      <c r="D101" s="2" t="str">
        <f>IF(B101&lt;630.2521008,"ND",IF(B101&lt;630.2521008*2,"BLQ",""))</f>
        <v/>
      </c>
      <c r="E101" s="6">
        <v>89300000</v>
      </c>
      <c r="F101" s="4">
        <f>B101/E101</f>
        <v>3.2362821948488243E-4</v>
      </c>
      <c r="G101" s="6">
        <v>32300</v>
      </c>
      <c r="H101" s="2" t="s">
        <v>13</v>
      </c>
      <c r="I101" s="2" t="str">
        <f>IF(G101&lt;630.2521008,"ND",IF(G101&lt;630.2521008*2,"BLQ",""))</f>
        <v/>
      </c>
      <c r="J101" s="6">
        <v>170000000</v>
      </c>
      <c r="K101" s="4">
        <f>G101/J101</f>
        <v>1.9000000000000001E-4</v>
      </c>
      <c r="L101">
        <f>GEOMEAN(B101,G101)</f>
        <v>30552.741284539428</v>
      </c>
      <c r="M101">
        <f>GEOMEAN(F101,K101)</f>
        <v>2.4797048554642075E-4</v>
      </c>
      <c r="N101" s="2" t="str">
        <f t="shared" ref="N101:N102" si="9">IF(L101&lt;630.2521008,"ND",IF(L101&lt;630.2521008*2,"BLQ",""))</f>
        <v/>
      </c>
    </row>
    <row r="102" spans="1:14" x14ac:dyDescent="0.45">
      <c r="A102" s="9">
        <v>44776</v>
      </c>
      <c r="B102" s="6">
        <v>17400</v>
      </c>
      <c r="C102" s="2" t="s">
        <v>13</v>
      </c>
      <c r="D102" s="2" t="str">
        <f>IF(B102&lt;630.2521008,"ND",IF(B102&lt;630.2521008*2,"BLQ",""))</f>
        <v/>
      </c>
      <c r="E102" s="6">
        <v>61600000</v>
      </c>
      <c r="F102" s="4">
        <f>B102/E102</f>
        <v>2.8246753246753247E-4</v>
      </c>
      <c r="G102" s="6">
        <v>22100</v>
      </c>
      <c r="H102" s="2" t="s">
        <v>13</v>
      </c>
      <c r="I102" s="2" t="str">
        <f>IF(G102&lt;630.2521008,"ND",IF(G102&lt;630.2521008*2,"BLQ",""))</f>
        <v/>
      </c>
      <c r="J102" s="6">
        <v>62900000</v>
      </c>
      <c r="K102" s="4">
        <f>G102/J102</f>
        <v>3.5135135135135135E-4</v>
      </c>
      <c r="L102">
        <f>GEOMEAN(B102,G102)</f>
        <v>19609.69148150985</v>
      </c>
      <c r="M102">
        <f>GEOMEAN(F102,K102)</f>
        <v>3.1503229873355723E-4</v>
      </c>
      <c r="N102" s="2" t="str">
        <f t="shared" si="9"/>
        <v/>
      </c>
    </row>
    <row r="103" spans="1:14" x14ac:dyDescent="0.45">
      <c r="A103" s="5">
        <v>44781</v>
      </c>
      <c r="B103" s="6">
        <v>18000</v>
      </c>
      <c r="C103" s="2" t="s">
        <v>12</v>
      </c>
      <c r="D103" s="2" t="str">
        <f>IF(B103&lt;2205.9,"ND",IF(B103&lt;2205.9*2,"BLQ",""))</f>
        <v/>
      </c>
      <c r="E103" s="6">
        <v>73200000</v>
      </c>
      <c r="F103" s="4">
        <f>B103/E103</f>
        <v>2.4590163934426229E-4</v>
      </c>
      <c r="G103" s="6">
        <v>8910</v>
      </c>
      <c r="H103" s="2" t="s">
        <v>12</v>
      </c>
      <c r="I103" s="2" t="str">
        <f>IF(G103&lt;2205.9,"ND",IF(G103&lt;2205.9*2,"BLQ",""))</f>
        <v/>
      </c>
      <c r="J103" s="6">
        <v>49100000</v>
      </c>
      <c r="K103" s="4">
        <f>G103/J103</f>
        <v>1.8146639511201629E-4</v>
      </c>
      <c r="L103">
        <f>GEOMEAN(B103,G103)</f>
        <v>12664.12255152326</v>
      </c>
      <c r="M103">
        <f>GEOMEAN(F103,K103)</f>
        <v>2.1124129341570136E-4</v>
      </c>
      <c r="N103" s="2" t="str">
        <f t="shared" si="5"/>
        <v/>
      </c>
    </row>
    <row r="104" spans="1:14" x14ac:dyDescent="0.45">
      <c r="A104" s="5">
        <v>44783</v>
      </c>
      <c r="B104" s="6">
        <v>54400</v>
      </c>
      <c r="C104" s="2" t="s">
        <v>12</v>
      </c>
      <c r="D104" s="2" t="str">
        <f>IF(B104&lt;2205.9,"ND",IF(B104&lt;2205.9*2,"BLQ",""))</f>
        <v/>
      </c>
      <c r="E104" s="6">
        <v>190000000</v>
      </c>
      <c r="F104" s="4">
        <f>B104/E104</f>
        <v>2.8631578947368422E-4</v>
      </c>
      <c r="G104" s="6">
        <v>2820</v>
      </c>
      <c r="H104" s="2" t="s">
        <v>12</v>
      </c>
      <c r="I104" s="2" t="str">
        <f>IF(G104&lt;2205.9,"ND",IF(G104&lt;2205.9*2,"BLQ",""))</f>
        <v>BLQ</v>
      </c>
      <c r="J104" s="6">
        <v>21900000</v>
      </c>
      <c r="K104" s="4">
        <f>G104/J104</f>
        <v>1.2876712328767123E-4</v>
      </c>
      <c r="L104">
        <f>GEOMEAN(B104,G104)</f>
        <v>12385.79831904266</v>
      </c>
      <c r="M104">
        <f>GEOMEAN(F104,K104)</f>
        <v>1.9201057408998291E-4</v>
      </c>
      <c r="N104" s="2" t="str">
        <f t="shared" si="5"/>
        <v/>
      </c>
    </row>
    <row r="105" spans="1:14" x14ac:dyDescent="0.45">
      <c r="A105" s="5">
        <v>44788</v>
      </c>
      <c r="B105" s="6">
        <v>6670</v>
      </c>
      <c r="C105" s="2" t="s">
        <v>12</v>
      </c>
      <c r="D105" s="2" t="str">
        <f>IF(B105&lt;2205.9,"ND",IF(B105&lt;2205.9*2,"BLQ",""))</f>
        <v/>
      </c>
      <c r="E105" s="6">
        <v>33200000</v>
      </c>
      <c r="F105" s="4">
        <f>B105/E105</f>
        <v>2.0090361445783132E-4</v>
      </c>
      <c r="G105" s="6">
        <v>41800</v>
      </c>
      <c r="H105" s="2" t="s">
        <v>12</v>
      </c>
      <c r="I105" s="2" t="str">
        <f>IF(G105&lt;2205.9,"ND",IF(G105&lt;2205.9*2,"BLQ",""))</f>
        <v/>
      </c>
      <c r="J105" s="6">
        <v>357000000</v>
      </c>
      <c r="K105" s="4">
        <f>G105/J105</f>
        <v>1.1708683473389356E-4</v>
      </c>
      <c r="L105">
        <f>GEOMEAN(B105,G105)</f>
        <v>16697.484840538109</v>
      </c>
      <c r="M105">
        <f>GEOMEAN(F105,K105)</f>
        <v>1.5337264522549633E-4</v>
      </c>
      <c r="N105" s="2" t="str">
        <f t="shared" si="5"/>
        <v/>
      </c>
    </row>
    <row r="106" spans="1:14" x14ac:dyDescent="0.45">
      <c r="A106" s="5">
        <v>44790</v>
      </c>
      <c r="B106" s="6">
        <v>5940</v>
      </c>
      <c r="C106" s="2" t="s">
        <v>12</v>
      </c>
      <c r="D106" s="2" t="str">
        <f>IF(B106&lt;2205.9,"ND",IF(B106&lt;2205.9*2,"BLQ",""))</f>
        <v/>
      </c>
      <c r="E106" s="6">
        <v>50400000</v>
      </c>
      <c r="F106" s="4">
        <f>B106/E106</f>
        <v>1.1785714285714286E-4</v>
      </c>
      <c r="G106" s="6">
        <v>10500</v>
      </c>
      <c r="H106" s="2" t="s">
        <v>12</v>
      </c>
      <c r="I106" s="2" t="str">
        <f>IF(G106&lt;2205.9,"ND",IF(G106&lt;2205.9*2,"BLQ",""))</f>
        <v/>
      </c>
      <c r="J106" s="6">
        <v>40100000</v>
      </c>
      <c r="K106" s="4">
        <f>G106/J106</f>
        <v>2.6184538653366583E-4</v>
      </c>
      <c r="L106">
        <f>GEOMEAN(B106,G106)</f>
        <v>7897.4679486529103</v>
      </c>
      <c r="M106">
        <f>GEOMEAN(F106,K106)</f>
        <v>1.7567113914124325E-4</v>
      </c>
      <c r="N106" s="2" t="str">
        <f t="shared" si="5"/>
        <v/>
      </c>
    </row>
    <row r="107" spans="1:14" x14ac:dyDescent="0.45">
      <c r="A107" s="10">
        <v>44795</v>
      </c>
      <c r="B107" s="6">
        <v>7032</v>
      </c>
      <c r="C107" s="2" t="s">
        <v>14</v>
      </c>
      <c r="D107" s="2" t="str">
        <f>IF(B107&lt;1470.588235,"ND",IF(B107&lt;1470.588235*2,"BLQ",""))</f>
        <v/>
      </c>
      <c r="E107" s="6">
        <v>12000000</v>
      </c>
      <c r="F107" s="4">
        <f>B107/E107</f>
        <v>5.8600000000000004E-4</v>
      </c>
      <c r="G107">
        <v>1</v>
      </c>
      <c r="H107" s="2" t="s">
        <v>14</v>
      </c>
      <c r="I107" s="2" t="str">
        <f>IF(G107&lt;1470.588235,"ND",IF(G107&lt;1470.588235*2,"BLQ",""))</f>
        <v>ND</v>
      </c>
      <c r="J107" s="6">
        <v>15000000</v>
      </c>
      <c r="K107" s="4">
        <f>G107/J107</f>
        <v>6.6666666666666668E-8</v>
      </c>
      <c r="L107">
        <f>GEOMEAN(B107,G107)</f>
        <v>83.857021172946517</v>
      </c>
      <c r="M107">
        <f>GEOMEAN(F107,K107)</f>
        <v>6.2503333244449187E-6</v>
      </c>
      <c r="N107" s="2" t="str">
        <f>IF(L107&lt;1470.588235,"ND",IF(L107&lt;1470.588235*2,"BLQ",""))</f>
        <v>ND</v>
      </c>
    </row>
    <row r="108" spans="1:14" x14ac:dyDescent="0.45">
      <c r="A108" s="9">
        <v>44797</v>
      </c>
      <c r="B108" s="6">
        <v>5810</v>
      </c>
      <c r="C108" s="2" t="s">
        <v>13</v>
      </c>
      <c r="D108" s="2" t="str">
        <f>IF(B108&lt;630.2521008,"ND",IF(B108&lt;630.2521008*2,"BLQ",""))</f>
        <v/>
      </c>
      <c r="E108" s="6">
        <v>78000000</v>
      </c>
      <c r="F108" s="4">
        <f>B108/E108</f>
        <v>7.4487179487179494E-5</v>
      </c>
      <c r="G108" s="6">
        <v>1360</v>
      </c>
      <c r="H108" s="2" t="s">
        <v>13</v>
      </c>
      <c r="I108" s="2" t="str">
        <f>IF(G108&lt;630.2521008,"ND",IF(G108&lt;630.2521008*2,"BLQ",""))</f>
        <v/>
      </c>
      <c r="J108" s="6">
        <v>23400000</v>
      </c>
      <c r="K108" s="4">
        <f>G108/J108</f>
        <v>5.8119658119658119E-5</v>
      </c>
      <c r="L108">
        <f>GEOMEAN(B108,G108)</f>
        <v>2810.9784773277793</v>
      </c>
      <c r="M108">
        <f>GEOMEAN(F108,K108)</f>
        <v>6.5796423961279866E-5</v>
      </c>
      <c r="N108" s="2" t="str">
        <f>IF(L108&lt;630.2521008,"ND",IF(L108&lt;630.2521008*2,"BLQ",""))</f>
        <v/>
      </c>
    </row>
    <row r="109" spans="1:14" x14ac:dyDescent="0.45">
      <c r="A109" s="5">
        <v>44802</v>
      </c>
      <c r="B109" s="6">
        <v>13700</v>
      </c>
      <c r="C109" s="2" t="s">
        <v>12</v>
      </c>
      <c r="D109" s="2" t="str">
        <f>IF(B109&lt;2205.9,"ND",IF(B109&lt;2205.9*2,"BLQ",""))</f>
        <v/>
      </c>
      <c r="E109" s="6">
        <v>134000000</v>
      </c>
      <c r="F109" s="4">
        <f>B109/E109</f>
        <v>1.0223880597014926E-4</v>
      </c>
      <c r="G109" s="6">
        <v>4840</v>
      </c>
      <c r="H109" s="2" t="s">
        <v>12</v>
      </c>
      <c r="I109" s="2" t="str">
        <f>IF(G109&lt;2205.9,"ND",IF(G109&lt;2205.9*2,"BLQ",""))</f>
        <v/>
      </c>
      <c r="J109" s="6">
        <v>94900000</v>
      </c>
      <c r="K109" s="4">
        <f>G109/J109</f>
        <v>5.1001053740779766E-5</v>
      </c>
      <c r="L109">
        <f>GEOMEAN(B109,G109)</f>
        <v>8142.9724302615687</v>
      </c>
      <c r="M109">
        <f>GEOMEAN(F109,K109)</f>
        <v>7.2210018956352155E-5</v>
      </c>
      <c r="N109" s="2" t="str">
        <f t="shared" si="5"/>
        <v/>
      </c>
    </row>
    <row r="110" spans="1:14" x14ac:dyDescent="0.45">
      <c r="A110" s="5">
        <v>44804</v>
      </c>
      <c r="B110" s="6">
        <v>17300</v>
      </c>
      <c r="C110" s="2" t="s">
        <v>12</v>
      </c>
      <c r="D110" s="2" t="str">
        <f>IF(B110&lt;2205.9,"ND",IF(B110&lt;2205.9*2,"BLQ",""))</f>
        <v/>
      </c>
      <c r="E110" s="6">
        <v>84200000</v>
      </c>
      <c r="F110" s="4">
        <f>B110/E110</f>
        <v>2.0546318289786224E-4</v>
      </c>
      <c r="G110" s="6">
        <v>769</v>
      </c>
      <c r="H110" s="2" t="s">
        <v>12</v>
      </c>
      <c r="I110" s="2" t="str">
        <f>IF(G110&lt;2205.9,"ND",IF(G110&lt;2205.9*2,"BLQ",""))</f>
        <v>ND</v>
      </c>
      <c r="J110" s="6">
        <v>63800000</v>
      </c>
      <c r="K110" s="4">
        <f>G110/J110</f>
        <v>1.2053291536050156E-5</v>
      </c>
      <c r="L110">
        <f>GEOMEAN(B110,G110)</f>
        <v>3647.4237483462211</v>
      </c>
      <c r="M110">
        <f>GEOMEAN(F110,K110)</f>
        <v>4.9764521934735069E-5</v>
      </c>
      <c r="N110" s="2" t="str">
        <f t="shared" si="5"/>
        <v>BLQ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定三</dc:creator>
  <cp:lastModifiedBy>黄 定三</cp:lastModifiedBy>
  <dcterms:created xsi:type="dcterms:W3CDTF">2023-01-11T08:28:23Z</dcterms:created>
  <dcterms:modified xsi:type="dcterms:W3CDTF">2023-02-08T07:56:53Z</dcterms:modified>
</cp:coreProperties>
</file>