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1\Documents\Uni\Robotics\MSL\MSL_Imperial_2023\Electronics\"/>
    </mc:Choice>
  </mc:AlternateContent>
  <xr:revisionPtr revIDLastSave="0" documentId="13_ncr:1_{380254B2-47A4-4559-83DA-B08DE12418D4}" xr6:coauthVersionLast="47" xr6:coauthVersionMax="47" xr10:uidLastSave="{00000000-0000-0000-0000-000000000000}"/>
  <bookViews>
    <workbookView xWindow="-103" yWindow="-103" windowWidth="22149" windowHeight="11949" xr2:uid="{6E8418C0-3334-4F6A-BBC6-99629AB2E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8" i="1"/>
  <c r="F25" i="1"/>
  <c r="F26" i="1"/>
  <c r="F27" i="1"/>
  <c r="F35" i="1"/>
  <c r="F21" i="1"/>
  <c r="F49" i="1"/>
  <c r="F45" i="1"/>
  <c r="F23" i="1"/>
  <c r="F11" i="1"/>
  <c r="F13" i="1"/>
  <c r="F24" i="1"/>
  <c r="F22" i="1"/>
  <c r="F47" i="1"/>
  <c r="F43" i="1"/>
  <c r="F29" i="1"/>
  <c r="F30" i="1"/>
  <c r="F34" i="1"/>
  <c r="F20" i="1"/>
  <c r="F19" i="1"/>
  <c r="F18" i="1"/>
  <c r="F12" i="1"/>
  <c r="F7" i="1"/>
  <c r="F4" i="1"/>
  <c r="F59" i="1"/>
  <c r="F44" i="1"/>
  <c r="F46" i="1"/>
  <c r="F50" i="1"/>
  <c r="F51" i="1"/>
  <c r="F52" i="1"/>
  <c r="F48" i="1"/>
  <c r="F54" i="1"/>
  <c r="F55" i="1"/>
  <c r="F56" i="1"/>
  <c r="F58" i="1"/>
  <c r="F60" i="1"/>
  <c r="F61" i="1"/>
  <c r="F63" i="1"/>
  <c r="F3" i="1"/>
  <c r="F5" i="1"/>
  <c r="F6" i="1"/>
  <c r="F8" i="1"/>
  <c r="F9" i="1"/>
  <c r="F33" i="1"/>
  <c r="F10" i="1"/>
  <c r="F14" i="1"/>
  <c r="F15" i="1"/>
  <c r="F16" i="1"/>
  <c r="F17" i="1"/>
  <c r="F37" i="1"/>
  <c r="F39" i="1"/>
  <c r="F40" i="1"/>
  <c r="F41" i="1"/>
  <c r="F65" i="1" l="1"/>
</calcChain>
</file>

<file path=xl/sharedStrings.xml><?xml version="1.0" encoding="utf-8"?>
<sst xmlns="http://schemas.openxmlformats.org/spreadsheetml/2006/main" count="215" uniqueCount="137">
  <si>
    <t>Part</t>
  </si>
  <si>
    <t>Function</t>
  </si>
  <si>
    <t>Unit price</t>
  </si>
  <si>
    <t>Quantity</t>
  </si>
  <si>
    <t>Total</t>
  </si>
  <si>
    <t>Link</t>
  </si>
  <si>
    <t>120pF, 0402</t>
  </si>
  <si>
    <t>22uF, 0603</t>
  </si>
  <si>
    <t>22uF, 0805</t>
  </si>
  <si>
    <t>EEHZK1V101XP</t>
  </si>
  <si>
    <t>100uF, 35V</t>
  </si>
  <si>
    <t>https://www.lcsc.com/product-detail/Aluminum-span-style-background-color-ff0-Electrolytic-span-Capacitors-SMD_PANASONIC-EEHZK1V101XP_C454360.html</t>
  </si>
  <si>
    <t>Capacitors</t>
  </si>
  <si>
    <t>Resistors</t>
  </si>
  <si>
    <r>
      <t>21.5k</t>
    </r>
    <r>
      <rPr>
        <sz val="11"/>
        <color theme="1"/>
        <rFont val="Calibri"/>
        <family val="2"/>
      </rPr>
      <t>Ω, 0402</t>
    </r>
  </si>
  <si>
    <r>
      <t>120</t>
    </r>
    <r>
      <rPr>
        <sz val="11"/>
        <color theme="1"/>
        <rFont val="Calibri"/>
        <family val="2"/>
      </rPr>
      <t>Ω, 0402</t>
    </r>
  </si>
  <si>
    <t>Inductors</t>
  </si>
  <si>
    <t>LCSC</t>
  </si>
  <si>
    <t>3.3uH</t>
  </si>
  <si>
    <t>4.7uH</t>
  </si>
  <si>
    <t>MPLAL60504R7</t>
  </si>
  <si>
    <t>Mouser</t>
  </si>
  <si>
    <t>Diodes</t>
  </si>
  <si>
    <t>ZMM16V</t>
  </si>
  <si>
    <t>16V Zener</t>
  </si>
  <si>
    <t>https://www.lcsc.com/product-detail/Zener-Diodes_YONGYUTAI-ZMM16V_C2891756.html</t>
  </si>
  <si>
    <t>https://www.lcsc.com/product-detail/Zener-Diodes_HXY-MOSFET-ZMM4V7_C5345991.html</t>
  </si>
  <si>
    <t>ZMM4V7</t>
  </si>
  <si>
    <t>4.7V Zener</t>
  </si>
  <si>
    <t xml:space="preserve">BAT760-115	</t>
  </si>
  <si>
    <t>ZMM10V</t>
  </si>
  <si>
    <t>10V Zener</t>
  </si>
  <si>
    <t>https://www.lcsc.com/product-detail/Zener-Diodes_YONGYUTAI-ZMM10V_C2891751.html</t>
  </si>
  <si>
    <t>SBD</t>
  </si>
  <si>
    <t>TVS1800DRV</t>
  </si>
  <si>
    <t>ESD Shunt</t>
  </si>
  <si>
    <t>https://www.lcsc.com/product-detail/Surge-Suppressors_Texas-Instruments-TVS1800DRVR_C2649846.html</t>
  </si>
  <si>
    <t>TCKE800NA_RF</t>
  </si>
  <si>
    <t>TCKE812NA_RF</t>
  </si>
  <si>
    <t>eFuse 12V</t>
  </si>
  <si>
    <t>eFuse</t>
  </si>
  <si>
    <t xml:space="preserve">USBLC6-4SC6-ES	</t>
  </si>
  <si>
    <t>TVS Array</t>
  </si>
  <si>
    <t>25MHz Clock</t>
  </si>
  <si>
    <t>32.768kHz Clock</t>
  </si>
  <si>
    <t>50MHz Clock</t>
  </si>
  <si>
    <t>SX3M32.768KM20F30TNN</t>
  </si>
  <si>
    <t>SX3M25.000M20F30TNN</t>
  </si>
  <si>
    <t>KH-10027B-SMT2.54-2P</t>
  </si>
  <si>
    <t>2-Pin DIP switch</t>
  </si>
  <si>
    <t>DMP3013SFV-7</t>
  </si>
  <si>
    <t>PMOS</t>
  </si>
  <si>
    <t>INA219AIDR</t>
  </si>
  <si>
    <t>Current sensor</t>
  </si>
  <si>
    <t>Comparator</t>
  </si>
  <si>
    <t>TLV1805QDBVRQ1</t>
  </si>
  <si>
    <t>TPS563202DRLR</t>
  </si>
  <si>
    <t>3V3 &amp; 5V Buck</t>
  </si>
  <si>
    <t xml:space="preserve">SSM6K513NU,LF	</t>
  </si>
  <si>
    <t>eFuse NMOS</t>
  </si>
  <si>
    <t>MP28167GQ-A-Z</t>
  </si>
  <si>
    <t>12V Buck-boost</t>
  </si>
  <si>
    <t>STM32U575VGT6</t>
  </si>
  <si>
    <t>MCU</t>
  </si>
  <si>
    <t>TJA1057GT/3</t>
  </si>
  <si>
    <t>CAN Tranceiver</t>
  </si>
  <si>
    <t>Integrated Circuits</t>
  </si>
  <si>
    <t>Mechanical</t>
  </si>
  <si>
    <t>TYPE-C-31-M-12</t>
  </si>
  <si>
    <t>USB C</t>
  </si>
  <si>
    <t>CSS2H3920K5L00F</t>
  </si>
  <si>
    <r>
      <t>1m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, Big</t>
    </r>
  </si>
  <si>
    <t>DRV8701ERGER</t>
  </si>
  <si>
    <t>Motor driver</t>
  </si>
  <si>
    <t>LSM6DS3</t>
  </si>
  <si>
    <t>Bad IMU</t>
  </si>
  <si>
    <t>NVMFS4C05NT1G</t>
  </si>
  <si>
    <t>Odrive NMOS</t>
  </si>
  <si>
    <t>Other</t>
  </si>
  <si>
    <t>Ferrite bead</t>
  </si>
  <si>
    <t>BLM15PX121SN1D</t>
  </si>
  <si>
    <t>STM32H723ZGT6</t>
  </si>
  <si>
    <t>DMP3028LFDE</t>
  </si>
  <si>
    <t>RP PMOS</t>
  </si>
  <si>
    <t>Magnetic potentiometer</t>
  </si>
  <si>
    <t>470pF, 0402</t>
  </si>
  <si>
    <t>12.1kΩ, 0402</t>
  </si>
  <si>
    <t>5.1Ω, 0402</t>
  </si>
  <si>
    <r>
      <t>49.9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, 0402</t>
    </r>
  </si>
  <si>
    <t>SX3M50.000M20F30TNN</t>
  </si>
  <si>
    <t xml:space="preserve">LAN8742A-CZ-TR	</t>
  </si>
  <si>
    <t>Ethernet PHY</t>
  </si>
  <si>
    <t>HR913129A</t>
  </si>
  <si>
    <t>RJ45</t>
  </si>
  <si>
    <t>TCA9548APWR</t>
  </si>
  <si>
    <t>I2C Mux</t>
  </si>
  <si>
    <t>BMI270</t>
  </si>
  <si>
    <t>Good IMU</t>
  </si>
  <si>
    <t>LIS3MDL</t>
  </si>
  <si>
    <t>Magnetometer</t>
  </si>
  <si>
    <t>https://www.lcsc.com/product-detail/Current-Sensing-Amplifiers_Texas-Instruments-INA219AIDR_C138706.html</t>
  </si>
  <si>
    <t>https://www.lcsc.com/product-detail/Microcontroller-Units-MCUs-MPUs-SOCs_STMicroelectronics-STM32U575VGT6_C5270988.html</t>
  </si>
  <si>
    <t>https://www.lcsc.com/product-detail/Microcontroller-Units-MCUs-MPUs-SOCs_STMicroelectronics-STM32H723ZGT6_C730146.html</t>
  </si>
  <si>
    <t>https://www.lcsc.com/product-detail/CAN-ICs_Tokmas-TJA1057GT-3J_C5342109.html</t>
  </si>
  <si>
    <t>https://www.lcsc.com/product-detail/Ethernet-ICs_Microchip-Tech-LAN8742A-CZ-TR_C621424.html</t>
  </si>
  <si>
    <t>https://www.lcsc.com/product-detail/Motor-Driver-ICs_Texas-Instruments-DRV8701ERGER_C90964.html</t>
  </si>
  <si>
    <t>AS5600-ASOT</t>
  </si>
  <si>
    <t>https://www.lcsc.com/product-detail/Position-Sensor_AMS-AS5600-ASOT_C499458.html</t>
  </si>
  <si>
    <t>https://www.lcsc.com/product-detail/Attitude-Sensor-Gyroscope_Bosch-Sensortec-BMI270_C2836813.html</t>
  </si>
  <si>
    <t>https://www.lcsc.com/product-detail/Signal-Switches-Encoders-Decoders-Multiplexers_Texas-Instruments-TCA9548APWR_C130026.html</t>
  </si>
  <si>
    <t>https://www.lcsc.com/product-detail/Multilayer-Ceramic-Capacitors-MLCC-SMD-SMT_Samsung-Electro-Mechanics-CL05C121JB5NNNC_C307442.html</t>
  </si>
  <si>
    <t>https://www.lcsc.com/product-detail/Multilayer-Ceramic-Capacitors-MLCC-SMD-SMT_Murata-Electronics-GRM1555C1H471JA01D_C76971.html</t>
  </si>
  <si>
    <t>https://www.lcsc.com/product-detail/Multilayer-Ceramic-Capacitors-MLCC-SMD-SMT_Samsung-Electro-Mechanics-CL10A226MO7JZNC_C2762594.html</t>
  </si>
  <si>
    <t>https://www.lcsc.com/product-detail/Multilayer-Ceramic-Capacitors-MLCC-SMD-SMT_Samsung-Electro-Mechanics-CL21A226MOQNNNE_C98190.html</t>
  </si>
  <si>
    <r>
      <t>3m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, 0402</t>
    </r>
  </si>
  <si>
    <t>https://www.mouser.co.uk/ProductDetail/Ohmite/LVT04R0030GER?qs=F5EMLAvA7IAU%252BrE9L%252BiJjQ%3D%3D</t>
  </si>
  <si>
    <t>https://www.mouser.co.uk/ProductDetail/YAGEO/RC0402FR-0749R9L?qs=sGAEpiMZZMvdGkrng054tzB9oPOc3T13PaD8moc68CQ%3D</t>
  </si>
  <si>
    <t>https://www.mouser.co.uk/ProductDetail/YAGEO/RT0402FRE07120RL?qs=sGAEpiMZZMvdGkrng054t98Xz4DA4UW4gBALZ2SAtBM%3D</t>
  </si>
  <si>
    <t>https://www.mouser.co.uk/ProductDetail/Vishay-Dale/CRCW04025K10FKEDC?qs=sGAEpiMZZMvdGkrng054t0DrEhLhGh8g7ZBluBwi17u4NpDZttvf0w%3D%3D</t>
  </si>
  <si>
    <t>https://www.mouser.co.uk/ProductDetail/YAGEO/RC0402FR-1312K1L?qs=sGAEpiMZZMvdGkrng054t7z4BkURc4Lz0S%2FNTXajWzUz%2FxeNzaJ0Ow%3D%3D</t>
  </si>
  <si>
    <t>https://www.mouser.co.uk/ProductDetail/YAGEO/RC0402FR-0721K5L?qs=sGAEpiMZZMvdGkrng054t9E2z8j9bJE6Zvec7nNRR2A%3D</t>
  </si>
  <si>
    <t>https://www.mouser.co.uk/ProductDetail/YAGEO/RT0402FRE0730K9L?qs=sGAEpiMZZMvdGkrng054t%252BSYh%252B1gqt95afJwiT3hxiE%3D</t>
  </si>
  <si>
    <r>
      <t>30.9k</t>
    </r>
    <r>
      <rPr>
        <sz val="11"/>
        <color theme="1"/>
        <rFont val="Calibri"/>
        <family val="2"/>
      </rPr>
      <t>Ω, 0402</t>
    </r>
  </si>
  <si>
    <t>https://www.mouser.co.uk/ProductDetail/YAGEO/RT0402FRE0752K3L?qs=sGAEpiMZZMvdGkrng054t%252BSYh%252B1gqt95NTkTB6moziw%3D</t>
  </si>
  <si>
    <r>
      <t>52.3k</t>
    </r>
    <r>
      <rPr>
        <sz val="11"/>
        <color theme="1"/>
        <rFont val="Calibri"/>
        <family val="2"/>
      </rPr>
      <t>Ω, 0402</t>
    </r>
  </si>
  <si>
    <r>
      <t>9.09k</t>
    </r>
    <r>
      <rPr>
        <sz val="11"/>
        <color theme="1"/>
        <rFont val="Calibri"/>
        <family val="2"/>
      </rPr>
      <t>Ω, 0402</t>
    </r>
  </si>
  <si>
    <t>https://www.mouser.co.uk/ProductDetail/YAGEO/RT0402FRE079K09L?qs=sGAEpiMZZMvdGkrng054t%252BSYh%252B1gqt95O4x%252BfK85fS8%3D</t>
  </si>
  <si>
    <t>https://www.lcsc.com/product-detail/span-style-background-color-ff0-Pluggable-span-System-span-style-background-color-ff0-Terminal-span-Block_DIBO-DB2ER-5-08-2P-OG_C430430.html</t>
  </si>
  <si>
    <t xml:space="preserve">Pluggable Terminal 01x02 M	</t>
  </si>
  <si>
    <t xml:space="preserve">Pluggable Terminal 01x03 M	</t>
  </si>
  <si>
    <t xml:space="preserve">Pluggable Terminal 01x02 F	</t>
  </si>
  <si>
    <t xml:space="preserve">Pluggable Terminal 01x03 F	</t>
  </si>
  <si>
    <t>https://www.lcsc.com/product-detail/span-style-background-color-ff0-Pluggable-span-System-span-style-background-color-ff0-Terminal-span-Block_DIBO-DB2ER-5-08-3P-OG_C430433.html</t>
  </si>
  <si>
    <t>https://www.lcsc.com/product-detail/span-style-background-color-ff0-Pluggable-span-System-span-style-background-color-ff0-Terminal-span-Block_DIBO-DB2EK-5-08-3P-OG-S_C430432.html</t>
  </si>
  <si>
    <t>https://www.lcsc.com/product-detail/span-style-background-color-ff0-Pluggable-span-System-span-style-background-color-ff0-Terminal-span-Block_DIBO-DB2EK-5-08-2P-OG-S_C430429.html</t>
  </si>
  <si>
    <t>Bought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</si>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</sst>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2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2" fontId="1" fillId="0" borderId="0" xfId="0" applyNumberFormat="1" applyFont="1"/>
    <xf numFmtId="2" fontId="0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Oscillators_Shenzhen-SCTF-Elec-SX3M32-768KM20F30TNN_C2901582.html" TargetMode="External"/><Relationship Id="rId18" Type="http://schemas.openxmlformats.org/officeDocument/2006/relationships/hyperlink" Target="https://www.lcsc.com/product-detail/DC-DC-Converters_Texas-Instruments-TPS563202DRLR_C1513007.html" TargetMode="External"/><Relationship Id="rId26" Type="http://schemas.openxmlformats.org/officeDocument/2006/relationships/hyperlink" Target="https://www.lcsc.com/product-detail/MOSFETs_Diodes-Incorporated-DMP3028LFDE-13_C150441.html" TargetMode="External"/><Relationship Id="rId39" Type="http://schemas.openxmlformats.org/officeDocument/2006/relationships/hyperlink" Target="https://www.lcsc.com/product-detail/Multilayer-Ceramic-Capacitors-MLCC-SMD-SMT_Samsung-Electro-Mechanics-CL05C121JB5NNNC_C307442.html" TargetMode="External"/><Relationship Id="rId21" Type="http://schemas.openxmlformats.org/officeDocument/2006/relationships/hyperlink" Target="https://www.lcsc.com/product-detail/span-style-background-color-ff0-USB-span-Connectors_SHOU-HAN-TYPE-C-16PIN-2MD-073_C2765186.html" TargetMode="External"/><Relationship Id="rId34" Type="http://schemas.openxmlformats.org/officeDocument/2006/relationships/hyperlink" Target="https://www.lcsc.com/product-detail/Ethernet-ICs_Microchip-Tech-LAN8742A-CZ-TR_C621424.html" TargetMode="External"/><Relationship Id="rId42" Type="http://schemas.openxmlformats.org/officeDocument/2006/relationships/hyperlink" Target="https://www.lcsc.com/product-detail/Multilayer-Ceramic-Capacitors-MLCC-SMD-SMT_Samsung-Electro-Mechanics-CL21A226MOQNNNE_C98190.html" TargetMode="External"/><Relationship Id="rId47" Type="http://schemas.openxmlformats.org/officeDocument/2006/relationships/hyperlink" Target="https://www.mouser.co.uk/ProductDetail/YAGEO/RT0402FRE0730K9L?qs=sGAEpiMZZMvdGkrng054t%252BSYh%252B1gqt95afJwiT3hxiE%3D" TargetMode="External"/><Relationship Id="rId50" Type="http://schemas.openxmlformats.org/officeDocument/2006/relationships/hyperlink" Target="https://www.lcsc.com/product-detail/span-style-background-color-ff0-Pluggable-span-System-span-style-background-color-ff0-Terminal-span-Block_DIBO-DB2ER-5-08-2P-OG_C430430.html" TargetMode="External"/><Relationship Id="rId55" Type="http://schemas.openxmlformats.org/officeDocument/2006/relationships/hyperlink" Target="https://www.mouser.co.uk/ProductDetail/YAGEO/RC0402FR-0749R9L?qs=sGAEpiMZZMvdGkrng054tzB9oPOc3T13PaD8moc68CQ%3D" TargetMode="External"/><Relationship Id="rId7" Type="http://schemas.openxmlformats.org/officeDocument/2006/relationships/hyperlink" Target="https://www.lcsc.com/product-detail/Zener-Diodes_YONGYUTAI-ZMM10V_C2891751.html" TargetMode="External"/><Relationship Id="rId2" Type="http://schemas.openxmlformats.org/officeDocument/2006/relationships/hyperlink" Target="https://www.lcsc.com/product-detail/Power-Inductors_cjiang-Changjiang-Microelectronics-Tech-FAUL0420-3R3MT_C3040384.html" TargetMode="External"/><Relationship Id="rId16" Type="http://schemas.openxmlformats.org/officeDocument/2006/relationships/hyperlink" Target="https://www.lcsc.com/product-detail/MOSFETs_Diodes-Incorporated-DMP3013SFV-7_C264098.html" TargetMode="External"/><Relationship Id="rId29" Type="http://schemas.openxmlformats.org/officeDocument/2006/relationships/hyperlink" Target="https://www.lcsc.com/product-detail/Hall-Sensor_STMicroelectronics-LIS3MDLTR_C478483.html" TargetMode="External"/><Relationship Id="rId11" Type="http://schemas.openxmlformats.org/officeDocument/2006/relationships/hyperlink" Target="https://www.mouser.co.uk/ProductDetail/Toshiba/TCKE812NARF?qs=7MVldsJ5UazIz%2F5VEH%2F60g%3D%3D" TargetMode="External"/><Relationship Id="rId24" Type="http://schemas.openxmlformats.org/officeDocument/2006/relationships/hyperlink" Target="https://www.mouser.co.uk/ProductDetail/Bourns/CSS2H-3920R-1L00FE?qs=jDo7WO9B8mvhQJZNU0Wg9g%3D%3D" TargetMode="External"/><Relationship Id="rId32" Type="http://schemas.openxmlformats.org/officeDocument/2006/relationships/hyperlink" Target="https://www.lcsc.com/product-detail/Microcontroller-Units-MCUs-MPUs-SOCs_STMicroelectronics-STM32H723ZGT6_C730146.html" TargetMode="External"/><Relationship Id="rId37" Type="http://schemas.openxmlformats.org/officeDocument/2006/relationships/hyperlink" Target="https://www.lcsc.com/product-detail/Attitude-Sensor-Gyroscope_Bosch-Sensortec-BMI270_C2836813.html" TargetMode="External"/><Relationship Id="rId40" Type="http://schemas.openxmlformats.org/officeDocument/2006/relationships/hyperlink" Target="https://www.lcsc.com/product-detail/Multilayer-Ceramic-Capacitors-MLCC-SMD-SMT_Murata-Electronics-GRM1555C1H471JA01D_C76971.html" TargetMode="External"/><Relationship Id="rId45" Type="http://schemas.openxmlformats.org/officeDocument/2006/relationships/hyperlink" Target="https://www.mouser.co.uk/ProductDetail/YAGEO/RC0402FR-1312K1L?qs=sGAEpiMZZMvdGkrng054t7z4BkURc4Lz0S%2FNTXajWzUz%2FxeNzaJ0Ow%3D%3D" TargetMode="External"/><Relationship Id="rId53" Type="http://schemas.openxmlformats.org/officeDocument/2006/relationships/hyperlink" Target="https://www.lcsc.com/product-detail/span-style-background-color-ff0-Pluggable-span-System-span-style-background-color-ff0-Terminal-span-Block_DIBO-DB2EK-5-08-2P-OG-S_C430429.html" TargetMode="External"/><Relationship Id="rId5" Type="http://schemas.openxmlformats.org/officeDocument/2006/relationships/hyperlink" Target="https://www.lcsc.com/product-detail/Zener-Diodes_YONGYUTAI-ZMM16V_C2891756.html" TargetMode="External"/><Relationship Id="rId10" Type="http://schemas.openxmlformats.org/officeDocument/2006/relationships/hyperlink" Target="https://www.mouser.co.uk/ProductDetail/Toshiba/TCKE800NARF?qs=7MVldsJ5UayctRr0n7YTuw%3D%3D" TargetMode="External"/><Relationship Id="rId19" Type="http://schemas.openxmlformats.org/officeDocument/2006/relationships/hyperlink" Target="https://www.mouser.co.uk/ProductDetail/Toshiba/SSM6K513NULF?qs=zPgndZZmKGbOGaIT7oO3Dw%3D%3D" TargetMode="External"/><Relationship Id="rId31" Type="http://schemas.openxmlformats.org/officeDocument/2006/relationships/hyperlink" Target="https://www.lcsc.com/product-detail/Microcontroller-Units-MCUs-MPUs-SOCs_STMicroelectronics-STM32U575VGT6_C5270988.html" TargetMode="External"/><Relationship Id="rId44" Type="http://schemas.openxmlformats.org/officeDocument/2006/relationships/hyperlink" Target="https://www.mouser.co.uk/ProductDetail/Vishay-Dale/CRCW04025K10FKEDC?qs=sGAEpiMZZMvdGkrng054t0DrEhLhGh8g7ZBluBwi17u4NpDZttvf0w%3D%3D" TargetMode="External"/><Relationship Id="rId52" Type="http://schemas.openxmlformats.org/officeDocument/2006/relationships/hyperlink" Target="https://www.lcsc.com/product-detail/span-style-background-color-ff0-Pluggable-span-System-span-style-background-color-ff0-Terminal-span-Block_DIBO-DB2EK-5-08-3P-OG-S_C430432.html" TargetMode="External"/><Relationship Id="rId4" Type="http://schemas.openxmlformats.org/officeDocument/2006/relationships/hyperlink" Target="https://www.mouser.co.uk/ProductDetail/Monolithic-Power-Systems-MPS/MPL-AL6050-4R7?qs=sPbYRqrBIVlgVVgFJ%2Fjrsw%3D%3D" TargetMode="External"/><Relationship Id="rId9" Type="http://schemas.openxmlformats.org/officeDocument/2006/relationships/hyperlink" Target="https://www.lcsc.com/product-detail/Surge-Suppressors_Texas-Instruments-TVS1800DRVR_C2649846.html" TargetMode="External"/><Relationship Id="rId14" Type="http://schemas.openxmlformats.org/officeDocument/2006/relationships/hyperlink" Target="https://www.lcsc.com/product-detail/Oscillators_Shenzhen-SCTF-Elec-SX3M25-000M20F30TNN_C2901575.html" TargetMode="External"/><Relationship Id="rId22" Type="http://schemas.openxmlformats.org/officeDocument/2006/relationships/hyperlink" Target="https://www.lcsc.com/product-detail/Attitude-Sensor-Gyroscope_STMicroelectronics-LSM6DS3TR-C_C967633.html" TargetMode="External"/><Relationship Id="rId27" Type="http://schemas.openxmlformats.org/officeDocument/2006/relationships/hyperlink" Target="https://www.lcsc.com/product-detail/Oscillators_Shenzhen-SCTF-Elec-SX3M50-000M20F30TNN_C2901592.html" TargetMode="External"/><Relationship Id="rId30" Type="http://schemas.openxmlformats.org/officeDocument/2006/relationships/hyperlink" Target="https://www.lcsc.com/product-detail/Current-Sensing-Amplifiers_Texas-Instruments-INA219AIDR_C138706.html" TargetMode="External"/><Relationship Id="rId35" Type="http://schemas.openxmlformats.org/officeDocument/2006/relationships/hyperlink" Target="https://www.lcsc.com/product-detail/Motor-Driver-ICs_Texas-Instruments-DRV8701ERGER_C90964.html" TargetMode="External"/><Relationship Id="rId43" Type="http://schemas.openxmlformats.org/officeDocument/2006/relationships/hyperlink" Target="https://www.mouser.co.uk/ProductDetail/YAGEO/RT0402FRE07120RL?qs=sGAEpiMZZMvdGkrng054t98Xz4DA4UW4gBALZ2SAtBM%3D" TargetMode="External"/><Relationship Id="rId48" Type="http://schemas.openxmlformats.org/officeDocument/2006/relationships/hyperlink" Target="https://www.mouser.co.uk/ProductDetail/YAGEO/RT0402FRE0752K3L?qs=sGAEpiMZZMvdGkrng054t%252BSYh%252B1gqt95NTkTB6moziw%3D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www.lcsc.com/product-detail/Schottky-Barrier-Diodes-SBD_Nexperia-BAT760-115_C117941.html" TargetMode="External"/><Relationship Id="rId51" Type="http://schemas.openxmlformats.org/officeDocument/2006/relationships/hyperlink" Target="https://www.lcsc.com/product-detail/span-style-background-color-ff0-Pluggable-span-System-span-style-background-color-ff0-Terminal-span-Block_DIBO-DB2ER-5-08-3P-OG_C430433.html" TargetMode="External"/><Relationship Id="rId3" Type="http://schemas.openxmlformats.org/officeDocument/2006/relationships/hyperlink" Target="https://www.lcsc.com/product-detail/Power-Inductors_cjiang-Changjiang-Microelectronics-Tech-FAUL0420-4R7MT_C3040385.html" TargetMode="External"/><Relationship Id="rId12" Type="http://schemas.openxmlformats.org/officeDocument/2006/relationships/hyperlink" Target="https://www.lcsc.com/product-detail/ESD-Protection-Devices_ElecSuper-USBLC6-4SC6-ES_C5180279.html" TargetMode="External"/><Relationship Id="rId17" Type="http://schemas.openxmlformats.org/officeDocument/2006/relationships/hyperlink" Target="https://www.lcsc.com/product-detail/Comparators_Texas-Instruments-TLV1805QDBVRQ1_C2862164.html" TargetMode="External"/><Relationship Id="rId25" Type="http://schemas.openxmlformats.org/officeDocument/2006/relationships/hyperlink" Target="https://www.lcsc.com/product-detail/span-style-background-color-ff0-Ferrite-span-Beads_Murata-Electronics-BLM15PX121SN1D_C88970.html" TargetMode="External"/><Relationship Id="rId33" Type="http://schemas.openxmlformats.org/officeDocument/2006/relationships/hyperlink" Target="https://www.lcsc.com/product-detail/CAN-ICs_Tokmas-TJA1057GT-3J_C5342109.html" TargetMode="External"/><Relationship Id="rId38" Type="http://schemas.openxmlformats.org/officeDocument/2006/relationships/hyperlink" Target="https://www.lcsc.com/product-detail/Signal-Switches-Encoders-Decoders-Multiplexers_Texas-Instruments-TCA9548APWR_C130026.html" TargetMode="External"/><Relationship Id="rId46" Type="http://schemas.openxmlformats.org/officeDocument/2006/relationships/hyperlink" Target="https://www.mouser.co.uk/ProductDetail/YAGEO/RC0402FR-0721K5L?qs=sGAEpiMZZMvdGkrng054t9E2z8j9bJE6Zvec7nNRR2A%3D" TargetMode="External"/><Relationship Id="rId20" Type="http://schemas.openxmlformats.org/officeDocument/2006/relationships/hyperlink" Target="https://www.mouser.co.uk/ProductDetail/Monolithic-Power-Systems-MPS/MP28167GQ-A-Z?qs=GedFDFLaBXH1d%2FK7FaeGSQ%3D%3D" TargetMode="External"/><Relationship Id="rId41" Type="http://schemas.openxmlformats.org/officeDocument/2006/relationships/hyperlink" Target="https://www.lcsc.com/product-detail/Multilayer-Ceramic-Capacitors-MLCC-SMD-SMT_Samsung-Electro-Mechanics-CL10A226MO7JZNC_C2762594.html" TargetMode="External"/><Relationship Id="rId54" Type="http://schemas.openxmlformats.org/officeDocument/2006/relationships/hyperlink" Target="https://www.mouser.co.uk/ProductDetail/Ohmite/LVT04R0030GER?qs=F5EMLAvA7IAU%252BrE9L%252BiJjQ%3D%3D" TargetMode="External"/><Relationship Id="rId1" Type="http://schemas.openxmlformats.org/officeDocument/2006/relationships/hyperlink" Target="https://www.lcsc.com/product-detail/Aluminum-span-style-background-color-ff0-Electrolytic-span-Capacitors-SMD_PANASONIC-EEHZK1V101XP_C454360.html" TargetMode="External"/><Relationship Id="rId6" Type="http://schemas.openxmlformats.org/officeDocument/2006/relationships/hyperlink" Target="https://www.lcsc.com/product-detail/Zener-Diodes_HXY-MOSFET-ZMM4V7_C5345991.html" TargetMode="External"/><Relationship Id="rId15" Type="http://schemas.openxmlformats.org/officeDocument/2006/relationships/hyperlink" Target="https://www.lcsc.com/product-detail/span-style-background-color-ff0-DIP-span-Switches_Shenzhen-Kinghelm-Elec-KH-10027B-SMT2-54-2P_C2842909.html" TargetMode="External"/><Relationship Id="rId23" Type="http://schemas.openxmlformats.org/officeDocument/2006/relationships/hyperlink" Target="https://www.lcsc.com/product-detail/MOSFETs_onsemi-NVMFS4C05NT1G_C604580.html" TargetMode="External"/><Relationship Id="rId28" Type="http://schemas.openxmlformats.org/officeDocument/2006/relationships/hyperlink" Target="https://www.lcsc.com/product-detail/Ethernet-Connectors-Modular-Connectors-span-style-background-color-ff0-RJ45-span-RJ11_HANRUN-Zhongshan-HanRun-Elec-HR913124A_C95661.html" TargetMode="External"/><Relationship Id="rId36" Type="http://schemas.openxmlformats.org/officeDocument/2006/relationships/hyperlink" Target="https://www.lcsc.com/product-detail/Position-Sensor_AMS-AS5600-ASOT_C499458.html" TargetMode="External"/><Relationship Id="rId49" Type="http://schemas.openxmlformats.org/officeDocument/2006/relationships/hyperlink" Target="https://www.mouser.co.uk/ProductDetail/YAGEO/RT0402FRE079K09L?qs=sGAEpiMZZMvdGkrng054t%252BSYh%252B1gqt95O4x%252BfK85fS8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0151-8EC7-4A07-A448-25948FE7D3B3}">
  <dimension ref="A1:H65"/>
  <sheetViews>
    <sheetView tabSelected="1" workbookViewId="0">
      <selection activeCell="I11" sqref="I11"/>
    </sheetView>
  </sheetViews>
  <sheetFormatPr defaultRowHeight="14.6" x14ac:dyDescent="0.4"/>
  <cols>
    <col min="1" max="1" width="16.15234375" bestFit="1" customWidth="1"/>
    <col min="2" max="2" width="24" bestFit="1" customWidth="1"/>
    <col min="3" max="3" width="25.15234375" bestFit="1" customWidth="1"/>
    <col min="4" max="4" width="9.23046875" style="3"/>
    <col min="6" max="6" width="9.23046875" style="3"/>
  </cols>
  <sheetData>
    <row r="1" spans="1:8" x14ac:dyDescent="0.4">
      <c r="B1" s="1" t="s">
        <v>0</v>
      </c>
      <c r="C1" s="1" t="s">
        <v>1</v>
      </c>
      <c r="D1" s="6" t="s">
        <v>2</v>
      </c>
      <c r="E1" s="1" t="s">
        <v>3</v>
      </c>
      <c r="F1" s="6" t="s">
        <v>4</v>
      </c>
      <c r="G1" s="1" t="s">
        <v>135</v>
      </c>
      <c r="H1" s="1" t="s">
        <v>5</v>
      </c>
    </row>
    <row r="3" spans="1:8" x14ac:dyDescent="0.4">
      <c r="A3" s="1" t="s">
        <v>66</v>
      </c>
      <c r="B3" t="s">
        <v>34</v>
      </c>
      <c r="C3" t="s">
        <v>35</v>
      </c>
      <c r="D3" s="3">
        <v>0.28999999999999998</v>
      </c>
      <c r="E3">
        <v>2</v>
      </c>
      <c r="F3" s="3">
        <f t="shared" ref="F3:F40" si="0">D3*E3</f>
        <v>0.57999999999999996</v>
      </c>
      <c r="G3" t="s">
        <v>136</v>
      </c>
      <c r="H3" s="2" t="s">
        <v>36</v>
      </c>
    </row>
    <row r="4" spans="1:8" x14ac:dyDescent="0.4">
      <c r="B4" t="s">
        <v>41</v>
      </c>
      <c r="C4" t="s">
        <v>42</v>
      </c>
      <c r="D4" s="3">
        <v>0.02</v>
      </c>
      <c r="E4">
        <v>20</v>
      </c>
      <c r="F4" s="3">
        <f t="shared" si="0"/>
        <v>0.4</v>
      </c>
      <c r="G4" t="s">
        <v>136</v>
      </c>
      <c r="H4" s="2" t="s">
        <v>17</v>
      </c>
    </row>
    <row r="5" spans="1:8" x14ac:dyDescent="0.4">
      <c r="B5" t="s">
        <v>37</v>
      </c>
      <c r="C5" t="s">
        <v>40</v>
      </c>
      <c r="D5" s="3">
        <v>1.17</v>
      </c>
      <c r="E5">
        <v>1</v>
      </c>
      <c r="F5" s="3">
        <f t="shared" si="0"/>
        <v>1.17</v>
      </c>
      <c r="G5" t="s">
        <v>136</v>
      </c>
      <c r="H5" s="2" t="s">
        <v>21</v>
      </c>
    </row>
    <row r="6" spans="1:8" x14ac:dyDescent="0.4">
      <c r="B6" t="s">
        <v>38</v>
      </c>
      <c r="C6" t="s">
        <v>39</v>
      </c>
      <c r="D6" s="3">
        <v>1.17</v>
      </c>
      <c r="E6">
        <v>1</v>
      </c>
      <c r="F6" s="3">
        <f t="shared" si="0"/>
        <v>1.17</v>
      </c>
      <c r="G6" t="s">
        <v>136</v>
      </c>
      <c r="H6" s="2" t="s">
        <v>21</v>
      </c>
    </row>
    <row r="7" spans="1:8" x14ac:dyDescent="0.4">
      <c r="B7" t="s">
        <v>46</v>
      </c>
      <c r="C7" t="s">
        <v>44</v>
      </c>
      <c r="D7" s="3">
        <v>0.36509999999999998</v>
      </c>
      <c r="E7">
        <v>5</v>
      </c>
      <c r="F7" s="3">
        <f t="shared" si="0"/>
        <v>1.8254999999999999</v>
      </c>
      <c r="G7" t="s">
        <v>136</v>
      </c>
      <c r="H7" s="2" t="s">
        <v>17</v>
      </c>
    </row>
    <row r="8" spans="1:8" x14ac:dyDescent="0.4">
      <c r="B8" t="s">
        <v>47</v>
      </c>
      <c r="C8" t="s">
        <v>43</v>
      </c>
      <c r="D8" s="3">
        <v>0.34439999999999998</v>
      </c>
      <c r="E8">
        <v>5</v>
      </c>
      <c r="F8" s="3">
        <f t="shared" si="0"/>
        <v>1.722</v>
      </c>
      <c r="G8" t="s">
        <v>136</v>
      </c>
      <c r="H8" s="2" t="s">
        <v>17</v>
      </c>
    </row>
    <row r="9" spans="1:8" x14ac:dyDescent="0.4">
      <c r="B9" s="5" t="s">
        <v>89</v>
      </c>
      <c r="C9" t="s">
        <v>45</v>
      </c>
      <c r="D9" s="3">
        <v>0.3639</v>
      </c>
      <c r="E9">
        <v>5</v>
      </c>
      <c r="F9" s="3">
        <f t="shared" si="0"/>
        <v>1.8195000000000001</v>
      </c>
      <c r="G9" t="s">
        <v>136</v>
      </c>
      <c r="H9" s="2" t="s">
        <v>17</v>
      </c>
    </row>
    <row r="10" spans="1:8" x14ac:dyDescent="0.4">
      <c r="B10" t="s">
        <v>50</v>
      </c>
      <c r="C10" t="s">
        <v>51</v>
      </c>
      <c r="D10" s="3">
        <v>0.25</v>
      </c>
      <c r="E10">
        <v>10</v>
      </c>
      <c r="F10" s="3">
        <f t="shared" si="0"/>
        <v>2.5</v>
      </c>
      <c r="G10" t="s">
        <v>136</v>
      </c>
      <c r="H10" s="2" t="s">
        <v>17</v>
      </c>
    </row>
    <row r="11" spans="1:8" x14ac:dyDescent="0.4">
      <c r="B11" t="s">
        <v>82</v>
      </c>
      <c r="C11" t="s">
        <v>83</v>
      </c>
      <c r="D11" s="3">
        <v>0.13600000000000001</v>
      </c>
      <c r="E11">
        <v>5</v>
      </c>
      <c r="F11" s="3">
        <f t="shared" si="0"/>
        <v>0.68</v>
      </c>
      <c r="G11" t="s">
        <v>136</v>
      </c>
      <c r="H11" s="2" t="s">
        <v>17</v>
      </c>
    </row>
    <row r="12" spans="1:8" x14ac:dyDescent="0.4">
      <c r="B12" t="s">
        <v>58</v>
      </c>
      <c r="C12" t="s">
        <v>59</v>
      </c>
      <c r="D12" s="3">
        <v>0.35</v>
      </c>
      <c r="E12">
        <v>2</v>
      </c>
      <c r="F12" s="3">
        <f t="shared" si="0"/>
        <v>0.7</v>
      </c>
      <c r="G12" t="s">
        <v>136</v>
      </c>
      <c r="H12" s="2" t="s">
        <v>21</v>
      </c>
    </row>
    <row r="13" spans="1:8" x14ac:dyDescent="0.4">
      <c r="B13" t="s">
        <v>76</v>
      </c>
      <c r="C13" t="s">
        <v>77</v>
      </c>
      <c r="D13" s="3">
        <v>1.08</v>
      </c>
      <c r="E13">
        <v>12</v>
      </c>
      <c r="F13" s="3">
        <f t="shared" si="0"/>
        <v>12.96</v>
      </c>
      <c r="G13" t="s">
        <v>136</v>
      </c>
      <c r="H13" s="2" t="s">
        <v>17</v>
      </c>
    </row>
    <row r="14" spans="1:8" x14ac:dyDescent="0.4">
      <c r="B14" t="s">
        <v>52</v>
      </c>
      <c r="C14" t="s">
        <v>53</v>
      </c>
      <c r="D14" s="3">
        <v>0.86</v>
      </c>
      <c r="E14">
        <v>3</v>
      </c>
      <c r="F14" s="3">
        <f t="shared" si="0"/>
        <v>2.58</v>
      </c>
      <c r="G14" t="s">
        <v>136</v>
      </c>
      <c r="H14" s="2" t="s">
        <v>100</v>
      </c>
    </row>
    <row r="15" spans="1:8" x14ac:dyDescent="0.4">
      <c r="B15" t="s">
        <v>55</v>
      </c>
      <c r="C15" t="s">
        <v>54</v>
      </c>
      <c r="D15" s="3">
        <v>0.71</v>
      </c>
      <c r="E15">
        <v>3</v>
      </c>
      <c r="F15" s="3">
        <f t="shared" si="0"/>
        <v>2.13</v>
      </c>
      <c r="G15" t="s">
        <v>136</v>
      </c>
      <c r="H15" s="2" t="s">
        <v>17</v>
      </c>
    </row>
    <row r="16" spans="1:8" x14ac:dyDescent="0.4">
      <c r="B16" t="s">
        <v>56</v>
      </c>
      <c r="C16" t="s">
        <v>57</v>
      </c>
      <c r="D16" s="3">
        <v>0.09</v>
      </c>
      <c r="E16">
        <v>10</v>
      </c>
      <c r="F16" s="3">
        <f t="shared" si="0"/>
        <v>0.89999999999999991</v>
      </c>
      <c r="G16" t="s">
        <v>136</v>
      </c>
      <c r="H16" s="2" t="s">
        <v>17</v>
      </c>
    </row>
    <row r="17" spans="1:8" x14ac:dyDescent="0.4">
      <c r="B17" t="s">
        <v>60</v>
      </c>
      <c r="C17" t="s">
        <v>61</v>
      </c>
      <c r="D17" s="3">
        <v>2.36</v>
      </c>
      <c r="E17">
        <v>1</v>
      </c>
      <c r="F17" s="3">
        <f t="shared" si="0"/>
        <v>2.36</v>
      </c>
      <c r="G17" t="s">
        <v>136</v>
      </c>
      <c r="H17" s="2" t="s">
        <v>21</v>
      </c>
    </row>
    <row r="18" spans="1:8" x14ac:dyDescent="0.4">
      <c r="B18" t="s">
        <v>62</v>
      </c>
      <c r="C18" t="s">
        <v>63</v>
      </c>
      <c r="D18" s="3">
        <v>4.6399999999999997</v>
      </c>
      <c r="E18">
        <v>1</v>
      </c>
      <c r="F18" s="3">
        <f t="shared" si="0"/>
        <v>4.6399999999999997</v>
      </c>
      <c r="G18" t="s">
        <v>136</v>
      </c>
      <c r="H18" s="2" t="s">
        <v>101</v>
      </c>
    </row>
    <row r="19" spans="1:8" x14ac:dyDescent="0.4">
      <c r="B19" t="s">
        <v>81</v>
      </c>
      <c r="C19" t="s">
        <v>63</v>
      </c>
      <c r="D19" s="3">
        <v>6.27</v>
      </c>
      <c r="E19">
        <v>3</v>
      </c>
      <c r="F19" s="3">
        <f t="shared" si="0"/>
        <v>18.809999999999999</v>
      </c>
      <c r="G19" t="s">
        <v>136</v>
      </c>
      <c r="H19" s="2" t="s">
        <v>102</v>
      </c>
    </row>
    <row r="20" spans="1:8" x14ac:dyDescent="0.4">
      <c r="B20" t="s">
        <v>64</v>
      </c>
      <c r="C20" t="s">
        <v>65</v>
      </c>
      <c r="D20" s="3">
        <v>0.40589999999999998</v>
      </c>
      <c r="E20">
        <v>10</v>
      </c>
      <c r="F20" s="3">
        <f t="shared" si="0"/>
        <v>4.0590000000000002</v>
      </c>
      <c r="G20" t="s">
        <v>136</v>
      </c>
      <c r="H20" s="2" t="s">
        <v>103</v>
      </c>
    </row>
    <row r="21" spans="1:8" x14ac:dyDescent="0.4">
      <c r="B21" t="s">
        <v>90</v>
      </c>
      <c r="C21" t="s">
        <v>91</v>
      </c>
      <c r="D21" s="3">
        <v>2.4700000000000002</v>
      </c>
      <c r="E21">
        <v>1</v>
      </c>
      <c r="F21" s="3">
        <f t="shared" si="0"/>
        <v>2.4700000000000002</v>
      </c>
      <c r="G21" t="s">
        <v>136</v>
      </c>
      <c r="H21" s="2" t="s">
        <v>104</v>
      </c>
    </row>
    <row r="22" spans="1:8" x14ac:dyDescent="0.4">
      <c r="B22" t="s">
        <v>72</v>
      </c>
      <c r="C22" t="s">
        <v>73</v>
      </c>
      <c r="D22" s="3">
        <v>1.96</v>
      </c>
      <c r="E22">
        <v>3</v>
      </c>
      <c r="F22" s="3">
        <f t="shared" si="0"/>
        <v>5.88</v>
      </c>
      <c r="G22" t="s">
        <v>136</v>
      </c>
      <c r="H22" s="2" t="s">
        <v>105</v>
      </c>
    </row>
    <row r="23" spans="1:8" x14ac:dyDescent="0.4">
      <c r="B23" t="s">
        <v>106</v>
      </c>
      <c r="C23" t="s">
        <v>84</v>
      </c>
      <c r="D23" s="3">
        <v>0.95</v>
      </c>
      <c r="E23">
        <v>3</v>
      </c>
      <c r="F23" s="3">
        <f t="shared" si="0"/>
        <v>2.8499999999999996</v>
      </c>
      <c r="G23" t="s">
        <v>136</v>
      </c>
      <c r="H23" s="2" t="s">
        <v>107</v>
      </c>
    </row>
    <row r="24" spans="1:8" x14ac:dyDescent="0.4">
      <c r="B24" t="s">
        <v>74</v>
      </c>
      <c r="C24" t="s">
        <v>75</v>
      </c>
      <c r="D24" s="3">
        <v>0.52</v>
      </c>
      <c r="E24">
        <v>1</v>
      </c>
      <c r="F24" s="3">
        <f t="shared" si="0"/>
        <v>0.52</v>
      </c>
      <c r="G24" t="s">
        <v>136</v>
      </c>
      <c r="H24" s="2" t="s">
        <v>17</v>
      </c>
    </row>
    <row r="25" spans="1:8" x14ac:dyDescent="0.4">
      <c r="B25" t="s">
        <v>96</v>
      </c>
      <c r="C25" t="s">
        <v>97</v>
      </c>
      <c r="D25" s="3">
        <v>1.44</v>
      </c>
      <c r="E25">
        <v>1</v>
      </c>
      <c r="F25" s="3">
        <f t="shared" si="0"/>
        <v>1.44</v>
      </c>
      <c r="G25" t="s">
        <v>136</v>
      </c>
      <c r="H25" s="2" t="s">
        <v>108</v>
      </c>
    </row>
    <row r="26" spans="1:8" x14ac:dyDescent="0.4">
      <c r="B26" t="s">
        <v>98</v>
      </c>
      <c r="C26" t="s">
        <v>99</v>
      </c>
      <c r="D26" s="3">
        <v>1.51</v>
      </c>
      <c r="E26">
        <v>1</v>
      </c>
      <c r="F26" s="3">
        <f t="shared" si="0"/>
        <v>1.51</v>
      </c>
      <c r="G26" t="s">
        <v>136</v>
      </c>
      <c r="H26" s="2" t="s">
        <v>17</v>
      </c>
    </row>
    <row r="27" spans="1:8" x14ac:dyDescent="0.4">
      <c r="B27" t="s">
        <v>94</v>
      </c>
      <c r="C27" t="s">
        <v>95</v>
      </c>
      <c r="D27" s="3">
        <v>0.71</v>
      </c>
      <c r="E27">
        <v>2</v>
      </c>
      <c r="F27" s="3">
        <f t="shared" si="0"/>
        <v>1.42</v>
      </c>
      <c r="G27" t="s">
        <v>136</v>
      </c>
      <c r="H27" s="2" t="s">
        <v>109</v>
      </c>
    </row>
    <row r="29" spans="1:8" x14ac:dyDescent="0.4">
      <c r="A29" s="1" t="s">
        <v>67</v>
      </c>
      <c r="C29" t="s">
        <v>128</v>
      </c>
      <c r="D29" s="3">
        <v>0.05</v>
      </c>
      <c r="E29">
        <v>20</v>
      </c>
      <c r="F29" s="3">
        <f t="shared" ref="F29:F32" si="1">D29*E29</f>
        <v>1</v>
      </c>
      <c r="G29" t="s">
        <v>136</v>
      </c>
      <c r="H29" s="2" t="s">
        <v>127</v>
      </c>
    </row>
    <row r="30" spans="1:8" x14ac:dyDescent="0.4">
      <c r="C30" t="s">
        <v>129</v>
      </c>
      <c r="D30" s="3">
        <v>0.08</v>
      </c>
      <c r="E30">
        <v>20</v>
      </c>
      <c r="F30" s="3">
        <f t="shared" si="1"/>
        <v>1.6</v>
      </c>
      <c r="G30" t="s">
        <v>136</v>
      </c>
      <c r="H30" s="2" t="s">
        <v>132</v>
      </c>
    </row>
    <row r="31" spans="1:8" x14ac:dyDescent="0.4">
      <c r="C31" t="s">
        <v>130</v>
      </c>
      <c r="D31" s="3">
        <v>0.15</v>
      </c>
      <c r="E31">
        <v>20</v>
      </c>
      <c r="F31" s="3">
        <f t="shared" si="1"/>
        <v>3</v>
      </c>
      <c r="G31" t="s">
        <v>136</v>
      </c>
      <c r="H31" s="2" t="s">
        <v>134</v>
      </c>
    </row>
    <row r="32" spans="1:8" x14ac:dyDescent="0.4">
      <c r="C32" t="s">
        <v>131</v>
      </c>
      <c r="D32" s="3">
        <v>0.21</v>
      </c>
      <c r="E32">
        <v>20</v>
      </c>
      <c r="F32" s="3">
        <f t="shared" si="1"/>
        <v>4.2</v>
      </c>
      <c r="G32" t="s">
        <v>136</v>
      </c>
      <c r="H32" s="2" t="s">
        <v>133</v>
      </c>
    </row>
    <row r="33" spans="1:8" x14ac:dyDescent="0.4">
      <c r="B33" t="s">
        <v>48</v>
      </c>
      <c r="C33" t="s">
        <v>49</v>
      </c>
      <c r="D33" s="3">
        <v>0.16550000000000001</v>
      </c>
      <c r="E33">
        <v>10</v>
      </c>
      <c r="F33" s="3">
        <f>D33*E33</f>
        <v>1.655</v>
      </c>
      <c r="G33" t="s">
        <v>136</v>
      </c>
      <c r="H33" s="2" t="s">
        <v>17</v>
      </c>
    </row>
    <row r="34" spans="1:8" x14ac:dyDescent="0.4">
      <c r="B34" t="s">
        <v>68</v>
      </c>
      <c r="C34" t="s">
        <v>69</v>
      </c>
      <c r="D34" s="3">
        <v>0.04</v>
      </c>
      <c r="E34">
        <v>10</v>
      </c>
      <c r="F34" s="3">
        <f>D34*E34</f>
        <v>0.4</v>
      </c>
      <c r="G34" t="s">
        <v>136</v>
      </c>
      <c r="H34" s="2" t="s">
        <v>17</v>
      </c>
    </row>
    <row r="35" spans="1:8" x14ac:dyDescent="0.4">
      <c r="B35" t="s">
        <v>92</v>
      </c>
      <c r="C35" t="s">
        <v>93</v>
      </c>
      <c r="D35" s="7">
        <v>1.03</v>
      </c>
      <c r="E35">
        <v>1</v>
      </c>
      <c r="F35" s="3">
        <f>D35*E35</f>
        <v>1.03</v>
      </c>
      <c r="G35" t="s">
        <v>136</v>
      </c>
      <c r="H35" s="2" t="s">
        <v>17</v>
      </c>
    </row>
    <row r="37" spans="1:8" x14ac:dyDescent="0.4">
      <c r="A37" s="1" t="s">
        <v>12</v>
      </c>
      <c r="C37" t="s">
        <v>6</v>
      </c>
      <c r="D37" s="3">
        <v>3.0999999999999999E-3</v>
      </c>
      <c r="E37">
        <v>100</v>
      </c>
      <c r="F37" s="3">
        <f t="shared" si="0"/>
        <v>0.31</v>
      </c>
      <c r="G37" t="s">
        <v>136</v>
      </c>
      <c r="H37" s="2" t="s">
        <v>110</v>
      </c>
    </row>
    <row r="38" spans="1:8" x14ac:dyDescent="0.4">
      <c r="A38" s="1"/>
      <c r="C38" t="s">
        <v>85</v>
      </c>
      <c r="D38" s="3">
        <v>2.8E-3</v>
      </c>
      <c r="E38">
        <v>100</v>
      </c>
      <c r="F38" s="3">
        <f t="shared" si="0"/>
        <v>0.27999999999999997</v>
      </c>
      <c r="G38" t="s">
        <v>136</v>
      </c>
      <c r="H38" s="2" t="s">
        <v>111</v>
      </c>
    </row>
    <row r="39" spans="1:8" x14ac:dyDescent="0.4">
      <c r="C39" t="s">
        <v>7</v>
      </c>
      <c r="D39" s="3">
        <v>3.15E-2</v>
      </c>
      <c r="E39">
        <v>100</v>
      </c>
      <c r="F39" s="3">
        <f t="shared" si="0"/>
        <v>3.15</v>
      </c>
      <c r="G39" t="s">
        <v>136</v>
      </c>
      <c r="H39" s="2" t="s">
        <v>112</v>
      </c>
    </row>
    <row r="40" spans="1:8" x14ac:dyDescent="0.4">
      <c r="C40" t="s">
        <v>8</v>
      </c>
      <c r="D40" s="3">
        <v>1.9199999999999998E-2</v>
      </c>
      <c r="E40">
        <v>20</v>
      </c>
      <c r="F40" s="3">
        <f t="shared" si="0"/>
        <v>0.38399999999999995</v>
      </c>
      <c r="G40" t="s">
        <v>136</v>
      </c>
      <c r="H40" s="2" t="s">
        <v>113</v>
      </c>
    </row>
    <row r="41" spans="1:8" x14ac:dyDescent="0.4">
      <c r="B41" t="s">
        <v>9</v>
      </c>
      <c r="C41" t="s">
        <v>10</v>
      </c>
      <c r="D41" s="3">
        <v>0.30549999999999999</v>
      </c>
      <c r="E41">
        <v>10</v>
      </c>
      <c r="F41" s="3">
        <f>D41*E41</f>
        <v>3.0549999999999997</v>
      </c>
      <c r="G41" t="s">
        <v>136</v>
      </c>
      <c r="H41" s="2" t="s">
        <v>11</v>
      </c>
    </row>
    <row r="43" spans="1:8" x14ac:dyDescent="0.4">
      <c r="A43" s="1" t="s">
        <v>13</v>
      </c>
      <c r="B43" t="s">
        <v>70</v>
      </c>
      <c r="C43" t="s">
        <v>71</v>
      </c>
      <c r="D43" s="3">
        <v>0.95099999999999996</v>
      </c>
      <c r="E43">
        <v>3</v>
      </c>
      <c r="F43" s="3">
        <f>D43*E43</f>
        <v>2.8529999999999998</v>
      </c>
      <c r="G43" t="s">
        <v>136</v>
      </c>
      <c r="H43" s="2" t="s">
        <v>21</v>
      </c>
    </row>
    <row r="44" spans="1:8" x14ac:dyDescent="0.4">
      <c r="A44" s="1"/>
      <c r="C44" t="s">
        <v>114</v>
      </c>
      <c r="D44" s="3">
        <v>0.432</v>
      </c>
      <c r="E44">
        <v>3</v>
      </c>
      <c r="F44" s="3">
        <f>D44*E44</f>
        <v>1.296</v>
      </c>
      <c r="G44" t="s">
        <v>136</v>
      </c>
      <c r="H44" s="2" t="s">
        <v>115</v>
      </c>
    </row>
    <row r="45" spans="1:8" x14ac:dyDescent="0.4">
      <c r="A45" s="1"/>
      <c r="C45" t="s">
        <v>88</v>
      </c>
      <c r="D45" s="3">
        <v>4.0000000000000001E-3</v>
      </c>
      <c r="E45">
        <v>100</v>
      </c>
      <c r="F45" s="3">
        <f>D45*E45</f>
        <v>0.4</v>
      </c>
      <c r="G45" t="s">
        <v>136</v>
      </c>
      <c r="H45" s="2" t="s">
        <v>116</v>
      </c>
    </row>
    <row r="46" spans="1:8" x14ac:dyDescent="0.4">
      <c r="A46" s="1"/>
      <c r="C46" t="s">
        <v>15</v>
      </c>
      <c r="D46" s="3">
        <v>5.7000000000000002E-2</v>
      </c>
      <c r="E46">
        <v>10</v>
      </c>
      <c r="F46" s="3">
        <f t="shared" ref="F46:F63" si="2">D46*E46</f>
        <v>0.57000000000000006</v>
      </c>
      <c r="G46" t="s">
        <v>136</v>
      </c>
      <c r="H46" s="2" t="s">
        <v>117</v>
      </c>
    </row>
    <row r="47" spans="1:8" x14ac:dyDescent="0.4">
      <c r="A47" s="1"/>
      <c r="C47" s="4" t="s">
        <v>87</v>
      </c>
      <c r="D47" s="3">
        <v>1.2999999999999999E-2</v>
      </c>
      <c r="E47">
        <v>10</v>
      </c>
      <c r="F47" s="3">
        <f t="shared" si="2"/>
        <v>0.13</v>
      </c>
      <c r="G47" t="s">
        <v>136</v>
      </c>
      <c r="H47" s="2" t="s">
        <v>118</v>
      </c>
    </row>
    <row r="48" spans="1:8" x14ac:dyDescent="0.4">
      <c r="C48" t="s">
        <v>125</v>
      </c>
      <c r="D48" s="3">
        <v>5.7000000000000002E-2</v>
      </c>
      <c r="E48">
        <v>10</v>
      </c>
      <c r="F48" s="3">
        <f>D48*E48</f>
        <v>0.57000000000000006</v>
      </c>
      <c r="G48" t="s">
        <v>136</v>
      </c>
      <c r="H48" s="2" t="s">
        <v>126</v>
      </c>
    </row>
    <row r="49" spans="1:8" x14ac:dyDescent="0.4">
      <c r="A49" s="1"/>
      <c r="C49" s="4" t="s">
        <v>86</v>
      </c>
      <c r="D49" s="3">
        <v>1.0999999999999999E-2</v>
      </c>
      <c r="E49">
        <v>10</v>
      </c>
      <c r="F49" s="3">
        <f t="shared" si="2"/>
        <v>0.10999999999999999</v>
      </c>
      <c r="G49" t="s">
        <v>136</v>
      </c>
      <c r="H49" s="2" t="s">
        <v>119</v>
      </c>
    </row>
    <row r="50" spans="1:8" x14ac:dyDescent="0.4">
      <c r="A50" s="1"/>
      <c r="C50" t="s">
        <v>14</v>
      </c>
      <c r="D50" s="3">
        <v>7.0000000000000001E-3</v>
      </c>
      <c r="E50">
        <v>10</v>
      </c>
      <c r="F50" s="3">
        <f t="shared" si="2"/>
        <v>7.0000000000000007E-2</v>
      </c>
      <c r="G50" t="s">
        <v>136</v>
      </c>
      <c r="H50" s="2" t="s">
        <v>120</v>
      </c>
    </row>
    <row r="51" spans="1:8" x14ac:dyDescent="0.4">
      <c r="C51" t="s">
        <v>122</v>
      </c>
      <c r="D51" s="3">
        <v>5.7000000000000002E-2</v>
      </c>
      <c r="E51">
        <v>10</v>
      </c>
      <c r="F51" s="3">
        <f t="shared" si="2"/>
        <v>0.57000000000000006</v>
      </c>
      <c r="G51" t="s">
        <v>136</v>
      </c>
      <c r="H51" s="2" t="s">
        <v>121</v>
      </c>
    </row>
    <row r="52" spans="1:8" x14ac:dyDescent="0.4">
      <c r="C52" t="s">
        <v>124</v>
      </c>
      <c r="D52" s="3">
        <v>5.7000000000000002E-2</v>
      </c>
      <c r="E52">
        <v>10</v>
      </c>
      <c r="F52" s="3">
        <f t="shared" si="2"/>
        <v>0.57000000000000006</v>
      </c>
      <c r="G52" t="s">
        <v>136</v>
      </c>
      <c r="H52" s="2" t="s">
        <v>123</v>
      </c>
    </row>
    <row r="54" spans="1:8" x14ac:dyDescent="0.4">
      <c r="A54" s="1" t="s">
        <v>16</v>
      </c>
      <c r="C54" t="s">
        <v>18</v>
      </c>
      <c r="D54" s="3">
        <v>0.16</v>
      </c>
      <c r="E54">
        <v>5</v>
      </c>
      <c r="F54" s="3">
        <f t="shared" si="2"/>
        <v>0.8</v>
      </c>
      <c r="G54" t="s">
        <v>136</v>
      </c>
      <c r="H54" s="2" t="s">
        <v>17</v>
      </c>
    </row>
    <row r="55" spans="1:8" x14ac:dyDescent="0.4">
      <c r="C55" t="s">
        <v>19</v>
      </c>
      <c r="D55" s="3">
        <v>0.15</v>
      </c>
      <c r="E55">
        <v>5</v>
      </c>
      <c r="F55" s="3">
        <f t="shared" si="2"/>
        <v>0.75</v>
      </c>
      <c r="G55" t="s">
        <v>136</v>
      </c>
      <c r="H55" s="2" t="s">
        <v>17</v>
      </c>
    </row>
    <row r="56" spans="1:8" x14ac:dyDescent="0.4">
      <c r="B56" t="s">
        <v>20</v>
      </c>
      <c r="C56" t="s">
        <v>19</v>
      </c>
      <c r="D56" s="3">
        <v>1.58</v>
      </c>
      <c r="E56">
        <v>1</v>
      </c>
      <c r="F56" s="3">
        <f t="shared" si="2"/>
        <v>1.58</v>
      </c>
      <c r="G56" t="s">
        <v>136</v>
      </c>
      <c r="H56" s="2" t="s">
        <v>21</v>
      </c>
    </row>
    <row r="58" spans="1:8" x14ac:dyDescent="0.4">
      <c r="A58" s="1" t="s">
        <v>22</v>
      </c>
      <c r="B58" t="s">
        <v>23</v>
      </c>
      <c r="C58" t="s">
        <v>24</v>
      </c>
      <c r="D58" s="3">
        <v>6.8999999999999999E-3</v>
      </c>
      <c r="E58">
        <v>50</v>
      </c>
      <c r="F58" s="3">
        <f t="shared" si="2"/>
        <v>0.34499999999999997</v>
      </c>
      <c r="G58" t="s">
        <v>136</v>
      </c>
      <c r="H58" s="2" t="s">
        <v>25</v>
      </c>
    </row>
    <row r="59" spans="1:8" x14ac:dyDescent="0.4">
      <c r="A59" s="1"/>
      <c r="B59" t="s">
        <v>30</v>
      </c>
      <c r="C59" t="s">
        <v>31</v>
      </c>
      <c r="D59" s="3">
        <v>7.0000000000000001E-3</v>
      </c>
      <c r="E59">
        <v>50</v>
      </c>
      <c r="F59" s="3">
        <f t="shared" si="2"/>
        <v>0.35000000000000003</v>
      </c>
      <c r="G59" t="s">
        <v>136</v>
      </c>
      <c r="H59" s="2" t="s">
        <v>32</v>
      </c>
    </row>
    <row r="60" spans="1:8" x14ac:dyDescent="0.4">
      <c r="B60" t="s">
        <v>27</v>
      </c>
      <c r="C60" t="s">
        <v>28</v>
      </c>
      <c r="D60" s="3">
        <v>6.1000000000000004E-3</v>
      </c>
      <c r="E60">
        <v>50</v>
      </c>
      <c r="F60" s="3">
        <f t="shared" si="2"/>
        <v>0.30499999999999999</v>
      </c>
      <c r="G60" t="s">
        <v>136</v>
      </c>
      <c r="H60" s="2" t="s">
        <v>26</v>
      </c>
    </row>
    <row r="61" spans="1:8" x14ac:dyDescent="0.4">
      <c r="B61" t="s">
        <v>29</v>
      </c>
      <c r="C61" t="s">
        <v>33</v>
      </c>
      <c r="D61" s="3">
        <v>3.2500000000000001E-2</v>
      </c>
      <c r="E61">
        <v>10</v>
      </c>
      <c r="F61" s="3">
        <f t="shared" si="2"/>
        <v>0.32500000000000001</v>
      </c>
      <c r="G61" t="s">
        <v>136</v>
      </c>
      <c r="H61" s="2" t="s">
        <v>17</v>
      </c>
    </row>
    <row r="63" spans="1:8" x14ac:dyDescent="0.4">
      <c r="A63" s="1" t="s">
        <v>78</v>
      </c>
      <c r="B63" t="s">
        <v>80</v>
      </c>
      <c r="C63" t="s">
        <v>79</v>
      </c>
      <c r="D63" s="3">
        <v>5.7999999999999996E-3</v>
      </c>
      <c r="E63">
        <v>100</v>
      </c>
      <c r="F63" s="3">
        <f t="shared" si="2"/>
        <v>0.57999999999999996</v>
      </c>
      <c r="G63" t="s">
        <v>136</v>
      </c>
      <c r="H63" s="2" t="s">
        <v>17</v>
      </c>
    </row>
    <row r="65" spans="6:6" x14ac:dyDescent="0.4">
      <c r="F65" s="3">
        <f>SUM(F3:F63)</f>
        <v>109.33399999999996</v>
      </c>
    </row>
  </sheetData>
  <phoneticPr fontId="4" type="noConversion"/>
  <conditionalFormatting sqref="G1:G1048576">
    <cfRule type="cellIs" dxfId="1" priority="2" operator="equal">
      <formula>"y"</formula>
    </cfRule>
    <cfRule type="cellIs" dxfId="0" priority="1" operator="equal">
      <formula>"n"</formula>
    </cfRule>
  </conditionalFormatting>
  <hyperlinks>
    <hyperlink ref="H41" r:id="rId1" xr:uid="{3E2F1DAF-F500-49B5-9C12-0699D63C6B49}"/>
    <hyperlink ref="H54" r:id="rId2" display="https://www.lcsc.com/product-detail/Power-Inductors_cjiang-Changjiang-Microelectronics-Tech-FAUL0420-3R3MT_C3040384.html" xr:uid="{4304E7CF-9F52-4437-BBAF-5539928F9E71}"/>
    <hyperlink ref="H55" r:id="rId3" display="https://www.lcsc.com/product-detail/Power-Inductors_cjiang-Changjiang-Microelectronics-Tech-FAUL0420-4R7MT_C3040385.html" xr:uid="{08FD1B58-E7A6-4D04-B6A4-0F09C4D81A3F}"/>
    <hyperlink ref="H56" r:id="rId4" display="https://www.mouser.co.uk/ProductDetail/Monolithic-Power-Systems-MPS/MPL-AL6050-4R7?qs=sPbYRqrBIVlgVVgFJ%2Fjrsw%3D%3D" xr:uid="{FD806C41-7AA5-4983-8892-07A35C313526}"/>
    <hyperlink ref="H58" r:id="rId5" xr:uid="{B35F0496-F307-4AAB-B646-7E9E1A4E49DB}"/>
    <hyperlink ref="H60" r:id="rId6" xr:uid="{8DC4985C-BA4A-43F8-9BFE-8B6233844605}"/>
    <hyperlink ref="H59" r:id="rId7" xr:uid="{68E2D508-72F2-413A-A37A-5757795F7DE2}"/>
    <hyperlink ref="H61" r:id="rId8" display="https://www.lcsc.com/product-detail/Schottky-Barrier-Diodes-SBD_Nexperia-BAT760-115_C117941.html" xr:uid="{A3C2631F-06DC-4590-A776-44BE10A5099F}"/>
    <hyperlink ref="H3" r:id="rId9" xr:uid="{3C166940-BA98-49EF-95CA-F322D5CD694A}"/>
    <hyperlink ref="H5" r:id="rId10" display="https://www.mouser.co.uk/ProductDetail/Toshiba/TCKE800NARF?qs=7MVldsJ5UayctRr0n7YTuw%3D%3D" xr:uid="{384EA221-E9FB-4349-89D4-8967FF81FB05}"/>
    <hyperlink ref="H6" r:id="rId11" display="https://www.mouser.co.uk/ProductDetail/Toshiba/TCKE812NARF?qs=7MVldsJ5UazIz%2F5VEH%2F60g%3D%3D" xr:uid="{D2569AB3-AB95-4661-9150-E86B55098AD2}"/>
    <hyperlink ref="H4" r:id="rId12" display="https://www.lcsc.com/product-detail/ESD-Protection-Devices_ElecSuper-USBLC6-4SC6-ES_C5180279.html" xr:uid="{935C872B-0628-4C9B-8FAD-FFA49BCB2CD3}"/>
    <hyperlink ref="H7" r:id="rId13" display="https://www.lcsc.com/product-detail/Oscillators_Shenzhen-SCTF-Elec-SX3M32-768KM20F30TNN_C2901582.html" xr:uid="{F69F5A28-93D6-4C53-8FBA-6E03A8AF2144}"/>
    <hyperlink ref="H8" r:id="rId14" display="https://www.lcsc.com/product-detail/Oscillators_Shenzhen-SCTF-Elec-SX3M25-000M20F30TNN_C2901575.html" xr:uid="{540234E6-53AE-4110-B650-0CB9694C0B08}"/>
    <hyperlink ref="H33" r:id="rId15" display="https://www.lcsc.com/product-detail/span-style-background-color-ff0-DIP-span-Switches_Shenzhen-Kinghelm-Elec-KH-10027B-SMT2-54-2P_C2842909.html" xr:uid="{B21DDC24-30A1-4D0C-99BB-37C2A850934F}"/>
    <hyperlink ref="H10" r:id="rId16" display="https://www.lcsc.com/product-detail/MOSFETs_Diodes-Incorporated-DMP3013SFV-7_C264098.html" xr:uid="{5F210B83-FE65-4387-B1BA-4077EA18A426}"/>
    <hyperlink ref="H15" r:id="rId17" display="https://www.lcsc.com/product-detail/Comparators_Texas-Instruments-TLV1805QDBVRQ1_C2862164.html" xr:uid="{29F89979-126D-4FE1-8617-97D17CD1B101}"/>
    <hyperlink ref="H16" r:id="rId18" display="https://www.lcsc.com/product-detail/DC-DC-Converters_Texas-Instruments-TPS563202DRLR_C1513007.html" xr:uid="{E9A54C21-498F-4416-86D0-EBB696AD471B}"/>
    <hyperlink ref="H12" r:id="rId19" display="https://www.mouser.co.uk/ProductDetail/Toshiba/SSM6K513NULF?qs=zPgndZZmKGbOGaIT7oO3Dw%3D%3D" xr:uid="{A264A066-902D-4963-B59F-C4B2063AE7A8}"/>
    <hyperlink ref="H17" r:id="rId20" display="https://www.mouser.co.uk/ProductDetail/Monolithic-Power-Systems-MPS/MP28167GQ-A-Z?qs=GedFDFLaBXH1d%2FK7FaeGSQ%3D%3D" xr:uid="{E5B8419B-6CEB-4735-BCC0-9ECA8326C41C}"/>
    <hyperlink ref="H34" r:id="rId21" display="https://www.lcsc.com/product-detail/span-style-background-color-ff0-USB-span-Connectors_SHOU-HAN-TYPE-C-16PIN-2MD-073_C2765186.html" xr:uid="{3D2D9F91-EF3D-4490-8521-D5657BD70F74}"/>
    <hyperlink ref="H24" r:id="rId22" display="https://www.lcsc.com/product-detail/Attitude-Sensor-Gyroscope_STMicroelectronics-LSM6DS3TR-C_C967633.html" xr:uid="{DAC3A4CE-789A-4964-B906-C88CDF8B7F10}"/>
    <hyperlink ref="H13" r:id="rId23" display="https://www.lcsc.com/product-detail/MOSFETs_onsemi-NVMFS4C05NT1G_C604580.html" xr:uid="{E9F38E7D-A0C9-4FB7-9018-8FCB0C452043}"/>
    <hyperlink ref="H43" r:id="rId24" display="https://www.mouser.co.uk/ProductDetail/Bourns/CSS2H-3920R-1L00FE?qs=jDo7WO9B8mvhQJZNU0Wg9g%3D%3D" xr:uid="{DBBE61C3-E28C-460E-B7CF-14A6FD2DD103}"/>
    <hyperlink ref="H63" r:id="rId25" display="https://www.lcsc.com/product-detail/span-style-background-color-ff0-Ferrite-span-Beads_Murata-Electronics-BLM15PX121SN1D_C88970.html" xr:uid="{EC8EF449-20E2-4D77-9D86-2B144DA60BD8}"/>
    <hyperlink ref="H11" r:id="rId26" display="https://www.lcsc.com/product-detail/MOSFETs_Diodes-Incorporated-DMP3028LFDE-13_C150441.html" xr:uid="{1925FE8B-F4AE-4DE7-A083-92B8EEABDD11}"/>
    <hyperlink ref="H9" r:id="rId27" display="https://www.lcsc.com/product-detail/Oscillators_Shenzhen-SCTF-Elec-SX3M50-000M20F30TNN_C2901592.html" xr:uid="{AD92AC64-4327-4DFA-A3A8-DBC3551EEFCE}"/>
    <hyperlink ref="H35" r:id="rId28" display="https://www.lcsc.com/product-detail/Ethernet-Connectors-Modular-Connectors-span-style-background-color-ff0-RJ45-span-RJ11_HANRUN-Zhongshan-HanRun-Elec-HR913124A_C95661.html" xr:uid="{69E767F7-EC4A-4027-9A21-9DF38035A108}"/>
    <hyperlink ref="H26" r:id="rId29" display="https://www.lcsc.com/product-detail/Hall-Sensor_STMicroelectronics-LIS3MDLTR_C478483.html" xr:uid="{0E9CD646-AA83-4A17-AFC7-3853ECBDB0D5}"/>
    <hyperlink ref="H14" r:id="rId30" xr:uid="{59A5DE41-C3F5-4CA3-B10E-024E4C39F7B3}"/>
    <hyperlink ref="H18" r:id="rId31" xr:uid="{F5656425-42D4-40EC-BA8A-0AB650CD6733}"/>
    <hyperlink ref="H19" r:id="rId32" xr:uid="{549868B0-FEDE-4296-8BA7-A43113E8C30E}"/>
    <hyperlink ref="H20" r:id="rId33" xr:uid="{CD9560CB-36DD-41BE-BC49-3DD60F4FE55E}"/>
    <hyperlink ref="H21" r:id="rId34" xr:uid="{BD1910DF-3707-4735-88C5-F6AE083E1B6E}"/>
    <hyperlink ref="H22" r:id="rId35" xr:uid="{21E49946-9138-4D37-B599-6CFC196133CF}"/>
    <hyperlink ref="H23" r:id="rId36" xr:uid="{82D76415-C502-4208-AB8F-F018E455FE6C}"/>
    <hyperlink ref="H25" r:id="rId37" xr:uid="{9BFFAF4C-8B0C-4A2C-AB96-6AD70C33B9A1}"/>
    <hyperlink ref="H27" r:id="rId38" xr:uid="{9EA7FF70-BCB7-4291-8E1C-DEBD622EBEAF}"/>
    <hyperlink ref="H37" r:id="rId39" xr:uid="{E303BAF0-247E-4C93-81E0-3CD056119D3E}"/>
    <hyperlink ref="H38" r:id="rId40" xr:uid="{740F9370-6452-4062-851D-6F0354D47E97}"/>
    <hyperlink ref="H39" r:id="rId41" xr:uid="{4E17D17E-50B2-4E8D-BBC5-2DD208097C2E}"/>
    <hyperlink ref="H40" r:id="rId42" xr:uid="{78FDCC5A-44AD-4D54-8887-E6B48DAC866C}"/>
    <hyperlink ref="H46" r:id="rId43" xr:uid="{185AB0C2-46DD-43D5-A415-098B33E56928}"/>
    <hyperlink ref="H47" r:id="rId44" xr:uid="{5C69AC37-B8BE-44F4-A406-C955394B8F05}"/>
    <hyperlink ref="H49" r:id="rId45" xr:uid="{E0C4E1C3-5799-442A-8E33-08CC5DAA5BF1}"/>
    <hyperlink ref="H50" r:id="rId46" xr:uid="{B54C9B16-2434-4499-A710-D8B515B56E7F}"/>
    <hyperlink ref="H51" r:id="rId47" xr:uid="{52248C91-CC8E-4C63-9FA9-DA37C8C85AA1}"/>
    <hyperlink ref="H52" r:id="rId48" xr:uid="{1EB0A6E5-2CCB-49CB-AEEA-5647BEC40FE0}"/>
    <hyperlink ref="H48" r:id="rId49" xr:uid="{3AE9B634-1941-4673-850B-96992B199366}"/>
    <hyperlink ref="H29" r:id="rId50" xr:uid="{E82063F0-9918-452B-879D-A685B318817D}"/>
    <hyperlink ref="H30" r:id="rId51" xr:uid="{203B69E1-EB5A-4193-8F2E-0B6A4B72BC3A}"/>
    <hyperlink ref="H32" r:id="rId52" xr:uid="{582658AF-5637-4A08-9065-348230FAE419}"/>
    <hyperlink ref="H31" r:id="rId53" xr:uid="{C91710E5-B919-4506-8050-283C95ED8485}"/>
    <hyperlink ref="H44" r:id="rId54" xr:uid="{F9E21027-B164-4A5B-B9A3-9801EBA29A7B}"/>
    <hyperlink ref="H45" r:id="rId55" xr:uid="{FF356579-3C6E-4DC0-897B-069C671E9335}"/>
  </hyperlinks>
  <pageMargins left="0.7" right="0.7" top="0.75" bottom="0.75" header="0.3" footer="0.3"/>
  <pageSetup paperSize="9"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2023-07-17T17:00:34Z</dcterms:created>
  <dcterms:modified xsi:type="dcterms:W3CDTF">2023-07-17T20:40:34Z</dcterms:modified>
</cp:coreProperties>
</file>