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4880" windowHeight="9090" activeTab="1"/>
  </bookViews>
  <sheets>
    <sheet name="Marketing Master" sheetId="20" r:id="rId1"/>
    <sheet name="Mktng Base Line" sheetId="7" r:id="rId2"/>
    <sheet name="Schedule Master" sheetId="22" r:id="rId3"/>
    <sheet name="Schedule Base Line" sheetId="23" r:id="rId4"/>
  </sheets>
  <definedNames>
    <definedName name="_xlnm.Print_Area" localSheetId="0">'Marketing Master'!$A$1:$H$46</definedName>
    <definedName name="_xlnm.Print_Area" localSheetId="1">'Mktng Base Line'!$A$1:$F$46</definedName>
    <definedName name="_xlnm.Print_Area" localSheetId="3">'Schedule Base Line'!$A$1:$F$46</definedName>
    <definedName name="_xlnm.Print_Area" localSheetId="2">'Schedule Master'!$A$1:$H$46</definedName>
  </definedNames>
  <calcPr calcId="145621"/>
</workbook>
</file>

<file path=xl/calcChain.xml><?xml version="1.0" encoding="utf-8"?>
<calcChain xmlns="http://schemas.openxmlformats.org/spreadsheetml/2006/main">
  <c r="E44" i="23" l="1"/>
  <c r="D44" i="23"/>
  <c r="C44" i="23"/>
  <c r="E43" i="23"/>
  <c r="D43" i="23"/>
  <c r="C43" i="23"/>
  <c r="E19" i="23"/>
  <c r="D19" i="23"/>
  <c r="C19" i="23"/>
  <c r="E18" i="23"/>
  <c r="D18" i="23"/>
  <c r="C18" i="23"/>
  <c r="D44" i="7"/>
  <c r="E44" i="7"/>
  <c r="C44" i="7"/>
  <c r="E43" i="7"/>
  <c r="D43" i="7"/>
  <c r="C43" i="7"/>
  <c r="D19" i="7"/>
  <c r="E19" i="7"/>
  <c r="C19" i="7"/>
  <c r="G44" i="22"/>
  <c r="F44" i="22"/>
  <c r="E44" i="22"/>
  <c r="D44" i="22"/>
  <c r="C44" i="22"/>
  <c r="G43" i="22"/>
  <c r="F43" i="22"/>
  <c r="E43" i="22"/>
  <c r="D43" i="22"/>
  <c r="C43" i="22"/>
  <c r="G19" i="22"/>
  <c r="G46" i="22" s="1"/>
  <c r="F19" i="22"/>
  <c r="F46" i="22" s="1"/>
  <c r="E19" i="22"/>
  <c r="E46" i="22" s="1"/>
  <c r="D19" i="22"/>
  <c r="D46" i="22" s="1"/>
  <c r="C19" i="22"/>
  <c r="G18" i="22"/>
  <c r="G45" i="22" s="1"/>
  <c r="F18" i="22"/>
  <c r="F45" i="22" s="1"/>
  <c r="E18" i="22"/>
  <c r="E45" i="22" s="1"/>
  <c r="D18" i="22"/>
  <c r="D45" i="22" s="1"/>
  <c r="C18" i="22"/>
  <c r="C45" i="22" s="1"/>
  <c r="D44" i="20"/>
  <c r="E44" i="20"/>
  <c r="F44" i="20"/>
  <c r="G44" i="20"/>
  <c r="C44" i="20"/>
  <c r="D43" i="20"/>
  <c r="E43" i="20"/>
  <c r="F43" i="20"/>
  <c r="G43" i="20"/>
  <c r="C43" i="20"/>
  <c r="D19" i="20"/>
  <c r="D46" i="20" s="1"/>
  <c r="E19" i="20"/>
  <c r="E46" i="20" s="1"/>
  <c r="F19" i="20"/>
  <c r="F46" i="20" s="1"/>
  <c r="G19" i="20"/>
  <c r="G46" i="20" s="1"/>
  <c r="C19" i="20"/>
  <c r="C46" i="20" s="1"/>
  <c r="C46" i="7" l="1"/>
  <c r="E45" i="23"/>
  <c r="C45" i="23"/>
  <c r="D46" i="23"/>
  <c r="E46" i="7"/>
  <c r="D46" i="7"/>
  <c r="D45" i="23"/>
  <c r="E46" i="23"/>
  <c r="C46" i="23"/>
  <c r="C46" i="22"/>
  <c r="F18" i="20"/>
  <c r="F45" i="20" s="1"/>
  <c r="G18" i="20" l="1"/>
  <c r="G45" i="20" s="1"/>
  <c r="E18" i="20"/>
  <c r="E45" i="20" s="1"/>
  <c r="D18" i="20"/>
  <c r="D45" i="20" s="1"/>
  <c r="C18" i="20"/>
  <c r="C45" i="20" s="1"/>
  <c r="E18" i="7"/>
  <c r="E45" i="7" s="1"/>
  <c r="D18" i="7"/>
  <c r="D45" i="7" s="1"/>
  <c r="C18" i="7"/>
  <c r="C45" i="7" s="1"/>
</calcChain>
</file>

<file path=xl/sharedStrings.xml><?xml version="1.0" encoding="utf-8"?>
<sst xmlns="http://schemas.openxmlformats.org/spreadsheetml/2006/main" count="233" uniqueCount="89">
  <si>
    <t>PMP</t>
  </si>
  <si>
    <t>Technical Aptitude</t>
  </si>
  <si>
    <t>Writing Ability</t>
  </si>
  <si>
    <t>Notes</t>
  </si>
  <si>
    <t>General Qualifications</t>
  </si>
  <si>
    <t>Weighting</t>
  </si>
  <si>
    <t>1= low
5=required</t>
  </si>
  <si>
    <t>1= beginner
5=expert</t>
  </si>
  <si>
    <t xml:space="preserve"> </t>
  </si>
  <si>
    <t>Weighted  Total Score</t>
  </si>
  <si>
    <t>Weighted Score</t>
  </si>
  <si>
    <t>Total Score</t>
  </si>
  <si>
    <t>Subtotal</t>
  </si>
  <si>
    <t>Specific EPM Qualifications</t>
  </si>
  <si>
    <t xml:space="preserve">Teaching Aptitude / Ability </t>
  </si>
  <si>
    <t>Personal / Professional Presentation</t>
  </si>
  <si>
    <t>Project Management Experience</t>
  </si>
  <si>
    <t>Problem Solving / Analysis Skills</t>
  </si>
  <si>
    <t>MS Office Capabilities</t>
  </si>
  <si>
    <t>SharePoint</t>
  </si>
  <si>
    <t xml:space="preserve">MS Project </t>
  </si>
  <si>
    <t>MS Project Server</t>
  </si>
  <si>
    <t>Novice</t>
  </si>
  <si>
    <t>Advanced</t>
  </si>
  <si>
    <t>NOTES</t>
  </si>
  <si>
    <t xml:space="preserve">        Person's Name:   </t>
  </si>
  <si>
    <t>TR</t>
  </si>
  <si>
    <t>Tye</t>
  </si>
  <si>
    <t>Stacey</t>
  </si>
  <si>
    <t>Pam</t>
  </si>
  <si>
    <t>Jeff</t>
  </si>
  <si>
    <t>Specific Job Qualifications</t>
  </si>
  <si>
    <t>Personality/ Fit with ADV culture &amp; personnel</t>
  </si>
  <si>
    <t>Experience in Project Management</t>
  </si>
  <si>
    <t>Prior Job Experience</t>
  </si>
  <si>
    <t>Certifications</t>
  </si>
  <si>
    <t>Adaptability &amp; Can Do Attitude</t>
  </si>
  <si>
    <t>Ability to Travel/Extended Work Hours</t>
  </si>
  <si>
    <t>Knowledge of Us/Customers</t>
  </si>
  <si>
    <t>Market Research Experience</t>
  </si>
  <si>
    <t>Editing Experience</t>
  </si>
  <si>
    <t>QA Experience</t>
  </si>
  <si>
    <t xml:space="preserve">Community Engagement </t>
  </si>
  <si>
    <t>Ad Copy</t>
  </si>
  <si>
    <t>Analytics</t>
  </si>
  <si>
    <t>Email Campaigning</t>
  </si>
  <si>
    <t>Constant Contact?</t>
  </si>
  <si>
    <t>Mobile Strategy</t>
  </si>
  <si>
    <t>Currently involved in PDX tech community?</t>
  </si>
  <si>
    <t>Services marketing experience</t>
  </si>
  <si>
    <t>Title Copy</t>
  </si>
  <si>
    <t>Creativity / Graphics Design Exp</t>
  </si>
  <si>
    <t>MS Project / Project Server</t>
  </si>
  <si>
    <t>Campaign Strategy</t>
  </si>
  <si>
    <t>Product marketing experience</t>
  </si>
  <si>
    <t>Authoring</t>
  </si>
  <si>
    <t>Social Media (Twitter, Facebook, LinkedIn, G+, Blogs)</t>
  </si>
  <si>
    <t>Technology Skills (Semantic HTML, HTML 5, µF/RDFa/microdata(schema)</t>
  </si>
  <si>
    <t>Typographic Knowledge</t>
  </si>
  <si>
    <t>Event Management (Eventbrite, upcoming, meetup)</t>
  </si>
  <si>
    <t>Experience working in PMO</t>
  </si>
  <si>
    <t>Candidate (Scheduler)</t>
  </si>
  <si>
    <t>Candidate (Marketing)</t>
  </si>
  <si>
    <t>Knowledge of PMI</t>
  </si>
  <si>
    <t>Experience presenting to C-Level Officers</t>
  </si>
  <si>
    <t>Microsoft Certifications</t>
  </si>
  <si>
    <t>Customer Service Skills</t>
  </si>
  <si>
    <t>Scheduling Practices</t>
  </si>
  <si>
    <t>Multilingual</t>
  </si>
  <si>
    <t>Forecasting</t>
  </si>
  <si>
    <t>Communication (Verbal, Written)</t>
  </si>
  <si>
    <t>Estimating</t>
  </si>
  <si>
    <t>Resources Management</t>
  </si>
  <si>
    <t>Critical Path Mapping</t>
  </si>
  <si>
    <t>Time Management</t>
  </si>
  <si>
    <t>Status Reporting</t>
  </si>
  <si>
    <t>Scope of Work (Analysis, Development)</t>
  </si>
  <si>
    <t>Planning</t>
  </si>
  <si>
    <t>Process Modeling</t>
  </si>
  <si>
    <t>Intermediate</t>
  </si>
  <si>
    <r>
      <t xml:space="preserve">Marketing </t>
    </r>
    <r>
      <rPr>
        <b/>
        <sz val="12"/>
        <color rgb="FFFF0000"/>
        <rFont val="Arial"/>
        <family val="2"/>
      </rPr>
      <t>Baseline</t>
    </r>
  </si>
  <si>
    <r>
      <t xml:space="preserve">Scheduler </t>
    </r>
    <r>
      <rPr>
        <b/>
        <sz val="12"/>
        <color rgb="FFFF0000"/>
        <rFont val="Arial"/>
        <family val="2"/>
      </rPr>
      <t>Baseline</t>
    </r>
  </si>
  <si>
    <t>Novice Rating</t>
  </si>
  <si>
    <t>Intermediate Rating</t>
  </si>
  <si>
    <t>Advanced Rating</t>
  </si>
  <si>
    <t>Vers:11/5/12</t>
  </si>
  <si>
    <r>
      <t xml:space="preserve">The </t>
    </r>
    <r>
      <rPr>
        <b/>
        <i/>
        <sz val="7"/>
        <color theme="1"/>
        <rFont val="Calibri"/>
        <family val="2"/>
        <scheme val="minor"/>
      </rPr>
      <t>weighting</t>
    </r>
    <r>
      <rPr>
        <sz val="7"/>
        <color theme="1"/>
        <rFont val="Calibri"/>
        <family val="2"/>
        <scheme val="minor"/>
      </rPr>
      <t xml:space="preserve"> is the level of importance of each skill to the Advisicon Team. The </t>
    </r>
    <r>
      <rPr>
        <b/>
        <i/>
        <sz val="7"/>
        <color theme="1"/>
        <rFont val="Calibri"/>
        <family val="2"/>
        <scheme val="minor"/>
      </rPr>
      <t>rating</t>
    </r>
    <r>
      <rPr>
        <sz val="7"/>
        <color theme="1"/>
        <rFont val="Calibri"/>
        <family val="2"/>
        <scheme val="minor"/>
      </rPr>
      <t xml:space="preserve"> is the baseline level of experience that would be expected within each of the skill sets. These rankings help to establish the over-all weighted score below which identifies where a condidate falls in regards to their overall ranking as a Nov, Inter, Adv candidate.</t>
    </r>
  </si>
  <si>
    <r>
      <rPr>
        <b/>
        <i/>
        <sz val="7"/>
        <color theme="1"/>
        <rFont val="Calibri"/>
        <family val="2"/>
        <scheme val="minor"/>
      </rPr>
      <t>Weighting</t>
    </r>
    <r>
      <rPr>
        <sz val="7"/>
        <color theme="1"/>
        <rFont val="Calibri"/>
        <family val="2"/>
        <scheme val="minor"/>
      </rPr>
      <t xml:space="preserve"> is the importance to the Advisicon Team. </t>
    </r>
    <r>
      <rPr>
        <b/>
        <i/>
        <sz val="7"/>
        <color theme="1"/>
        <rFont val="Calibri"/>
        <family val="2"/>
        <scheme val="minor"/>
      </rPr>
      <t>Rating</t>
    </r>
    <r>
      <rPr>
        <sz val="7"/>
        <color theme="1"/>
        <rFont val="Calibri"/>
        <family val="2"/>
        <scheme val="minor"/>
      </rPr>
      <t xml:space="preserve"> (beginner - expert) is the level of experience the candidate presents during the interview or that the interviewer is able to assess.</t>
    </r>
  </si>
  <si>
    <t xml:space="preserve">        Person's 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</si>
</sst>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8"/>
      <name val="Calibri"/>
      <family val="2"/>
    </font>
    <font>
      <sz val="9"/>
      <color indexed="8"/>
      <name val="Calibri"/>
      <family val="2"/>
    </font>
    <font>
      <b/>
      <sz val="12"/>
      <name val="Arial"/>
      <family val="2"/>
    </font>
    <font>
      <sz val="8"/>
      <name val="Calibri"/>
      <family val="2"/>
    </font>
    <font>
      <sz val="11"/>
      <name val="Calibri"/>
      <family val="2"/>
    </font>
    <font>
      <b/>
      <sz val="12"/>
      <color rgb="FFFF0000"/>
      <name val="Arial"/>
      <family val="2"/>
    </font>
    <font>
      <sz val="7"/>
      <color theme="1"/>
      <name val="Calibri"/>
      <family val="2"/>
      <scheme val="minor"/>
    </font>
    <font>
      <b/>
      <i/>
      <sz val="7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/>
    <xf numFmtId="0" fontId="2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left" vertical="top" wrapText="1" indent="1"/>
    </xf>
    <xf numFmtId="0" fontId="0" fillId="0" borderId="0" xfId="0" applyBorder="1"/>
    <xf numFmtId="0" fontId="2" fillId="0" borderId="0" xfId="0" applyFont="1" applyFill="1" applyBorder="1" applyAlignment="1">
      <alignment horizontal="left" vertical="top" wrapText="1" indent="2"/>
    </xf>
    <xf numFmtId="0" fontId="3" fillId="0" borderId="0" xfId="0" applyFont="1" applyBorder="1" applyAlignment="1">
      <alignment horizontal="left" vertical="center" wrapText="1" indent="2"/>
    </xf>
    <xf numFmtId="0" fontId="0" fillId="0" borderId="0" xfId="0" applyBorder="1" applyAlignment="1">
      <alignment horizontal="left" vertical="top" wrapText="1" indent="1"/>
    </xf>
    <xf numFmtId="0" fontId="4" fillId="0" borderId="12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 inden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 indent="2"/>
    </xf>
    <xf numFmtId="0" fontId="3" fillId="0" borderId="16" xfId="0" applyFont="1" applyBorder="1" applyAlignment="1">
      <alignment horizontal="left" vertical="center" wrapText="1" indent="2"/>
    </xf>
    <xf numFmtId="0" fontId="0" fillId="3" borderId="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textRotation="45" wrapText="1"/>
    </xf>
    <xf numFmtId="0" fontId="2" fillId="4" borderId="9" xfId="0" applyFont="1" applyFill="1" applyBorder="1" applyAlignment="1">
      <alignment horizontal="center" textRotation="45" wrapText="1"/>
    </xf>
    <xf numFmtId="0" fontId="2" fillId="3" borderId="9" xfId="0" applyFont="1" applyFill="1" applyBorder="1" applyAlignment="1">
      <alignment horizontal="center" textRotation="45" wrapText="1"/>
    </xf>
    <xf numFmtId="0" fontId="2" fillId="6" borderId="9" xfId="0" applyFont="1" applyFill="1" applyBorder="1" applyAlignment="1">
      <alignment horizontal="center" textRotation="45" wrapText="1"/>
    </xf>
    <xf numFmtId="0" fontId="0" fillId="2" borderId="2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textRotation="45" wrapText="1"/>
    </xf>
    <xf numFmtId="0" fontId="0" fillId="8" borderId="2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textRotation="45" wrapText="1"/>
    </xf>
    <xf numFmtId="0" fontId="1" fillId="2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4" fillId="0" borderId="13" xfId="0" applyFont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 indent="2"/>
    </xf>
    <xf numFmtId="0" fontId="0" fillId="2" borderId="3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 indent="2"/>
    </xf>
    <xf numFmtId="0" fontId="3" fillId="0" borderId="30" xfId="0" applyFont="1" applyBorder="1" applyAlignment="1">
      <alignment horizontal="left" vertical="center" wrapText="1" indent="2"/>
    </xf>
    <xf numFmtId="0" fontId="3" fillId="0" borderId="30" xfId="0" applyFont="1" applyFill="1" applyBorder="1" applyAlignment="1">
      <alignment horizontal="left" vertical="center" wrapText="1" indent="2"/>
    </xf>
    <xf numFmtId="0" fontId="3" fillId="0" borderId="6" xfId="0" applyFont="1" applyFill="1" applyBorder="1" applyAlignment="1">
      <alignment horizontal="left" vertical="center" wrapText="1" indent="2"/>
    </xf>
    <xf numFmtId="0" fontId="0" fillId="0" borderId="0" xfId="0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 indent="2"/>
    </xf>
    <xf numFmtId="0" fontId="3" fillId="0" borderId="15" xfId="0" applyFont="1" applyFill="1" applyBorder="1" applyAlignment="1">
      <alignment horizontal="left" vertical="center" wrapText="1" indent="2"/>
    </xf>
    <xf numFmtId="0" fontId="8" fillId="7" borderId="14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 indent="2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2"/>
    </xf>
    <xf numFmtId="0" fontId="3" fillId="0" borderId="30" xfId="0" applyFont="1" applyBorder="1" applyAlignment="1">
      <alignment horizontal="left" vertical="center" wrapText="1" indent="2"/>
    </xf>
    <xf numFmtId="0" fontId="3" fillId="0" borderId="30" xfId="0" applyFont="1" applyFill="1" applyBorder="1" applyAlignment="1">
      <alignment horizontal="left" vertical="center" wrapText="1" indent="2"/>
    </xf>
    <xf numFmtId="0" fontId="3" fillId="0" borderId="6" xfId="0" applyFont="1" applyFill="1" applyBorder="1" applyAlignment="1">
      <alignment horizontal="left" vertical="center" wrapText="1" indent="2"/>
    </xf>
    <xf numFmtId="0" fontId="3" fillId="0" borderId="15" xfId="0" applyFont="1" applyBorder="1" applyAlignment="1">
      <alignment horizontal="left" vertical="center" wrapText="1" indent="2"/>
    </xf>
    <xf numFmtId="0" fontId="3" fillId="0" borderId="15" xfId="0" applyFont="1" applyFill="1" applyBorder="1" applyAlignment="1">
      <alignment horizontal="left" vertical="center" wrapText="1" indent="2"/>
    </xf>
    <xf numFmtId="0" fontId="3" fillId="0" borderId="16" xfId="0" applyFont="1" applyBorder="1" applyAlignment="1">
      <alignment horizontal="left" vertical="center" wrapText="1" indent="2"/>
    </xf>
    <xf numFmtId="0" fontId="3" fillId="0" borderId="32" xfId="0" applyFont="1" applyBorder="1" applyAlignment="1">
      <alignment horizontal="left" vertical="center" wrapText="1" indent="2"/>
    </xf>
    <xf numFmtId="0" fontId="3" fillId="0" borderId="14" xfId="0" applyFont="1" applyFill="1" applyBorder="1" applyAlignment="1">
      <alignment horizontal="left" vertical="center" wrapText="1" indent="2"/>
    </xf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/>
    <xf numFmtId="0" fontId="2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2"/>
    </xf>
    <xf numFmtId="0" fontId="0" fillId="0" borderId="0" xfId="0" applyBorder="1" applyAlignment="1">
      <alignment horizontal="left" vertical="top" wrapText="1" indent="1"/>
    </xf>
    <xf numFmtId="0" fontId="4" fillId="0" borderId="12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top" wrapText="1" inden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 indent="2"/>
    </xf>
    <xf numFmtId="0" fontId="3" fillId="0" borderId="15" xfId="0" applyFont="1" applyFill="1" applyBorder="1" applyAlignment="1">
      <alignment horizontal="left" vertical="center" wrapText="1" indent="2"/>
    </xf>
    <xf numFmtId="0" fontId="3" fillId="0" borderId="16" xfId="0" applyFont="1" applyBorder="1" applyAlignment="1">
      <alignment horizontal="left" vertical="center" wrapText="1" indent="2"/>
    </xf>
    <xf numFmtId="0" fontId="2" fillId="7" borderId="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textRotation="45" wrapText="1"/>
    </xf>
    <xf numFmtId="0" fontId="2" fillId="7" borderId="9" xfId="0" applyFont="1" applyFill="1" applyBorder="1" applyAlignment="1">
      <alignment horizontal="center" textRotation="45" wrapText="1"/>
    </xf>
    <xf numFmtId="0" fontId="3" fillId="0" borderId="5" xfId="0" applyFont="1" applyBorder="1" applyAlignment="1">
      <alignment horizontal="left" vertical="center" wrapText="1" indent="2"/>
    </xf>
    <xf numFmtId="0" fontId="3" fillId="0" borderId="30" xfId="0" applyFont="1" applyBorder="1" applyAlignment="1">
      <alignment horizontal="left" vertical="center" wrapText="1" indent="2"/>
    </xf>
    <xf numFmtId="0" fontId="3" fillId="0" borderId="30" xfId="0" applyFont="1" applyFill="1" applyBorder="1" applyAlignment="1">
      <alignment horizontal="left" vertical="center" wrapText="1" indent="2"/>
    </xf>
    <xf numFmtId="0" fontId="3" fillId="0" borderId="6" xfId="0" applyFont="1" applyFill="1" applyBorder="1" applyAlignment="1">
      <alignment horizontal="left" vertical="center" wrapText="1" indent="2"/>
    </xf>
    <xf numFmtId="0" fontId="5" fillId="9" borderId="1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4" fillId="0" borderId="13" xfId="0" applyFont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 indent="2"/>
    </xf>
    <xf numFmtId="0" fontId="0" fillId="2" borderId="3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wrapText="1"/>
    </xf>
    <xf numFmtId="0" fontId="8" fillId="7" borderId="32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textRotation="45" wrapText="1"/>
    </xf>
    <xf numFmtId="0" fontId="1" fillId="5" borderId="31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 indent="2"/>
    </xf>
    <xf numFmtId="0" fontId="2" fillId="11" borderId="9" xfId="0" applyFont="1" applyFill="1" applyBorder="1" applyAlignment="1">
      <alignment horizontal="center" textRotation="45" wrapText="1"/>
    </xf>
    <xf numFmtId="0" fontId="1" fillId="11" borderId="31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 wrapText="1"/>
    </xf>
    <xf numFmtId="0" fontId="1" fillId="10" borderId="3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wrapText="1" indent="2"/>
    </xf>
    <xf numFmtId="0" fontId="0" fillId="2" borderId="25" xfId="0" applyFill="1" applyBorder="1" applyAlignment="1">
      <alignment horizontal="left" wrapText="1"/>
    </xf>
    <xf numFmtId="0" fontId="5" fillId="0" borderId="1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5" fillId="9" borderId="28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  <color rgb="FFFF99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6"/>
  <sheetViews>
    <sheetView zoomScale="130" zoomScaleNormal="130" workbookViewId="0">
      <selection activeCell="F9" sqref="F9"/>
    </sheetView>
  </sheetViews>
  <sheetFormatPr defaultRowHeight="15" x14ac:dyDescent="0.25"/>
  <cols>
    <col min="1" max="1" width="30.28515625" style="6" bestFit="1" customWidth="1"/>
    <col min="2" max="2" width="10.42578125" customWidth="1"/>
    <col min="3" max="3" width="4" bestFit="1" customWidth="1"/>
    <col min="4" max="7" width="4" customWidth="1"/>
    <col min="8" max="8" width="39" style="6" customWidth="1"/>
    <col min="9" max="9" width="12.7109375" style="18" customWidth="1"/>
    <col min="10" max="10" width="10.42578125" style="18" bestFit="1" customWidth="1"/>
    <col min="11" max="11" width="12.140625" style="18" customWidth="1"/>
    <col min="12" max="12" width="12.85546875" style="18" customWidth="1"/>
    <col min="13" max="13" width="10.7109375" style="16" bestFit="1" customWidth="1"/>
    <col min="14" max="14" width="8.42578125" style="16" bestFit="1" customWidth="1"/>
    <col min="15" max="15" width="12.28515625" style="16" customWidth="1"/>
    <col min="16" max="33" width="9.140625" style="16"/>
    <col min="34" max="110" width="9.140625" style="7"/>
  </cols>
  <sheetData>
    <row r="1" spans="1:110" x14ac:dyDescent="0.25">
      <c r="A1" s="225" t="s">
        <v>25</v>
      </c>
      <c r="B1" s="225"/>
      <c r="C1" s="225"/>
      <c r="D1" s="225"/>
      <c r="E1" s="225"/>
      <c r="F1" s="225"/>
      <c r="G1" s="225"/>
      <c r="H1" s="225"/>
      <c r="I1" s="18" t="s">
        <v>85</v>
      </c>
    </row>
    <row r="2" spans="1:110" s="1" customFormat="1" ht="65.25" customHeight="1" thickBot="1" x14ac:dyDescent="0.3">
      <c r="A2" s="67" t="s">
        <v>62</v>
      </c>
      <c r="B2" s="58" t="s">
        <v>5</v>
      </c>
      <c r="C2" s="48" t="s">
        <v>26</v>
      </c>
      <c r="D2" s="49" t="s">
        <v>27</v>
      </c>
      <c r="E2" s="50" t="s">
        <v>28</v>
      </c>
      <c r="F2" s="54" t="s">
        <v>30</v>
      </c>
      <c r="G2" s="51" t="s">
        <v>29</v>
      </c>
      <c r="H2" s="45" t="s">
        <v>3</v>
      </c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spans="1:110" s="5" customFormat="1" ht="29.25" customHeight="1" thickBot="1" x14ac:dyDescent="0.3">
      <c r="A3" s="68" t="s">
        <v>4</v>
      </c>
      <c r="B3" s="66" t="s">
        <v>6</v>
      </c>
      <c r="C3" s="229" t="s">
        <v>7</v>
      </c>
      <c r="D3" s="230"/>
      <c r="E3" s="230"/>
      <c r="F3" s="230"/>
      <c r="G3" s="231"/>
      <c r="H3" s="155" t="s">
        <v>87</v>
      </c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</row>
    <row r="4" spans="1:110" s="5" customFormat="1" ht="22.5" x14ac:dyDescent="0.25">
      <c r="A4" s="84" t="s">
        <v>32</v>
      </c>
      <c r="B4" s="91">
        <v>5</v>
      </c>
      <c r="C4" s="52"/>
      <c r="D4" s="63"/>
      <c r="E4" s="64"/>
      <c r="F4" s="65"/>
      <c r="G4" s="53"/>
      <c r="H4" s="17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</row>
    <row r="5" spans="1:110" s="5" customFormat="1" x14ac:dyDescent="0.25">
      <c r="A5" s="85" t="s">
        <v>15</v>
      </c>
      <c r="B5" s="92">
        <v>3</v>
      </c>
      <c r="C5" s="25"/>
      <c r="D5" s="60"/>
      <c r="E5" s="61"/>
      <c r="F5" s="62"/>
      <c r="G5" s="40"/>
      <c r="H5" s="17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</row>
    <row r="6" spans="1:110" s="5" customFormat="1" x14ac:dyDescent="0.25">
      <c r="A6" s="85" t="s">
        <v>33</v>
      </c>
      <c r="B6" s="92">
        <v>3</v>
      </c>
      <c r="C6" s="25"/>
      <c r="D6" s="60"/>
      <c r="E6" s="61"/>
      <c r="F6" s="62"/>
      <c r="G6" s="40"/>
      <c r="H6" s="17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9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</row>
    <row r="7" spans="1:110" s="5" customFormat="1" x14ac:dyDescent="0.25">
      <c r="A7" s="85" t="s">
        <v>1</v>
      </c>
      <c r="B7" s="92">
        <v>4</v>
      </c>
      <c r="C7" s="25"/>
      <c r="D7" s="60"/>
      <c r="E7" s="61"/>
      <c r="F7" s="62"/>
      <c r="G7" s="40"/>
      <c r="H7" s="17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</row>
    <row r="8" spans="1:110" s="5" customFormat="1" x14ac:dyDescent="0.25">
      <c r="A8" s="85" t="s">
        <v>14</v>
      </c>
      <c r="B8" s="92">
        <v>4</v>
      </c>
      <c r="C8" s="25"/>
      <c r="D8" s="60"/>
      <c r="E8" s="61"/>
      <c r="F8" s="62"/>
      <c r="G8" s="40"/>
      <c r="H8" s="17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</row>
    <row r="9" spans="1:110" s="5" customFormat="1" x14ac:dyDescent="0.25">
      <c r="A9" s="85" t="s">
        <v>17</v>
      </c>
      <c r="B9" s="92">
        <v>4</v>
      </c>
      <c r="C9" s="25"/>
      <c r="D9" s="60"/>
      <c r="E9" s="61"/>
      <c r="F9" s="62"/>
      <c r="G9" s="40"/>
      <c r="H9" s="17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10" s="4" customFormat="1" x14ac:dyDescent="0.25">
      <c r="A10" s="86" t="s">
        <v>37</v>
      </c>
      <c r="B10" s="92">
        <v>3</v>
      </c>
      <c r="C10" s="25"/>
      <c r="D10" s="60"/>
      <c r="E10" s="61"/>
      <c r="F10" s="62"/>
      <c r="G10" s="40"/>
      <c r="H10" s="2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</row>
    <row r="11" spans="1:110" s="5" customFormat="1" x14ac:dyDescent="0.25">
      <c r="A11" s="85" t="s">
        <v>2</v>
      </c>
      <c r="B11" s="92">
        <v>5</v>
      </c>
      <c r="C11" s="25"/>
      <c r="D11" s="60"/>
      <c r="E11" s="61"/>
      <c r="F11" s="62"/>
      <c r="G11" s="40"/>
      <c r="H11" s="17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9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</row>
    <row r="12" spans="1:110" s="5" customFormat="1" x14ac:dyDescent="0.25">
      <c r="A12" s="85" t="s">
        <v>36</v>
      </c>
      <c r="B12" s="92">
        <v>5</v>
      </c>
      <c r="C12" s="25"/>
      <c r="D12" s="60"/>
      <c r="E12" s="61"/>
      <c r="F12" s="62"/>
      <c r="G12" s="40"/>
      <c r="H12" s="17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</row>
    <row r="13" spans="1:110" s="5" customFormat="1" x14ac:dyDescent="0.25">
      <c r="A13" s="85" t="s">
        <v>34</v>
      </c>
      <c r="B13" s="92">
        <v>4</v>
      </c>
      <c r="C13" s="25"/>
      <c r="D13" s="60"/>
      <c r="E13" s="61"/>
      <c r="F13" s="62"/>
      <c r="G13" s="40"/>
      <c r="H13" s="17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</row>
    <row r="14" spans="1:110" s="5" customFormat="1" x14ac:dyDescent="0.25">
      <c r="A14" s="85" t="s">
        <v>38</v>
      </c>
      <c r="B14" s="92">
        <v>3</v>
      </c>
      <c r="C14" s="25"/>
      <c r="D14" s="60"/>
      <c r="E14" s="61"/>
      <c r="F14" s="62"/>
      <c r="G14" s="40"/>
      <c r="H14" s="17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9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</row>
    <row r="15" spans="1:110" s="5" customFormat="1" x14ac:dyDescent="0.25">
      <c r="A15" s="85" t="s">
        <v>51</v>
      </c>
      <c r="B15" s="92">
        <v>4</v>
      </c>
      <c r="C15" s="25"/>
      <c r="D15" s="60"/>
      <c r="E15" s="61"/>
      <c r="F15" s="62"/>
      <c r="G15" s="40"/>
      <c r="H15" s="17"/>
      <c r="I15" s="13"/>
      <c r="J15" s="13"/>
      <c r="K15" s="13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</row>
    <row r="16" spans="1:110" s="5" customFormat="1" x14ac:dyDescent="0.25">
      <c r="A16" s="85" t="s">
        <v>18</v>
      </c>
      <c r="B16" s="92">
        <v>5</v>
      </c>
      <c r="C16" s="25"/>
      <c r="D16" s="60"/>
      <c r="E16" s="61"/>
      <c r="F16" s="62"/>
      <c r="G16" s="40"/>
      <c r="H16" s="17"/>
      <c r="I16" s="13"/>
      <c r="J16" s="13"/>
      <c r="K16" s="13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</row>
    <row r="17" spans="1:110" s="5" customFormat="1" ht="15.75" thickBot="1" x14ac:dyDescent="0.3">
      <c r="A17" s="87" t="s">
        <v>35</v>
      </c>
      <c r="B17" s="93">
        <v>3</v>
      </c>
      <c r="C17" s="25"/>
      <c r="D17" s="60"/>
      <c r="E17" s="61"/>
      <c r="F17" s="62"/>
      <c r="G17" s="40"/>
      <c r="H17" s="17"/>
      <c r="I17" s="13"/>
      <c r="J17" s="13"/>
      <c r="K17" s="13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</row>
    <row r="18" spans="1:110" s="5" customFormat="1" ht="15.75" thickBot="1" x14ac:dyDescent="0.3">
      <c r="A18" s="18"/>
      <c r="B18" s="72" t="s">
        <v>12</v>
      </c>
      <c r="C18" s="69">
        <f>SUM(C4:C17)</f>
        <v>0</v>
      </c>
      <c r="D18" s="59">
        <f>SUM(D4:D17)</f>
        <v>0</v>
      </c>
      <c r="E18" s="59">
        <f>SUM(E4:E17)</f>
        <v>0</v>
      </c>
      <c r="F18" s="59">
        <f>SUM(F4:F17)</f>
        <v>0</v>
      </c>
      <c r="G18" s="59">
        <f>SUM(G4:G17)</f>
        <v>0</v>
      </c>
      <c r="H18" s="6"/>
      <c r="I18" s="13"/>
      <c r="J18" s="13"/>
      <c r="K18" s="13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9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</row>
    <row r="19" spans="1:110" s="5" customFormat="1" ht="30.75" thickBot="1" x14ac:dyDescent="0.3">
      <c r="A19" s="19"/>
      <c r="B19" s="73" t="s">
        <v>10</v>
      </c>
      <c r="C19" s="70">
        <f>($B$4*C4)+($B$5*C5)+($B$6*C6)+($B$7*C7)+($B$8*C8)+($B$9*C9)+($B$10*C10)+($B$11*C11)+($B$12*C12)+($B$13*C13)+($B$14*C14)+($B$15*C15)+($B$16*C16)+($B$17*C17)</f>
        <v>0</v>
      </c>
      <c r="D19" s="70">
        <f t="shared" ref="D19:G19" si="0">($B$4*D4)+($B$5*D5)+($B$6*D6)+($B$7*D7)+($B$8*D8)+($B$9*D9)+($B$10*D10)+($B$11*D11)+($B$12*D12)+($B$13*D13)+($B$14*D14)+($B$15*D15)+($B$16*D16)+($B$17*D17)</f>
        <v>0</v>
      </c>
      <c r="E19" s="70">
        <f t="shared" si="0"/>
        <v>0</v>
      </c>
      <c r="F19" s="70">
        <f t="shared" si="0"/>
        <v>0</v>
      </c>
      <c r="G19" s="70">
        <f t="shared" si="0"/>
        <v>0</v>
      </c>
      <c r="H19" s="6"/>
      <c r="I19" s="13"/>
      <c r="J19" s="13"/>
      <c r="K19" s="13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9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</row>
    <row r="20" spans="1:110" s="5" customFormat="1" ht="24.75" customHeight="1" thickBot="1" x14ac:dyDescent="0.3">
      <c r="A20" s="22" t="s">
        <v>31</v>
      </c>
      <c r="B20" s="46" t="s">
        <v>6</v>
      </c>
      <c r="C20" s="226" t="s">
        <v>7</v>
      </c>
      <c r="D20" s="227"/>
      <c r="E20" s="227"/>
      <c r="F20" s="227"/>
      <c r="G20" s="228"/>
      <c r="H20" s="21"/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</row>
    <row r="21" spans="1:110" s="5" customFormat="1" x14ac:dyDescent="0.25">
      <c r="A21" s="94" t="s">
        <v>52</v>
      </c>
      <c r="B21" s="44">
        <v>1</v>
      </c>
      <c r="C21" s="28"/>
      <c r="D21" s="37"/>
      <c r="E21" s="36"/>
      <c r="F21" s="55"/>
      <c r="G21" s="47"/>
      <c r="H21" s="17"/>
      <c r="I21" s="13"/>
      <c r="J21" s="13"/>
      <c r="K21" s="13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</row>
    <row r="22" spans="1:110" s="5" customFormat="1" x14ac:dyDescent="0.25">
      <c r="A22" s="90" t="s">
        <v>16</v>
      </c>
      <c r="B22" s="42">
        <v>2</v>
      </c>
      <c r="C22" s="29"/>
      <c r="D22" s="38"/>
      <c r="E22" s="34"/>
      <c r="F22" s="56"/>
      <c r="G22" s="41"/>
      <c r="H22" s="17"/>
      <c r="I22" s="13"/>
      <c r="J22" s="13"/>
      <c r="K22" s="13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9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</row>
    <row r="23" spans="1:110" x14ac:dyDescent="0.25">
      <c r="A23" s="90" t="s">
        <v>19</v>
      </c>
      <c r="B23" s="42">
        <v>1</v>
      </c>
      <c r="C23" s="29"/>
      <c r="D23" s="38"/>
      <c r="E23" s="34"/>
      <c r="F23" s="56"/>
      <c r="G23" s="41"/>
      <c r="H23" s="17"/>
    </row>
    <row r="24" spans="1:110" x14ac:dyDescent="0.25">
      <c r="A24" s="90" t="s">
        <v>39</v>
      </c>
      <c r="B24" s="42">
        <v>4</v>
      </c>
      <c r="C24" s="29"/>
      <c r="D24" s="38"/>
      <c r="E24" s="34"/>
      <c r="F24" s="56"/>
      <c r="G24" s="41"/>
      <c r="H24" s="17"/>
    </row>
    <row r="25" spans="1:110" x14ac:dyDescent="0.25">
      <c r="A25" s="90" t="s">
        <v>44</v>
      </c>
      <c r="B25" s="42">
        <v>4</v>
      </c>
      <c r="C25" s="29"/>
      <c r="D25" s="38"/>
      <c r="E25" s="34"/>
      <c r="F25" s="56"/>
      <c r="G25" s="41"/>
      <c r="H25" s="17"/>
    </row>
    <row r="26" spans="1:110" x14ac:dyDescent="0.25">
      <c r="A26" s="90" t="s">
        <v>42</v>
      </c>
      <c r="B26" s="42">
        <v>3</v>
      </c>
      <c r="C26" s="29"/>
      <c r="D26" s="38"/>
      <c r="E26" s="34"/>
      <c r="F26" s="56"/>
      <c r="G26" s="41"/>
      <c r="H26" s="17"/>
    </row>
    <row r="27" spans="1:110" x14ac:dyDescent="0.25">
      <c r="A27" s="90" t="s">
        <v>53</v>
      </c>
      <c r="B27" s="42">
        <v>4</v>
      </c>
      <c r="C27" s="29"/>
      <c r="D27" s="38"/>
      <c r="E27" s="34"/>
      <c r="F27" s="56"/>
      <c r="G27" s="41"/>
      <c r="H27" s="17"/>
    </row>
    <row r="28" spans="1:110" x14ac:dyDescent="0.25">
      <c r="A28" s="90" t="s">
        <v>47</v>
      </c>
      <c r="B28" s="42">
        <v>4</v>
      </c>
      <c r="C28" s="29"/>
      <c r="D28" s="38"/>
      <c r="E28" s="34"/>
      <c r="F28" s="56"/>
      <c r="G28" s="41"/>
      <c r="H28" s="17"/>
    </row>
    <row r="29" spans="1:110" x14ac:dyDescent="0.25">
      <c r="A29" s="90" t="s">
        <v>54</v>
      </c>
      <c r="B29" s="42">
        <v>4</v>
      </c>
      <c r="C29" s="29"/>
      <c r="D29" s="38"/>
      <c r="E29" s="34"/>
      <c r="F29" s="56"/>
      <c r="G29" s="41"/>
      <c r="H29" s="17"/>
    </row>
    <row r="30" spans="1:110" x14ac:dyDescent="0.25">
      <c r="A30" s="90" t="s">
        <v>49</v>
      </c>
      <c r="B30" s="42">
        <v>4</v>
      </c>
      <c r="C30" s="29"/>
      <c r="D30" s="38"/>
      <c r="E30" s="34"/>
      <c r="F30" s="56"/>
      <c r="G30" s="41"/>
      <c r="H30" s="17"/>
    </row>
    <row r="31" spans="1:110" ht="22.5" x14ac:dyDescent="0.25">
      <c r="A31" s="90" t="s">
        <v>56</v>
      </c>
      <c r="B31" s="42">
        <v>5</v>
      </c>
      <c r="C31" s="29"/>
      <c r="D31" s="38"/>
      <c r="E31" s="34"/>
      <c r="F31" s="56"/>
      <c r="G31" s="41"/>
      <c r="H31" s="17"/>
    </row>
    <row r="32" spans="1:110" x14ac:dyDescent="0.25">
      <c r="A32" s="90" t="s">
        <v>45</v>
      </c>
      <c r="B32" s="42">
        <v>5</v>
      </c>
      <c r="C32" s="29"/>
      <c r="D32" s="38"/>
      <c r="E32" s="34"/>
      <c r="F32" s="56"/>
      <c r="G32" s="41"/>
      <c r="H32" s="17"/>
    </row>
    <row r="33" spans="1:110" x14ac:dyDescent="0.25">
      <c r="A33" s="90" t="s">
        <v>46</v>
      </c>
      <c r="B33" s="42">
        <v>3</v>
      </c>
      <c r="C33" s="29"/>
      <c r="D33" s="38"/>
      <c r="E33" s="34"/>
      <c r="F33" s="56"/>
      <c r="G33" s="41"/>
      <c r="H33" s="17"/>
    </row>
    <row r="34" spans="1:110" x14ac:dyDescent="0.25">
      <c r="A34" s="90" t="s">
        <v>43</v>
      </c>
      <c r="B34" s="42">
        <v>5</v>
      </c>
      <c r="C34" s="29"/>
      <c r="D34" s="38"/>
      <c r="E34" s="34"/>
      <c r="F34" s="56"/>
      <c r="G34" s="41"/>
      <c r="H34" s="17"/>
    </row>
    <row r="35" spans="1:110" x14ac:dyDescent="0.25">
      <c r="A35" s="32" t="s">
        <v>50</v>
      </c>
      <c r="B35" s="42">
        <v>5</v>
      </c>
      <c r="C35" s="29"/>
      <c r="D35" s="38"/>
      <c r="E35" s="34"/>
      <c r="F35" s="56"/>
      <c r="G35" s="41"/>
      <c r="H35" s="17"/>
    </row>
    <row r="36" spans="1:110" x14ac:dyDescent="0.25">
      <c r="A36" s="32" t="s">
        <v>55</v>
      </c>
      <c r="B36" s="42">
        <v>4</v>
      </c>
      <c r="C36" s="29"/>
      <c r="D36" s="38"/>
      <c r="E36" s="34"/>
      <c r="F36" s="56"/>
      <c r="G36" s="41"/>
      <c r="H36" s="17"/>
    </row>
    <row r="37" spans="1:110" s="5" customFormat="1" x14ac:dyDescent="0.25">
      <c r="A37" s="89" t="s">
        <v>40</v>
      </c>
      <c r="B37" s="42">
        <v>3</v>
      </c>
      <c r="C37" s="29"/>
      <c r="D37" s="38"/>
      <c r="E37" s="34"/>
      <c r="F37" s="56"/>
      <c r="G37" s="41"/>
      <c r="H37" s="17"/>
      <c r="I37" s="13"/>
      <c r="J37" s="13"/>
      <c r="K37" s="13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9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</row>
    <row r="38" spans="1:110" s="5" customFormat="1" x14ac:dyDescent="0.25">
      <c r="A38" s="79" t="s">
        <v>41</v>
      </c>
      <c r="B38" s="71">
        <v>3</v>
      </c>
      <c r="C38" s="80"/>
      <c r="D38" s="81"/>
      <c r="E38" s="82"/>
      <c r="F38" s="57"/>
      <c r="G38" s="41"/>
      <c r="H38" s="17"/>
      <c r="I38" s="13"/>
      <c r="J38" s="13"/>
      <c r="K38" s="13"/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</row>
    <row r="39" spans="1:110" s="5" customFormat="1" ht="22.5" x14ac:dyDescent="0.25">
      <c r="A39" s="79" t="s">
        <v>59</v>
      </c>
      <c r="B39" s="71">
        <v>3</v>
      </c>
      <c r="C39" s="80"/>
      <c r="D39" s="81"/>
      <c r="E39" s="82"/>
      <c r="F39" s="57"/>
      <c r="G39" s="41"/>
      <c r="H39" s="17"/>
      <c r="I39" s="13"/>
      <c r="J39" s="13"/>
      <c r="K39" s="13"/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9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</row>
    <row r="40" spans="1:110" s="5" customFormat="1" ht="22.5" x14ac:dyDescent="0.25">
      <c r="A40" s="79" t="s">
        <v>48</v>
      </c>
      <c r="B40" s="71">
        <v>4</v>
      </c>
      <c r="C40" s="80"/>
      <c r="D40" s="81"/>
      <c r="E40" s="82"/>
      <c r="F40" s="57"/>
      <c r="G40" s="41"/>
      <c r="H40" s="17"/>
      <c r="I40" s="13"/>
      <c r="J40" s="88"/>
      <c r="K40" s="13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9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</row>
    <row r="41" spans="1:110" s="5" customFormat="1" ht="22.5" x14ac:dyDescent="0.25">
      <c r="A41" s="79" t="s">
        <v>57</v>
      </c>
      <c r="B41" s="71">
        <v>3</v>
      </c>
      <c r="C41" s="80"/>
      <c r="D41" s="81"/>
      <c r="E41" s="82"/>
      <c r="F41" s="57"/>
      <c r="G41" s="41"/>
      <c r="H41" s="17"/>
      <c r="I41" s="13"/>
      <c r="J41" s="88"/>
      <c r="K41" s="13"/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</row>
    <row r="42" spans="1:110" s="5" customFormat="1" ht="15.75" thickBot="1" x14ac:dyDescent="0.3">
      <c r="A42" s="33" t="s">
        <v>58</v>
      </c>
      <c r="B42" s="43">
        <v>2</v>
      </c>
      <c r="C42" s="30"/>
      <c r="D42" s="39"/>
      <c r="E42" s="35"/>
      <c r="F42" s="57"/>
      <c r="G42" s="41"/>
      <c r="H42" s="17"/>
      <c r="I42" s="13"/>
      <c r="J42" s="13"/>
      <c r="K42" s="13"/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9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</row>
    <row r="43" spans="1:110" s="5" customFormat="1" ht="15.75" thickBot="1" x14ac:dyDescent="0.3">
      <c r="A43" s="18"/>
      <c r="B43" s="74" t="s">
        <v>12</v>
      </c>
      <c r="C43" s="78">
        <f>SUM(C21:C42)</f>
        <v>0</v>
      </c>
      <c r="D43" s="78">
        <f t="shared" ref="D43:G43" si="1">SUM(D21:D42)</f>
        <v>0</v>
      </c>
      <c r="E43" s="78">
        <f t="shared" si="1"/>
        <v>0</v>
      </c>
      <c r="F43" s="78">
        <f t="shared" si="1"/>
        <v>0</v>
      </c>
      <c r="G43" s="78">
        <f t="shared" si="1"/>
        <v>0</v>
      </c>
      <c r="H43" s="6"/>
      <c r="I43" s="13"/>
      <c r="J43" s="13"/>
      <c r="K43" s="13"/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9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</row>
    <row r="44" spans="1:110" s="5" customFormat="1" ht="30.75" thickBot="1" x14ac:dyDescent="0.3">
      <c r="A44" s="18"/>
      <c r="B44" s="75" t="s">
        <v>10</v>
      </c>
      <c r="C44" s="77">
        <f>($B$21*C21)+($B$22*C22)+($B$23*C23)+($B$24*C24)+($B$25*C25)+($B$26*C26)+($B$27*C27)+($B$28*C28)+($B$29*C29)+($B$30*C30)+($B$31*C31)+($B$32*C32)+($B$33*C33)+($B$34*C34)+($B$35*C35)+($B$36*C36)+($B$37*C37)+($B$38*C38)+($B$39*C39)+($B$40*C40)+($B$41*C41)+($B$42*C42)</f>
        <v>0</v>
      </c>
      <c r="D44" s="77">
        <f t="shared" ref="D44:G44" si="2">($B$21*D21)+($B$22*D22)+($B$23*D23)+($B$24*D24)+($B$25*D25)+($B$26*D26)+($B$27*D27)+($B$28*D28)+($B$29*D29)+($B$30*D30)+($B$31*D31)+($B$32*D32)+($B$33*D33)+($B$34*D34)+($B$35*D35)+($B$36*D36)+($B$37*D37)+($B$38*D38)+($B$39*D39)+($B$40*D40)+($B$41*D41)+($B$42*D42)</f>
        <v>0</v>
      </c>
      <c r="E44" s="77">
        <f t="shared" si="2"/>
        <v>0</v>
      </c>
      <c r="F44" s="77">
        <f t="shared" si="2"/>
        <v>0</v>
      </c>
      <c r="G44" s="77">
        <f t="shared" si="2"/>
        <v>0</v>
      </c>
      <c r="H44" s="6"/>
      <c r="I44" s="13"/>
      <c r="J44" s="13"/>
      <c r="K44" s="13"/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9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</row>
    <row r="45" spans="1:110" s="5" customFormat="1" ht="30.75" thickBot="1" x14ac:dyDescent="0.3">
      <c r="A45" s="18"/>
      <c r="B45" s="75" t="s">
        <v>11</v>
      </c>
      <c r="C45" s="76">
        <f>C18+C43</f>
        <v>0</v>
      </c>
      <c r="D45" s="76">
        <f t="shared" ref="D45:G45" si="3">D18+D43</f>
        <v>0</v>
      </c>
      <c r="E45" s="76">
        <f t="shared" si="3"/>
        <v>0</v>
      </c>
      <c r="F45" s="76">
        <f t="shared" si="3"/>
        <v>0</v>
      </c>
      <c r="G45" s="76">
        <f t="shared" si="3"/>
        <v>0</v>
      </c>
      <c r="H45" s="6"/>
      <c r="I45" s="13"/>
      <c r="J45" s="13"/>
      <c r="K45" s="13"/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9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</row>
    <row r="46" spans="1:110" s="5" customFormat="1" ht="45.75" thickBot="1" x14ac:dyDescent="0.3">
      <c r="A46" s="18"/>
      <c r="B46" s="75" t="s">
        <v>9</v>
      </c>
      <c r="C46" s="76">
        <f>C19+C44</f>
        <v>0</v>
      </c>
      <c r="D46" s="76">
        <f t="shared" ref="D46:G46" si="4">D19+D44</f>
        <v>0</v>
      </c>
      <c r="E46" s="76">
        <f t="shared" si="4"/>
        <v>0</v>
      </c>
      <c r="F46" s="76">
        <f t="shared" si="4"/>
        <v>0</v>
      </c>
      <c r="G46" s="76">
        <f t="shared" si="4"/>
        <v>0</v>
      </c>
      <c r="H46" s="6"/>
      <c r="I46" s="18"/>
      <c r="J46" s="18"/>
      <c r="K46" s="18"/>
      <c r="L46" s="18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0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</row>
  </sheetData>
  <sheetProtection insertColumns="0" insertRows="0" selectLockedCells="1" sort="0" autoFilter="0" pivotTables="0" selectUnlockedCells="1"/>
  <mergeCells count="3">
    <mergeCell ref="A1:H1"/>
    <mergeCell ref="C20:G20"/>
    <mergeCell ref="C3:G3"/>
  </mergeCells>
  <pageMargins left="0.7" right="0.7" top="0.75" bottom="0.75" header="0.3" footer="0.3"/>
  <pageSetup scale="88" orientation="portrait" r:id="rId1"/>
  <headerFooter alignWithMargins="0"/>
  <colBreaks count="1" manualBreakCount="1">
    <brk id="8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6"/>
  <sheetViews>
    <sheetView tabSelected="1" topLeftCell="A10" zoomScale="145" zoomScaleNormal="145" workbookViewId="0">
      <selection activeCell="E33" sqref="E33"/>
    </sheetView>
  </sheetViews>
  <sheetFormatPr defaultRowHeight="15" x14ac:dyDescent="0.25"/>
  <cols>
    <col min="1" max="1" width="30.28515625" style="6" bestFit="1" customWidth="1"/>
    <col min="2" max="2" width="10.28515625" customWidth="1"/>
    <col min="3" max="4" width="4.42578125" customWidth="1"/>
    <col min="5" max="5" width="4.7109375" customWidth="1"/>
    <col min="6" max="6" width="39.5703125" style="6" customWidth="1"/>
    <col min="7" max="7" width="12.7109375" style="15" customWidth="1"/>
    <col min="8" max="8" width="10.42578125" style="15" bestFit="1" customWidth="1"/>
    <col min="9" max="9" width="12.140625" style="15" customWidth="1"/>
    <col min="10" max="10" width="12.85546875" style="15" customWidth="1"/>
    <col min="11" max="11" width="10.7109375" style="16" bestFit="1" customWidth="1"/>
    <col min="12" max="12" width="8.42578125" style="16" bestFit="1" customWidth="1"/>
    <col min="13" max="13" width="12.28515625" style="16" customWidth="1"/>
    <col min="14" max="31" width="9.140625" style="16"/>
    <col min="32" max="108" width="9.140625" style="7"/>
  </cols>
  <sheetData>
    <row r="1" spans="1:108" x14ac:dyDescent="0.25">
      <c r="A1" s="225" t="s">
        <v>88</v>
      </c>
      <c r="B1" s="225"/>
      <c r="C1" s="225"/>
      <c r="D1" s="225"/>
      <c r="E1" s="225"/>
      <c r="F1" s="225"/>
      <c r="G1" s="123" t="s">
        <v>85</v>
      </c>
    </row>
    <row r="2" spans="1:108" s="1" customFormat="1" ht="65.25" customHeight="1" thickBot="1" x14ac:dyDescent="0.3">
      <c r="A2" s="144" t="s">
        <v>80</v>
      </c>
      <c r="B2" s="138" t="s">
        <v>5</v>
      </c>
      <c r="C2" s="137" t="s">
        <v>82</v>
      </c>
      <c r="D2" s="202" t="s">
        <v>83</v>
      </c>
      <c r="E2" s="183" t="s">
        <v>84</v>
      </c>
      <c r="F2" s="162" t="s">
        <v>24</v>
      </c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8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</row>
    <row r="3" spans="1:108" s="5" customFormat="1" ht="54" customHeight="1" thickBot="1" x14ac:dyDescent="0.3">
      <c r="A3" s="145" t="s">
        <v>4</v>
      </c>
      <c r="B3" s="23" t="s">
        <v>6</v>
      </c>
      <c r="C3" s="232" t="s">
        <v>7</v>
      </c>
      <c r="D3" s="233"/>
      <c r="E3" s="233"/>
      <c r="F3" s="155" t="s">
        <v>86</v>
      </c>
      <c r="G3" s="13"/>
      <c r="H3" s="13"/>
      <c r="I3" s="13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9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 s="5" customFormat="1" ht="22.5" x14ac:dyDescent="0.25">
      <c r="A4" s="99" t="s">
        <v>32</v>
      </c>
      <c r="B4" s="164">
        <v>5</v>
      </c>
      <c r="C4" s="151">
        <v>1</v>
      </c>
      <c r="D4" s="177">
        <v>3</v>
      </c>
      <c r="E4" s="165">
        <v>5</v>
      </c>
      <c r="F4" s="17"/>
      <c r="G4" s="13"/>
      <c r="H4" s="13"/>
      <c r="I4" s="13"/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9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</row>
    <row r="5" spans="1:108" s="5" customFormat="1" x14ac:dyDescent="0.25">
      <c r="A5" s="100" t="s">
        <v>15</v>
      </c>
      <c r="B5" s="159">
        <v>3</v>
      </c>
      <c r="C5" s="152">
        <v>1</v>
      </c>
      <c r="D5" s="175">
        <v>3</v>
      </c>
      <c r="E5" s="166">
        <v>5</v>
      </c>
      <c r="F5" s="17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</row>
    <row r="6" spans="1:108" s="5" customFormat="1" x14ac:dyDescent="0.25">
      <c r="A6" s="100" t="s">
        <v>33</v>
      </c>
      <c r="B6" s="159">
        <v>3</v>
      </c>
      <c r="C6" s="152">
        <v>1</v>
      </c>
      <c r="D6" s="175">
        <v>3</v>
      </c>
      <c r="E6" s="166">
        <v>5</v>
      </c>
      <c r="F6" s="17"/>
      <c r="G6" s="13"/>
      <c r="H6" s="13"/>
      <c r="I6" s="13"/>
      <c r="J6" s="1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9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</row>
    <row r="7" spans="1:108" s="5" customFormat="1" x14ac:dyDescent="0.25">
      <c r="A7" s="100" t="s">
        <v>1</v>
      </c>
      <c r="B7" s="159">
        <v>4</v>
      </c>
      <c r="C7" s="152">
        <v>1</v>
      </c>
      <c r="D7" s="175">
        <v>3</v>
      </c>
      <c r="E7" s="166">
        <v>5</v>
      </c>
      <c r="F7" s="17"/>
      <c r="G7" s="13"/>
      <c r="H7" s="13"/>
      <c r="I7" s="13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9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</row>
    <row r="8" spans="1:108" s="5" customFormat="1" x14ac:dyDescent="0.25">
      <c r="A8" s="100" t="s">
        <v>14</v>
      </c>
      <c r="B8" s="159">
        <v>4</v>
      </c>
      <c r="C8" s="152">
        <v>1</v>
      </c>
      <c r="D8" s="175">
        <v>3</v>
      </c>
      <c r="E8" s="166">
        <v>5</v>
      </c>
      <c r="F8" s="17"/>
      <c r="G8" s="13"/>
      <c r="H8" s="13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9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</row>
    <row r="9" spans="1:108" s="5" customFormat="1" x14ac:dyDescent="0.25">
      <c r="A9" s="100" t="s">
        <v>17</v>
      </c>
      <c r="B9" s="159">
        <v>4</v>
      </c>
      <c r="C9" s="152">
        <v>1</v>
      </c>
      <c r="D9" s="175">
        <v>3</v>
      </c>
      <c r="E9" s="166">
        <v>5</v>
      </c>
      <c r="F9" s="17"/>
      <c r="G9" s="13"/>
      <c r="H9" s="13"/>
      <c r="I9" s="13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9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</row>
    <row r="10" spans="1:108" s="4" customFormat="1" x14ac:dyDescent="0.25">
      <c r="A10" s="101" t="s">
        <v>37</v>
      </c>
      <c r="B10" s="159">
        <v>3</v>
      </c>
      <c r="C10" s="152">
        <v>1</v>
      </c>
      <c r="D10" s="175">
        <v>3</v>
      </c>
      <c r="E10" s="166">
        <v>5</v>
      </c>
      <c r="F10" s="2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9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</row>
    <row r="11" spans="1:108" s="5" customFormat="1" x14ac:dyDescent="0.25">
      <c r="A11" s="100" t="s">
        <v>2</v>
      </c>
      <c r="B11" s="159">
        <v>5</v>
      </c>
      <c r="C11" s="152">
        <v>1</v>
      </c>
      <c r="D11" s="175">
        <v>3</v>
      </c>
      <c r="E11" s="166">
        <v>5</v>
      </c>
      <c r="F11" s="17"/>
      <c r="G11" s="13"/>
      <c r="H11" s="13"/>
      <c r="I11" s="13"/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9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</row>
    <row r="12" spans="1:108" s="5" customFormat="1" x14ac:dyDescent="0.25">
      <c r="A12" s="100" t="s">
        <v>36</v>
      </c>
      <c r="B12" s="159">
        <v>5</v>
      </c>
      <c r="C12" s="152">
        <v>1</v>
      </c>
      <c r="D12" s="175">
        <v>3</v>
      </c>
      <c r="E12" s="166">
        <v>5</v>
      </c>
      <c r="F12" s="17"/>
      <c r="G12" s="13"/>
      <c r="H12" s="13"/>
      <c r="I12" s="13"/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9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</row>
    <row r="13" spans="1:108" s="5" customFormat="1" x14ac:dyDescent="0.25">
      <c r="A13" s="100" t="s">
        <v>34</v>
      </c>
      <c r="B13" s="159">
        <v>4</v>
      </c>
      <c r="C13" s="152">
        <v>1</v>
      </c>
      <c r="D13" s="175">
        <v>3</v>
      </c>
      <c r="E13" s="166">
        <v>5</v>
      </c>
      <c r="F13" s="17"/>
      <c r="G13" s="13"/>
      <c r="H13" s="13"/>
      <c r="I13" s="13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9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</row>
    <row r="14" spans="1:108" s="5" customFormat="1" x14ac:dyDescent="0.25">
      <c r="A14" s="100" t="s">
        <v>38</v>
      </c>
      <c r="B14" s="159">
        <v>3</v>
      </c>
      <c r="C14" s="152">
        <v>1</v>
      </c>
      <c r="D14" s="175">
        <v>3</v>
      </c>
      <c r="E14" s="166">
        <v>5</v>
      </c>
      <c r="F14" s="17"/>
      <c r="G14" s="13"/>
      <c r="H14" s="13"/>
      <c r="I14" s="13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9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</row>
    <row r="15" spans="1:108" s="5" customFormat="1" x14ac:dyDescent="0.25">
      <c r="A15" s="100" t="s">
        <v>51</v>
      </c>
      <c r="B15" s="159">
        <v>4</v>
      </c>
      <c r="C15" s="152">
        <v>1</v>
      </c>
      <c r="D15" s="175">
        <v>3</v>
      </c>
      <c r="E15" s="166">
        <v>5</v>
      </c>
      <c r="F15" s="17"/>
      <c r="G15" s="13"/>
      <c r="H15" s="13"/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9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</row>
    <row r="16" spans="1:108" s="5" customFormat="1" x14ac:dyDescent="0.25">
      <c r="A16" s="100" t="s">
        <v>18</v>
      </c>
      <c r="B16" s="159">
        <v>5</v>
      </c>
      <c r="C16" s="152">
        <v>1</v>
      </c>
      <c r="D16" s="175">
        <v>3</v>
      </c>
      <c r="E16" s="166">
        <v>5</v>
      </c>
      <c r="F16" s="17"/>
      <c r="G16" s="13"/>
      <c r="H16" s="13"/>
      <c r="I16" s="13"/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9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</row>
    <row r="17" spans="1:108" s="5" customFormat="1" ht="15.75" thickBot="1" x14ac:dyDescent="0.3">
      <c r="A17" s="102" t="s">
        <v>35</v>
      </c>
      <c r="B17" s="160">
        <v>3</v>
      </c>
      <c r="C17" s="153">
        <v>1</v>
      </c>
      <c r="D17" s="176">
        <v>3</v>
      </c>
      <c r="E17" s="167">
        <v>5</v>
      </c>
      <c r="F17" s="17"/>
      <c r="G17" s="13"/>
      <c r="H17" s="13"/>
      <c r="I17" s="13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9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</row>
    <row r="18" spans="1:108" s="5" customFormat="1" x14ac:dyDescent="0.25">
      <c r="A18" s="18"/>
      <c r="B18" s="180" t="s">
        <v>12</v>
      </c>
      <c r="C18" s="26">
        <f>SUM(C4:C17)</f>
        <v>14</v>
      </c>
      <c r="D18" s="177">
        <f>SUM(D4:D17)</f>
        <v>42</v>
      </c>
      <c r="E18" s="165">
        <f>SUM(E4:E17)</f>
        <v>70</v>
      </c>
      <c r="F18" s="6"/>
      <c r="G18" s="13"/>
      <c r="H18" s="13"/>
      <c r="I18" s="13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9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</row>
    <row r="19" spans="1:108" s="5" customFormat="1" ht="30.75" thickBot="1" x14ac:dyDescent="0.3">
      <c r="A19" s="19"/>
      <c r="B19" s="181" t="s">
        <v>10</v>
      </c>
      <c r="C19" s="27">
        <f>($B$4*C4)+($B$5*C5)+($B$6*C6)+($B$7*C7)+($B$8*C8)+($B$9*C9)+($B$10*C10)+($B$11*C11)+($B$12*C12)+($B$13*C13)+($B$14*C14)+($B$15*C15)+($B$16*C16)+($B$17*C17)</f>
        <v>55</v>
      </c>
      <c r="D19" s="179">
        <f t="shared" ref="D19:E19" si="0">($B$4*D4)+($B$5*D5)+($B$6*D6)+($B$7*D7)+($B$8*D8)+($B$9*D9)+($B$10*D10)+($B$11*D11)+($B$12*D12)+($B$13*D13)+($B$14*D14)+($B$15*D15)+($B$16*D16)+($B$17*D17)</f>
        <v>165</v>
      </c>
      <c r="E19" s="168">
        <f t="shared" si="0"/>
        <v>275</v>
      </c>
      <c r="F19" s="6"/>
      <c r="G19" s="13"/>
      <c r="H19" s="13"/>
      <c r="I19" s="13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9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</row>
    <row r="20" spans="1:108" s="5" customFormat="1" ht="24.75" thickBot="1" x14ac:dyDescent="0.3">
      <c r="A20" s="22" t="s">
        <v>13</v>
      </c>
      <c r="B20" s="23" t="s">
        <v>6</v>
      </c>
      <c r="C20" s="227" t="s">
        <v>7</v>
      </c>
      <c r="D20" s="234"/>
      <c r="E20" s="235"/>
      <c r="F20" s="21"/>
      <c r="G20" s="13"/>
      <c r="H20" s="13"/>
      <c r="I20" s="13"/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9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</row>
    <row r="21" spans="1:108" s="5" customFormat="1" x14ac:dyDescent="0.25">
      <c r="A21" s="107" t="s">
        <v>52</v>
      </c>
      <c r="B21" s="161">
        <v>1</v>
      </c>
      <c r="C21" s="156">
        <v>1</v>
      </c>
      <c r="D21" s="174">
        <v>3</v>
      </c>
      <c r="E21" s="169">
        <v>5</v>
      </c>
      <c r="F21" s="17"/>
      <c r="G21" s="13"/>
      <c r="H21" s="13"/>
      <c r="I21" s="13"/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9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</row>
    <row r="22" spans="1:108" x14ac:dyDescent="0.25">
      <c r="A22" s="104" t="s">
        <v>16</v>
      </c>
      <c r="B22" s="159">
        <v>2</v>
      </c>
      <c r="C22" s="157">
        <v>1</v>
      </c>
      <c r="D22" s="175">
        <v>3</v>
      </c>
      <c r="E22" s="170">
        <v>5</v>
      </c>
      <c r="F22" s="17" t="s">
        <v>8</v>
      </c>
    </row>
    <row r="23" spans="1:108" s="5" customFormat="1" x14ac:dyDescent="0.25">
      <c r="A23" s="104" t="s">
        <v>19</v>
      </c>
      <c r="B23" s="159">
        <v>1</v>
      </c>
      <c r="C23" s="157">
        <v>1</v>
      </c>
      <c r="D23" s="175">
        <v>3</v>
      </c>
      <c r="E23" s="170">
        <v>5</v>
      </c>
      <c r="F23" s="17"/>
      <c r="G23" s="13"/>
      <c r="H23" s="13"/>
      <c r="I23" s="13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9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</row>
    <row r="24" spans="1:108" s="97" customFormat="1" x14ac:dyDescent="0.25">
      <c r="A24" s="104" t="s">
        <v>39</v>
      </c>
      <c r="B24" s="159">
        <v>4</v>
      </c>
      <c r="C24" s="157">
        <v>1</v>
      </c>
      <c r="D24" s="175">
        <v>3</v>
      </c>
      <c r="E24" s="170">
        <v>5</v>
      </c>
      <c r="F24" s="98"/>
      <c r="G24" s="95"/>
      <c r="H24" s="95"/>
      <c r="I24" s="95"/>
      <c r="J24" s="95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</row>
    <row r="25" spans="1:108" s="97" customFormat="1" x14ac:dyDescent="0.25">
      <c r="A25" s="104" t="s">
        <v>44</v>
      </c>
      <c r="B25" s="159">
        <v>4</v>
      </c>
      <c r="C25" s="130">
        <v>1</v>
      </c>
      <c r="D25" s="175">
        <v>3</v>
      </c>
      <c r="E25" s="158">
        <v>5</v>
      </c>
      <c r="F25" s="98"/>
      <c r="G25" s="95"/>
      <c r="H25" s="95"/>
      <c r="I25" s="95"/>
      <c r="J25" s="95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</row>
    <row r="26" spans="1:108" s="97" customFormat="1" x14ac:dyDescent="0.25">
      <c r="A26" s="104" t="s">
        <v>42</v>
      </c>
      <c r="B26" s="159">
        <v>3</v>
      </c>
      <c r="C26" s="130">
        <v>1</v>
      </c>
      <c r="D26" s="175">
        <v>3</v>
      </c>
      <c r="E26" s="158">
        <v>5</v>
      </c>
      <c r="F26" s="98"/>
      <c r="G26" s="95"/>
      <c r="H26" s="95"/>
      <c r="I26" s="95"/>
      <c r="J26" s="95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</row>
    <row r="27" spans="1:108" s="97" customFormat="1" x14ac:dyDescent="0.25">
      <c r="A27" s="104" t="s">
        <v>53</v>
      </c>
      <c r="B27" s="159">
        <v>4</v>
      </c>
      <c r="C27" s="130">
        <v>1</v>
      </c>
      <c r="D27" s="175">
        <v>3</v>
      </c>
      <c r="E27" s="158">
        <v>5</v>
      </c>
      <c r="F27" s="98"/>
      <c r="G27" s="95"/>
      <c r="H27" s="95"/>
      <c r="I27" s="95"/>
      <c r="J27" s="95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</row>
    <row r="28" spans="1:108" s="97" customFormat="1" x14ac:dyDescent="0.25">
      <c r="A28" s="104" t="s">
        <v>47</v>
      </c>
      <c r="B28" s="159">
        <v>4</v>
      </c>
      <c r="C28" s="130">
        <v>1</v>
      </c>
      <c r="D28" s="175">
        <v>3</v>
      </c>
      <c r="E28" s="158">
        <v>5</v>
      </c>
      <c r="F28" s="98"/>
      <c r="G28" s="95"/>
      <c r="H28" s="95"/>
      <c r="I28" s="95"/>
      <c r="J28" s="9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</row>
    <row r="29" spans="1:108" s="97" customFormat="1" x14ac:dyDescent="0.25">
      <c r="A29" s="104" t="s">
        <v>54</v>
      </c>
      <c r="B29" s="159">
        <v>4</v>
      </c>
      <c r="C29" s="130">
        <v>1</v>
      </c>
      <c r="D29" s="175">
        <v>3</v>
      </c>
      <c r="E29" s="158">
        <v>5</v>
      </c>
      <c r="F29" s="98"/>
      <c r="G29" s="95"/>
      <c r="H29" s="95"/>
      <c r="I29" s="95"/>
      <c r="J29" s="9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</row>
    <row r="30" spans="1:108" s="97" customFormat="1" x14ac:dyDescent="0.25">
      <c r="A30" s="104" t="s">
        <v>49</v>
      </c>
      <c r="B30" s="159">
        <v>4</v>
      </c>
      <c r="C30" s="130">
        <v>1</v>
      </c>
      <c r="D30" s="175">
        <v>3</v>
      </c>
      <c r="E30" s="158">
        <v>5</v>
      </c>
      <c r="F30" s="98"/>
      <c r="G30" s="95"/>
      <c r="H30" s="95"/>
      <c r="I30" s="95"/>
      <c r="J30" s="9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</row>
    <row r="31" spans="1:108" s="97" customFormat="1" ht="22.5" x14ac:dyDescent="0.25">
      <c r="A31" s="104" t="s">
        <v>56</v>
      </c>
      <c r="B31" s="159">
        <v>5</v>
      </c>
      <c r="C31" s="130">
        <v>1</v>
      </c>
      <c r="D31" s="175">
        <v>3</v>
      </c>
      <c r="E31" s="158">
        <v>5</v>
      </c>
      <c r="F31" s="98"/>
      <c r="G31" s="95"/>
      <c r="H31" s="95"/>
      <c r="I31" s="95"/>
      <c r="J31" s="95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</row>
    <row r="32" spans="1:108" s="97" customFormat="1" x14ac:dyDescent="0.25">
      <c r="A32" s="104" t="s">
        <v>45</v>
      </c>
      <c r="B32" s="159">
        <v>5</v>
      </c>
      <c r="C32" s="130">
        <v>1</v>
      </c>
      <c r="D32" s="175">
        <v>3</v>
      </c>
      <c r="E32" s="158">
        <v>5</v>
      </c>
      <c r="F32" s="98"/>
      <c r="G32" s="95"/>
      <c r="H32" s="95"/>
      <c r="I32" s="95"/>
      <c r="J32" s="9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</row>
    <row r="33" spans="1:108" s="97" customFormat="1" x14ac:dyDescent="0.25">
      <c r="A33" s="104" t="s">
        <v>46</v>
      </c>
      <c r="B33" s="159">
        <v>3</v>
      </c>
      <c r="C33" s="130">
        <v>1</v>
      </c>
      <c r="D33" s="175">
        <v>3</v>
      </c>
      <c r="E33" s="158">
        <v>5</v>
      </c>
      <c r="F33" s="98"/>
      <c r="G33" s="95"/>
      <c r="H33" s="95"/>
      <c r="I33" s="95"/>
      <c r="J33" s="9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</row>
    <row r="34" spans="1:108" s="97" customFormat="1" x14ac:dyDescent="0.25">
      <c r="A34" s="104" t="s">
        <v>43</v>
      </c>
      <c r="B34" s="159">
        <v>5</v>
      </c>
      <c r="C34" s="130">
        <v>1</v>
      </c>
      <c r="D34" s="175">
        <v>3</v>
      </c>
      <c r="E34" s="158">
        <v>5</v>
      </c>
      <c r="F34" s="98"/>
      <c r="G34" s="95"/>
      <c r="H34" s="95"/>
      <c r="I34" s="95"/>
      <c r="J34" s="9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</row>
    <row r="35" spans="1:108" s="97" customFormat="1" x14ac:dyDescent="0.25">
      <c r="A35" s="103" t="s">
        <v>50</v>
      </c>
      <c r="B35" s="159">
        <v>5</v>
      </c>
      <c r="C35" s="130">
        <v>1</v>
      </c>
      <c r="D35" s="175">
        <v>3</v>
      </c>
      <c r="E35" s="158">
        <v>5</v>
      </c>
      <c r="F35" s="98"/>
      <c r="G35" s="95"/>
      <c r="H35" s="95"/>
      <c r="I35" s="95"/>
      <c r="J35" s="9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</row>
    <row r="36" spans="1:108" s="97" customFormat="1" x14ac:dyDescent="0.25">
      <c r="A36" s="103" t="s">
        <v>55</v>
      </c>
      <c r="B36" s="159">
        <v>4</v>
      </c>
      <c r="C36" s="130">
        <v>1</v>
      </c>
      <c r="D36" s="175">
        <v>3</v>
      </c>
      <c r="E36" s="158">
        <v>5</v>
      </c>
      <c r="F36" s="98"/>
      <c r="G36" s="95"/>
      <c r="H36" s="95"/>
      <c r="I36" s="95"/>
      <c r="J36" s="95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</row>
    <row r="37" spans="1:108" s="97" customFormat="1" x14ac:dyDescent="0.25">
      <c r="A37" s="103" t="s">
        <v>40</v>
      </c>
      <c r="B37" s="159">
        <v>3</v>
      </c>
      <c r="C37" s="130">
        <v>1</v>
      </c>
      <c r="D37" s="175">
        <v>3</v>
      </c>
      <c r="E37" s="158">
        <v>5</v>
      </c>
      <c r="F37" s="98"/>
      <c r="G37" s="95"/>
      <c r="H37" s="95"/>
      <c r="I37" s="95"/>
      <c r="J37" s="95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</row>
    <row r="38" spans="1:108" s="97" customFormat="1" x14ac:dyDescent="0.25">
      <c r="A38" s="106" t="s">
        <v>41</v>
      </c>
      <c r="B38" s="163">
        <v>3</v>
      </c>
      <c r="C38" s="130">
        <v>1</v>
      </c>
      <c r="D38" s="175">
        <v>3</v>
      </c>
      <c r="E38" s="158">
        <v>5</v>
      </c>
      <c r="F38" s="98"/>
      <c r="G38" s="95"/>
      <c r="H38" s="95"/>
      <c r="I38" s="95"/>
      <c r="J38" s="95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</row>
    <row r="39" spans="1:108" ht="22.5" x14ac:dyDescent="0.25">
      <c r="A39" s="106" t="s">
        <v>59</v>
      </c>
      <c r="B39" s="163">
        <v>3</v>
      </c>
      <c r="C39" s="130">
        <v>1</v>
      </c>
      <c r="D39" s="175">
        <v>3</v>
      </c>
      <c r="E39" s="158">
        <v>5</v>
      </c>
      <c r="F39" s="17"/>
    </row>
    <row r="40" spans="1:108" ht="22.5" x14ac:dyDescent="0.25">
      <c r="A40" s="106" t="s">
        <v>48</v>
      </c>
      <c r="B40" s="163">
        <v>4</v>
      </c>
      <c r="C40" s="130">
        <v>1</v>
      </c>
      <c r="D40" s="175">
        <v>3</v>
      </c>
      <c r="E40" s="158">
        <v>5</v>
      </c>
      <c r="F40" s="17"/>
    </row>
    <row r="41" spans="1:108" s="5" customFormat="1" ht="22.5" x14ac:dyDescent="0.25">
      <c r="A41" s="106" t="s">
        <v>57</v>
      </c>
      <c r="B41" s="163">
        <v>3</v>
      </c>
      <c r="C41" s="130">
        <v>1</v>
      </c>
      <c r="D41" s="175">
        <v>3</v>
      </c>
      <c r="E41" s="158">
        <v>5</v>
      </c>
      <c r="F41" s="17"/>
      <c r="G41" s="13"/>
      <c r="H41" s="13"/>
      <c r="I41" s="13"/>
      <c r="J41" s="1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9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</row>
    <row r="42" spans="1:108" s="5" customFormat="1" ht="15.75" thickBot="1" x14ac:dyDescent="0.3">
      <c r="A42" s="105" t="s">
        <v>58</v>
      </c>
      <c r="B42" s="160">
        <v>2</v>
      </c>
      <c r="C42" s="131">
        <v>1</v>
      </c>
      <c r="D42" s="176">
        <v>3</v>
      </c>
      <c r="E42" s="171">
        <v>5</v>
      </c>
      <c r="F42" s="17"/>
      <c r="G42" s="13"/>
      <c r="H42" s="13"/>
      <c r="I42" s="13"/>
      <c r="J42" s="1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9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</row>
    <row r="43" spans="1:108" s="5" customFormat="1" x14ac:dyDescent="0.25">
      <c r="A43" s="20"/>
      <c r="B43" s="182" t="s">
        <v>12</v>
      </c>
      <c r="C43" s="26">
        <f>SUM(C21:C42)</f>
        <v>22</v>
      </c>
      <c r="D43" s="177">
        <f>SUM(D21:D42)</f>
        <v>66</v>
      </c>
      <c r="E43" s="165">
        <f>SUM(E21:E42)</f>
        <v>110</v>
      </c>
      <c r="F43" s="6"/>
      <c r="G43" s="13"/>
      <c r="H43" s="13"/>
      <c r="I43" s="13"/>
      <c r="J43" s="1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9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</row>
    <row r="44" spans="1:108" s="5" customFormat="1" ht="30.75" thickBot="1" x14ac:dyDescent="0.3">
      <c r="A44" s="18"/>
      <c r="B44" s="173" t="s">
        <v>10</v>
      </c>
      <c r="C44" s="31">
        <f>($B$21*C21)+($B$22*C22)+($B$23*C23)+($B$24*C24)+($B$25*C25)+($B$26*C26)+($B$27*C27)+($B$28*C28)+($B$29*C29)+($B$30*C30)+($B$31*C31)+($B$32*C32)+($B$33*C33)+($B$34*C34)+($B$35*C35)+($B$36*C36)+($B$37*C37)+($B$38*C38)+($B$39*C39)+($B$40*C40)+($B$41*C41)+($B$42*C42)</f>
        <v>76</v>
      </c>
      <c r="D44" s="178">
        <f t="shared" ref="D44:E44" si="1">($B$21*D21)+($B$22*D22)+($B$23*D23)+($B$24*D24)+($B$25*D25)+($B$26*D26)+($B$27*D27)+($B$28*D28)+($B$29*D29)+($B$30*D30)+($B$31*D31)+($B$32*D32)+($B$33*D33)+($B$34*D34)+($B$35*D35)+($B$36*D36)+($B$37*D37)+($B$38*D38)+($B$39*D39)+($B$40*D40)+($B$41*D41)+($B$42*D42)</f>
        <v>228</v>
      </c>
      <c r="E44" s="172">
        <f t="shared" si="1"/>
        <v>380</v>
      </c>
      <c r="F44" s="6"/>
      <c r="G44" s="13"/>
      <c r="H44" s="13"/>
      <c r="I44" s="13"/>
      <c r="J44" s="1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9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</row>
    <row r="45" spans="1:108" s="5" customFormat="1" ht="30" x14ac:dyDescent="0.25">
      <c r="A45" s="18"/>
      <c r="B45" s="215" t="s">
        <v>11</v>
      </c>
      <c r="C45" s="216">
        <f>C18+C43</f>
        <v>36</v>
      </c>
      <c r="D45" s="216">
        <f t="shared" ref="D45:E45" si="2">D18+D43</f>
        <v>108</v>
      </c>
      <c r="E45" s="216">
        <f t="shared" si="2"/>
        <v>180</v>
      </c>
      <c r="F45" s="6"/>
      <c r="G45" s="13"/>
      <c r="H45" s="13"/>
      <c r="I45" s="13"/>
      <c r="J45" s="1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9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</row>
    <row r="46" spans="1:108" s="5" customFormat="1" ht="45.75" thickBot="1" x14ac:dyDescent="0.3">
      <c r="A46" s="18"/>
      <c r="B46" s="217" t="s">
        <v>9</v>
      </c>
      <c r="C46" s="218">
        <f>C19+C44</f>
        <v>131</v>
      </c>
      <c r="D46" s="218">
        <f t="shared" ref="D46:E46" si="3">D19+D44</f>
        <v>393</v>
      </c>
      <c r="E46" s="218">
        <f t="shared" si="3"/>
        <v>655</v>
      </c>
      <c r="F46" s="6"/>
      <c r="G46" s="15"/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0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</row>
  </sheetData>
  <sheetProtection insertColumns="0" insertRows="0" selectLockedCells="1" sort="0" autoFilter="0" pivotTables="0" selectUnlockedCells="1"/>
  <mergeCells count="3">
    <mergeCell ref="C3:E3"/>
    <mergeCell ref="A1:F1"/>
    <mergeCell ref="C20:E20"/>
  </mergeCells>
  <phoneticPr fontId="7" type="noConversion"/>
  <pageMargins left="0.7" right="0.7" top="0.75" bottom="0.75" header="0.3" footer="0.3"/>
  <pageSetup scale="88" orientation="portrait" r:id="rId1"/>
  <headerFooter alignWithMargins="0"/>
  <colBreaks count="1" manualBreakCount="1">
    <brk id="6" max="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6"/>
  <sheetViews>
    <sheetView zoomScale="130" zoomScaleNormal="130" workbookViewId="0">
      <selection activeCell="H45" sqref="H45"/>
    </sheetView>
  </sheetViews>
  <sheetFormatPr defaultRowHeight="15" x14ac:dyDescent="0.25"/>
  <cols>
    <col min="1" max="1" width="30.28515625" style="6" bestFit="1" customWidth="1"/>
    <col min="2" max="2" width="10.42578125" customWidth="1"/>
    <col min="3" max="3" width="4" bestFit="1" customWidth="1"/>
    <col min="4" max="7" width="4" customWidth="1"/>
    <col min="8" max="8" width="39" style="6" customWidth="1"/>
    <col min="9" max="9" width="12.7109375" style="18" customWidth="1"/>
    <col min="10" max="10" width="10.42578125" style="18" bestFit="1" customWidth="1"/>
    <col min="11" max="11" width="12.140625" style="18" customWidth="1"/>
    <col min="12" max="12" width="12.85546875" style="18" customWidth="1"/>
    <col min="13" max="13" width="10.7109375" style="16" bestFit="1" customWidth="1"/>
    <col min="14" max="14" width="8.42578125" style="16" bestFit="1" customWidth="1"/>
    <col min="15" max="15" width="12.28515625" style="16" customWidth="1"/>
    <col min="16" max="33" width="9.140625" style="16"/>
    <col min="34" max="110" width="9.140625" style="7"/>
  </cols>
  <sheetData>
    <row r="1" spans="1:110" x14ac:dyDescent="0.25">
      <c r="A1" s="225" t="s">
        <v>25</v>
      </c>
      <c r="B1" s="225"/>
      <c r="C1" s="225"/>
      <c r="D1" s="225"/>
      <c r="E1" s="225"/>
      <c r="F1" s="225"/>
      <c r="G1" s="225"/>
      <c r="H1" s="225"/>
      <c r="I1" s="18" t="s">
        <v>85</v>
      </c>
    </row>
    <row r="2" spans="1:110" s="1" customFormat="1" ht="65.25" customHeight="1" thickBot="1" x14ac:dyDescent="0.3">
      <c r="A2" s="67" t="s">
        <v>61</v>
      </c>
      <c r="B2" s="58" t="s">
        <v>5</v>
      </c>
      <c r="C2" s="48" t="s">
        <v>26</v>
      </c>
      <c r="D2" s="49" t="s">
        <v>27</v>
      </c>
      <c r="E2" s="50" t="s">
        <v>28</v>
      </c>
      <c r="F2" s="54" t="s">
        <v>30</v>
      </c>
      <c r="G2" s="51" t="s">
        <v>29</v>
      </c>
      <c r="H2" s="45" t="s">
        <v>3</v>
      </c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spans="1:110" s="5" customFormat="1" ht="28.5" customHeight="1" thickBot="1" x14ac:dyDescent="0.3">
      <c r="A3" s="68" t="s">
        <v>4</v>
      </c>
      <c r="B3" s="66" t="s">
        <v>6</v>
      </c>
      <c r="C3" s="229" t="s">
        <v>7</v>
      </c>
      <c r="D3" s="230"/>
      <c r="E3" s="230"/>
      <c r="F3" s="230"/>
      <c r="G3" s="231"/>
      <c r="H3" s="155" t="s">
        <v>87</v>
      </c>
      <c r="I3" s="88"/>
      <c r="J3" s="88"/>
      <c r="K3" s="88"/>
      <c r="L3" s="8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9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</row>
    <row r="4" spans="1:110" s="5" customFormat="1" ht="22.5" x14ac:dyDescent="0.25">
      <c r="A4" s="84" t="s">
        <v>32</v>
      </c>
      <c r="B4" s="91">
        <v>5</v>
      </c>
      <c r="C4" s="52"/>
      <c r="D4" s="63"/>
      <c r="E4" s="64"/>
      <c r="F4" s="65"/>
      <c r="G4" s="53"/>
      <c r="H4" s="17"/>
      <c r="I4" s="88"/>
      <c r="J4" s="88"/>
      <c r="K4" s="88"/>
      <c r="L4" s="8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9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</row>
    <row r="5" spans="1:110" s="5" customFormat="1" x14ac:dyDescent="0.25">
      <c r="A5" s="85" t="s">
        <v>15</v>
      </c>
      <c r="B5" s="92">
        <v>4</v>
      </c>
      <c r="C5" s="25"/>
      <c r="D5" s="60"/>
      <c r="E5" s="61"/>
      <c r="F5" s="62"/>
      <c r="G5" s="40"/>
      <c r="H5" s="17"/>
      <c r="I5" s="88"/>
      <c r="J5" s="88"/>
      <c r="K5" s="88"/>
      <c r="L5" s="88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9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</row>
    <row r="6" spans="1:110" s="5" customFormat="1" x14ac:dyDescent="0.25">
      <c r="A6" s="85" t="s">
        <v>33</v>
      </c>
      <c r="B6" s="92">
        <v>5</v>
      </c>
      <c r="C6" s="25"/>
      <c r="D6" s="60"/>
      <c r="E6" s="61"/>
      <c r="F6" s="62"/>
      <c r="G6" s="40"/>
      <c r="H6" s="17"/>
      <c r="I6" s="88"/>
      <c r="J6" s="88"/>
      <c r="K6" s="88"/>
      <c r="L6" s="8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9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</row>
    <row r="7" spans="1:110" s="5" customFormat="1" x14ac:dyDescent="0.25">
      <c r="A7" s="85" t="s">
        <v>1</v>
      </c>
      <c r="B7" s="92">
        <v>4</v>
      </c>
      <c r="C7" s="25"/>
      <c r="D7" s="60"/>
      <c r="E7" s="61"/>
      <c r="F7" s="62"/>
      <c r="G7" s="40"/>
      <c r="H7" s="17"/>
      <c r="I7" s="88"/>
      <c r="J7" s="88"/>
      <c r="K7" s="88"/>
      <c r="L7" s="88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</row>
    <row r="8" spans="1:110" s="5" customFormat="1" x14ac:dyDescent="0.25">
      <c r="A8" s="85" t="s">
        <v>14</v>
      </c>
      <c r="B8" s="92">
        <v>4</v>
      </c>
      <c r="C8" s="25"/>
      <c r="D8" s="60"/>
      <c r="E8" s="61"/>
      <c r="F8" s="62"/>
      <c r="G8" s="40"/>
      <c r="H8" s="17"/>
      <c r="I8" s="88"/>
      <c r="J8" s="88"/>
      <c r="K8" s="88"/>
      <c r="L8" s="88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</row>
    <row r="9" spans="1:110" s="5" customFormat="1" x14ac:dyDescent="0.25">
      <c r="A9" s="85" t="s">
        <v>17</v>
      </c>
      <c r="B9" s="92">
        <v>4</v>
      </c>
      <c r="C9" s="25"/>
      <c r="D9" s="60"/>
      <c r="E9" s="61"/>
      <c r="F9" s="62"/>
      <c r="G9" s="40"/>
      <c r="H9" s="17"/>
      <c r="I9" s="88"/>
      <c r="J9" s="88"/>
      <c r="K9" s="88"/>
      <c r="L9" s="8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10" s="4" customFormat="1" x14ac:dyDescent="0.25">
      <c r="A10" s="86" t="s">
        <v>37</v>
      </c>
      <c r="B10" s="92">
        <v>3</v>
      </c>
      <c r="C10" s="25"/>
      <c r="D10" s="60"/>
      <c r="E10" s="61"/>
      <c r="F10" s="62"/>
      <c r="G10" s="40"/>
      <c r="H10" s="2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</row>
    <row r="11" spans="1:110" s="5" customFormat="1" x14ac:dyDescent="0.25">
      <c r="A11" s="85" t="s">
        <v>2</v>
      </c>
      <c r="B11" s="92">
        <v>5</v>
      </c>
      <c r="C11" s="25"/>
      <c r="D11" s="60"/>
      <c r="E11" s="61"/>
      <c r="F11" s="62"/>
      <c r="G11" s="40"/>
      <c r="H11" s="17"/>
      <c r="I11" s="88"/>
      <c r="J11" s="88"/>
      <c r="K11" s="88"/>
      <c r="L11" s="88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9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</row>
    <row r="12" spans="1:110" s="5" customFormat="1" x14ac:dyDescent="0.25">
      <c r="A12" s="85" t="s">
        <v>36</v>
      </c>
      <c r="B12" s="92">
        <v>5</v>
      </c>
      <c r="C12" s="25"/>
      <c r="D12" s="60"/>
      <c r="E12" s="61"/>
      <c r="F12" s="62"/>
      <c r="G12" s="40"/>
      <c r="H12" s="17"/>
      <c r="I12" s="88"/>
      <c r="J12" s="88"/>
      <c r="K12" s="88"/>
      <c r="L12" s="88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9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</row>
    <row r="13" spans="1:110" s="5" customFormat="1" x14ac:dyDescent="0.25">
      <c r="A13" s="85" t="s">
        <v>34</v>
      </c>
      <c r="B13" s="92">
        <v>4</v>
      </c>
      <c r="C13" s="25"/>
      <c r="D13" s="60"/>
      <c r="E13" s="61"/>
      <c r="F13" s="62"/>
      <c r="G13" s="40"/>
      <c r="H13" s="17"/>
      <c r="I13" s="88"/>
      <c r="J13" s="88"/>
      <c r="K13" s="88"/>
      <c r="L13" s="88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</row>
    <row r="14" spans="1:110" s="5" customFormat="1" x14ac:dyDescent="0.25">
      <c r="A14" s="85" t="s">
        <v>38</v>
      </c>
      <c r="B14" s="92">
        <v>3</v>
      </c>
      <c r="C14" s="25"/>
      <c r="D14" s="60"/>
      <c r="E14" s="61"/>
      <c r="F14" s="62"/>
      <c r="G14" s="40"/>
      <c r="H14" s="17"/>
      <c r="I14" s="88"/>
      <c r="J14" s="88"/>
      <c r="K14" s="88"/>
      <c r="L14" s="88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9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</row>
    <row r="15" spans="1:110" s="5" customFormat="1" x14ac:dyDescent="0.25">
      <c r="A15" s="85" t="s">
        <v>51</v>
      </c>
      <c r="B15" s="92">
        <v>4</v>
      </c>
      <c r="C15" s="25"/>
      <c r="D15" s="60"/>
      <c r="E15" s="61"/>
      <c r="F15" s="62"/>
      <c r="G15" s="40"/>
      <c r="H15" s="17"/>
      <c r="I15" s="88"/>
      <c r="J15" s="88"/>
      <c r="K15" s="88"/>
      <c r="L15" s="88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</row>
    <row r="16" spans="1:110" s="5" customFormat="1" x14ac:dyDescent="0.25">
      <c r="A16" s="85" t="s">
        <v>18</v>
      </c>
      <c r="B16" s="92">
        <v>5</v>
      </c>
      <c r="C16" s="25"/>
      <c r="D16" s="60"/>
      <c r="E16" s="61"/>
      <c r="F16" s="62"/>
      <c r="G16" s="40"/>
      <c r="H16" s="17"/>
      <c r="I16" s="88"/>
      <c r="J16" s="88"/>
      <c r="K16" s="88"/>
      <c r="L16" s="88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</row>
    <row r="17" spans="1:110" s="5" customFormat="1" ht="15.75" thickBot="1" x14ac:dyDescent="0.3">
      <c r="A17" s="87" t="s">
        <v>35</v>
      </c>
      <c r="B17" s="93">
        <v>5</v>
      </c>
      <c r="C17" s="25"/>
      <c r="D17" s="60"/>
      <c r="E17" s="61"/>
      <c r="F17" s="62"/>
      <c r="G17" s="40"/>
      <c r="H17" s="17"/>
      <c r="I17" s="88"/>
      <c r="J17" s="88"/>
      <c r="K17" s="88"/>
      <c r="L17" s="88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</row>
    <row r="18" spans="1:110" s="5" customFormat="1" ht="15.75" thickBot="1" x14ac:dyDescent="0.3">
      <c r="A18" s="18"/>
      <c r="B18" s="72" t="s">
        <v>12</v>
      </c>
      <c r="C18" s="219">
        <f>SUM(C4:C17)</f>
        <v>0</v>
      </c>
      <c r="D18" s="220">
        <f>SUM(D4:D17)</f>
        <v>0</v>
      </c>
      <c r="E18" s="220">
        <f>SUM(E4:E17)</f>
        <v>0</v>
      </c>
      <c r="F18" s="220">
        <f>SUM(F4:F17)</f>
        <v>0</v>
      </c>
      <c r="G18" s="220">
        <f>SUM(G4:G17)</f>
        <v>0</v>
      </c>
      <c r="H18" s="6"/>
      <c r="I18" s="88"/>
      <c r="J18" s="88"/>
      <c r="K18" s="88"/>
      <c r="L18" s="88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9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</row>
    <row r="19" spans="1:110" s="5" customFormat="1" ht="30.75" thickBot="1" x14ac:dyDescent="0.3">
      <c r="A19" s="19"/>
      <c r="B19" s="73" t="s">
        <v>10</v>
      </c>
      <c r="C19" s="221">
        <f>($B$4*C4)+($B$5*C5)+($B$6*C6)+($B$7*C7)+($B$8*C8)+($B$9*C9)+($B$10*C10)+($B$11*C11)+($B$12*C12)+($B$13*C13)+($B$14*C14)+($B$15*C15)+($B$16*C16)+($B$17*C17)</f>
        <v>0</v>
      </c>
      <c r="D19" s="221">
        <f t="shared" ref="D19:G19" si="0">($B$4*D4)+($B$5*D5)+($B$6*D6)+($B$7*D7)+($B$8*D8)+($B$9*D9)+($B$10*D10)+($B$11*D11)+($B$12*D12)+($B$13*D13)+($B$14*D14)+($B$15*D15)+($B$16*D16)+($B$17*D17)</f>
        <v>0</v>
      </c>
      <c r="E19" s="221">
        <f t="shared" si="0"/>
        <v>0</v>
      </c>
      <c r="F19" s="221">
        <f t="shared" si="0"/>
        <v>0</v>
      </c>
      <c r="G19" s="221">
        <f t="shared" si="0"/>
        <v>0</v>
      </c>
      <c r="H19" s="6"/>
      <c r="I19" s="88"/>
      <c r="J19" s="88"/>
      <c r="K19" s="88"/>
      <c r="L19" s="88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9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</row>
    <row r="20" spans="1:110" s="5" customFormat="1" ht="24.75" customHeight="1" thickBot="1" x14ac:dyDescent="0.3">
      <c r="A20" s="22" t="s">
        <v>31</v>
      </c>
      <c r="B20" s="83" t="s">
        <v>6</v>
      </c>
      <c r="C20" s="226" t="s">
        <v>7</v>
      </c>
      <c r="D20" s="227"/>
      <c r="E20" s="227"/>
      <c r="F20" s="227"/>
      <c r="G20" s="228"/>
      <c r="H20" s="21"/>
      <c r="I20" s="88"/>
      <c r="J20" s="88"/>
      <c r="K20" s="88"/>
      <c r="L20" s="88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9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</row>
    <row r="21" spans="1:110" s="5" customFormat="1" ht="15.75" thickBot="1" x14ac:dyDescent="0.3">
      <c r="A21" s="94" t="s">
        <v>20</v>
      </c>
      <c r="B21" s="44">
        <v>5</v>
      </c>
      <c r="C21" s="28"/>
      <c r="D21" s="37"/>
      <c r="E21" s="36"/>
      <c r="F21" s="55"/>
      <c r="G21" s="47"/>
      <c r="H21" s="17"/>
      <c r="I21" s="88"/>
      <c r="J21" s="88"/>
      <c r="K21" s="88"/>
      <c r="L21" s="88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</row>
    <row r="22" spans="1:110" s="5" customFormat="1" x14ac:dyDescent="0.25">
      <c r="A22" s="94" t="s">
        <v>21</v>
      </c>
      <c r="B22" s="92">
        <v>5</v>
      </c>
      <c r="C22" s="29"/>
      <c r="D22" s="38"/>
      <c r="E22" s="34"/>
      <c r="F22" s="56"/>
      <c r="G22" s="41"/>
      <c r="H22" s="17"/>
      <c r="I22" s="88"/>
      <c r="J22" s="88"/>
      <c r="K22" s="88"/>
      <c r="L22" s="88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9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</row>
    <row r="23" spans="1:110" x14ac:dyDescent="0.25">
      <c r="A23" s="90" t="s">
        <v>16</v>
      </c>
      <c r="B23" s="92">
        <v>5</v>
      </c>
      <c r="C23" s="29"/>
      <c r="D23" s="38"/>
      <c r="E23" s="34"/>
      <c r="F23" s="56"/>
      <c r="G23" s="41"/>
      <c r="H23" s="17"/>
    </row>
    <row r="24" spans="1:110" x14ac:dyDescent="0.25">
      <c r="A24" s="90" t="s">
        <v>19</v>
      </c>
      <c r="B24" s="92">
        <v>5</v>
      </c>
      <c r="C24" s="29"/>
      <c r="D24" s="38"/>
      <c r="E24" s="34"/>
      <c r="F24" s="56"/>
      <c r="G24" s="41"/>
      <c r="H24" s="17"/>
    </row>
    <row r="25" spans="1:110" x14ac:dyDescent="0.25">
      <c r="A25" s="90" t="s">
        <v>60</v>
      </c>
      <c r="B25" s="92">
        <v>3</v>
      </c>
      <c r="C25" s="29"/>
      <c r="D25" s="38"/>
      <c r="E25" s="34"/>
      <c r="F25" s="56"/>
      <c r="G25" s="41"/>
      <c r="H25" s="17"/>
    </row>
    <row r="26" spans="1:110" x14ac:dyDescent="0.25">
      <c r="A26" s="90" t="s">
        <v>63</v>
      </c>
      <c r="B26" s="92">
        <v>3</v>
      </c>
      <c r="C26" s="29"/>
      <c r="D26" s="38"/>
      <c r="E26" s="34"/>
      <c r="F26" s="56"/>
      <c r="G26" s="41"/>
      <c r="H26" s="17"/>
    </row>
    <row r="27" spans="1:110" ht="15" customHeight="1" x14ac:dyDescent="0.25">
      <c r="A27" s="90" t="s">
        <v>0</v>
      </c>
      <c r="B27" s="92">
        <v>4</v>
      </c>
      <c r="C27" s="29"/>
      <c r="D27" s="38"/>
      <c r="E27" s="34"/>
      <c r="F27" s="56"/>
      <c r="G27" s="41"/>
      <c r="H27" s="17"/>
    </row>
    <row r="28" spans="1:110" ht="15" customHeight="1" x14ac:dyDescent="0.25">
      <c r="A28" s="90" t="s">
        <v>64</v>
      </c>
      <c r="B28" s="92">
        <v>4</v>
      </c>
      <c r="C28" s="29"/>
      <c r="D28" s="38"/>
      <c r="E28" s="34"/>
      <c r="F28" s="56"/>
      <c r="G28" s="41"/>
      <c r="H28" s="17"/>
    </row>
    <row r="29" spans="1:110" x14ac:dyDescent="0.25">
      <c r="A29" s="90" t="s">
        <v>65</v>
      </c>
      <c r="B29" s="92">
        <v>4</v>
      </c>
      <c r="C29" s="29"/>
      <c r="D29" s="38"/>
      <c r="E29" s="34"/>
      <c r="F29" s="56"/>
      <c r="G29" s="41"/>
      <c r="H29" s="17"/>
    </row>
    <row r="30" spans="1:110" x14ac:dyDescent="0.25">
      <c r="A30" s="90" t="s">
        <v>66</v>
      </c>
      <c r="B30" s="92">
        <v>5</v>
      </c>
      <c r="C30" s="29"/>
      <c r="D30" s="38"/>
      <c r="E30" s="34"/>
      <c r="F30" s="56"/>
      <c r="G30" s="41"/>
      <c r="H30" s="17"/>
    </row>
    <row r="31" spans="1:110" x14ac:dyDescent="0.25">
      <c r="A31" s="90" t="s">
        <v>67</v>
      </c>
      <c r="B31" s="92">
        <v>5</v>
      </c>
      <c r="C31" s="29"/>
      <c r="D31" s="38"/>
      <c r="E31" s="34"/>
      <c r="F31" s="56"/>
      <c r="G31" s="41"/>
      <c r="H31" s="17"/>
    </row>
    <row r="32" spans="1:110" x14ac:dyDescent="0.25">
      <c r="A32" s="90" t="s">
        <v>68</v>
      </c>
      <c r="B32" s="92">
        <v>2</v>
      </c>
      <c r="C32" s="29"/>
      <c r="D32" s="38"/>
      <c r="E32" s="34"/>
      <c r="F32" s="56"/>
      <c r="G32" s="41"/>
      <c r="H32" s="17"/>
    </row>
    <row r="33" spans="1:110" x14ac:dyDescent="0.25">
      <c r="A33" s="90" t="s">
        <v>69</v>
      </c>
      <c r="B33" s="92">
        <v>3</v>
      </c>
      <c r="C33" s="29"/>
      <c r="D33" s="38"/>
      <c r="E33" s="34"/>
      <c r="F33" s="56"/>
      <c r="G33" s="41"/>
      <c r="H33" s="17"/>
    </row>
    <row r="34" spans="1:110" x14ac:dyDescent="0.25">
      <c r="A34" s="90" t="s">
        <v>70</v>
      </c>
      <c r="B34" s="92">
        <v>5</v>
      </c>
      <c r="C34" s="29"/>
      <c r="D34" s="38"/>
      <c r="E34" s="34"/>
      <c r="F34" s="56"/>
      <c r="G34" s="41"/>
      <c r="H34" s="17"/>
    </row>
    <row r="35" spans="1:110" x14ac:dyDescent="0.25">
      <c r="A35" s="89" t="s">
        <v>75</v>
      </c>
      <c r="B35" s="92">
        <v>5</v>
      </c>
      <c r="C35" s="29"/>
      <c r="D35" s="38"/>
      <c r="E35" s="34"/>
      <c r="F35" s="56"/>
      <c r="G35" s="41"/>
      <c r="H35" s="17"/>
    </row>
    <row r="36" spans="1:110" x14ac:dyDescent="0.25">
      <c r="A36" s="89" t="s">
        <v>71</v>
      </c>
      <c r="B36" s="92">
        <v>4</v>
      </c>
      <c r="C36" s="29"/>
      <c r="D36" s="38"/>
      <c r="E36" s="34"/>
      <c r="F36" s="56"/>
      <c r="G36" s="41"/>
      <c r="H36" s="17"/>
    </row>
    <row r="37" spans="1:110" s="5" customFormat="1" x14ac:dyDescent="0.25">
      <c r="A37" s="89" t="s">
        <v>72</v>
      </c>
      <c r="B37" s="92">
        <v>3</v>
      </c>
      <c r="C37" s="29"/>
      <c r="D37" s="38"/>
      <c r="E37" s="34"/>
      <c r="F37" s="56"/>
      <c r="G37" s="41"/>
      <c r="H37" s="17"/>
      <c r="I37" s="88"/>
      <c r="J37" s="88"/>
      <c r="K37" s="88"/>
      <c r="L37" s="8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9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</row>
    <row r="38" spans="1:110" s="5" customFormat="1" x14ac:dyDescent="0.25">
      <c r="A38" s="79" t="s">
        <v>73</v>
      </c>
      <c r="B38" s="93">
        <v>3</v>
      </c>
      <c r="C38" s="80"/>
      <c r="D38" s="81"/>
      <c r="E38" s="82"/>
      <c r="F38" s="57"/>
      <c r="G38" s="41"/>
      <c r="H38" s="17"/>
      <c r="I38" s="88"/>
      <c r="J38" s="88"/>
      <c r="K38" s="88"/>
      <c r="L38" s="8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</row>
    <row r="39" spans="1:110" s="5" customFormat="1" x14ac:dyDescent="0.25">
      <c r="A39" s="79" t="s">
        <v>74</v>
      </c>
      <c r="B39" s="93">
        <v>5</v>
      </c>
      <c r="C39" s="80"/>
      <c r="D39" s="81"/>
      <c r="E39" s="82"/>
      <c r="F39" s="57"/>
      <c r="G39" s="41"/>
      <c r="H39" s="17"/>
      <c r="I39" s="88"/>
      <c r="J39" s="88"/>
      <c r="K39" s="88"/>
      <c r="L39" s="88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9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</row>
    <row r="40" spans="1:110" s="5" customFormat="1" ht="15" customHeight="1" x14ac:dyDescent="0.25">
      <c r="A40" s="79" t="s">
        <v>76</v>
      </c>
      <c r="B40" s="93">
        <v>4</v>
      </c>
      <c r="C40" s="80"/>
      <c r="D40" s="81"/>
      <c r="E40" s="82"/>
      <c r="F40" s="57"/>
      <c r="G40" s="41"/>
      <c r="H40" s="17"/>
      <c r="I40" s="88"/>
      <c r="J40" s="88"/>
      <c r="K40" s="88"/>
      <c r="L40" s="88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9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</row>
    <row r="41" spans="1:110" s="5" customFormat="1" x14ac:dyDescent="0.25">
      <c r="A41" s="79" t="s">
        <v>77</v>
      </c>
      <c r="B41" s="93">
        <v>3</v>
      </c>
      <c r="C41" s="80"/>
      <c r="D41" s="81"/>
      <c r="E41" s="82"/>
      <c r="F41" s="57"/>
      <c r="G41" s="41"/>
      <c r="H41" s="17"/>
      <c r="I41" s="88"/>
      <c r="J41" s="88"/>
      <c r="K41" s="88"/>
      <c r="L41" s="88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</row>
    <row r="42" spans="1:110" s="5" customFormat="1" ht="15.75" thickBot="1" x14ac:dyDescent="0.3">
      <c r="A42" s="33" t="s">
        <v>78</v>
      </c>
      <c r="B42" s="43">
        <v>2</v>
      </c>
      <c r="C42" s="30"/>
      <c r="D42" s="39"/>
      <c r="E42" s="35"/>
      <c r="F42" s="57"/>
      <c r="G42" s="41"/>
      <c r="H42" s="17"/>
      <c r="I42" s="88"/>
      <c r="J42" s="88"/>
      <c r="K42" s="88"/>
      <c r="L42" s="88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9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</row>
    <row r="43" spans="1:110" s="5" customFormat="1" ht="15.75" thickBot="1" x14ac:dyDescent="0.3">
      <c r="A43" s="18"/>
      <c r="B43" s="74" t="s">
        <v>12</v>
      </c>
      <c r="C43" s="222">
        <f>SUM(C21:C42)</f>
        <v>0</v>
      </c>
      <c r="D43" s="222">
        <f t="shared" ref="D43:G43" si="1">SUM(D21:D42)</f>
        <v>0</v>
      </c>
      <c r="E43" s="222">
        <f t="shared" si="1"/>
        <v>0</v>
      </c>
      <c r="F43" s="222">
        <f t="shared" si="1"/>
        <v>0</v>
      </c>
      <c r="G43" s="222">
        <f t="shared" si="1"/>
        <v>0</v>
      </c>
      <c r="H43" s="6"/>
      <c r="I43" s="88"/>
      <c r="J43" s="88"/>
      <c r="K43" s="88"/>
      <c r="L43" s="88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9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</row>
    <row r="44" spans="1:110" s="5" customFormat="1" ht="30.75" thickBot="1" x14ac:dyDescent="0.3">
      <c r="A44" s="18"/>
      <c r="B44" s="75" t="s">
        <v>10</v>
      </c>
      <c r="C44" s="223">
        <f>($B$21*C21)+($B$22*C22)+($B$23*C23)+($B$24*C24)+($B$25*C25)+($B$26*C26)+($B$27*C27)+($B$28*C28)+($B$29*C29)+($B$30*C30)+($B$31*C31)+($B$32*C32)+($B$33*C33)+($B$34*C34)+($B$35*C35)+($B$36*C36)+($B$37*C37)+($B$38*C38)+($B$39*C39)+($B$40*C40)+($B$41*C41)+($B$42*C42)</f>
        <v>0</v>
      </c>
      <c r="D44" s="223">
        <f t="shared" ref="D44:G44" si="2">($B$21*D21)+($B$22*D22)+($B$23*D23)+($B$24*D24)+($B$25*D25)+($B$26*D26)+($B$27*D27)+($B$28*D28)+($B$29*D29)+($B$30*D30)+($B$31*D31)+($B$32*D32)+($B$33*D33)+($B$34*D34)+($B$35*D35)+($B$36*D36)+($B$37*D37)+($B$38*D38)+($B$39*D39)+($B$40*D40)+($B$41*D41)+($B$42*D42)</f>
        <v>0</v>
      </c>
      <c r="E44" s="223">
        <f t="shared" si="2"/>
        <v>0</v>
      </c>
      <c r="F44" s="223">
        <f t="shared" si="2"/>
        <v>0</v>
      </c>
      <c r="G44" s="223">
        <f t="shared" si="2"/>
        <v>0</v>
      </c>
      <c r="H44" s="6"/>
      <c r="I44" s="88"/>
      <c r="J44" s="88"/>
      <c r="K44" s="88"/>
      <c r="L44" s="88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9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</row>
    <row r="45" spans="1:110" s="5" customFormat="1" ht="30.75" thickBot="1" x14ac:dyDescent="0.3">
      <c r="A45" s="18"/>
      <c r="B45" s="75" t="s">
        <v>11</v>
      </c>
      <c r="C45" s="76">
        <f>C18+C43</f>
        <v>0</v>
      </c>
      <c r="D45" s="76">
        <f t="shared" ref="D45:G46" si="3">D18+D43</f>
        <v>0</v>
      </c>
      <c r="E45" s="76">
        <f t="shared" si="3"/>
        <v>0</v>
      </c>
      <c r="F45" s="76">
        <f t="shared" si="3"/>
        <v>0</v>
      </c>
      <c r="G45" s="76">
        <f t="shared" si="3"/>
        <v>0</v>
      </c>
      <c r="H45" s="6"/>
      <c r="I45" s="88"/>
      <c r="J45" s="88"/>
      <c r="K45" s="88"/>
      <c r="L45" s="88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9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</row>
    <row r="46" spans="1:110" s="5" customFormat="1" ht="45.75" thickBot="1" x14ac:dyDescent="0.3">
      <c r="A46" s="18"/>
      <c r="B46" s="75" t="s">
        <v>9</v>
      </c>
      <c r="C46" s="76">
        <f>C19+C44</f>
        <v>0</v>
      </c>
      <c r="D46" s="76">
        <f t="shared" si="3"/>
        <v>0</v>
      </c>
      <c r="E46" s="76">
        <f t="shared" si="3"/>
        <v>0</v>
      </c>
      <c r="F46" s="76">
        <f t="shared" si="3"/>
        <v>0</v>
      </c>
      <c r="G46" s="76">
        <f t="shared" si="3"/>
        <v>0</v>
      </c>
      <c r="H46" s="6"/>
      <c r="I46" s="18"/>
      <c r="J46" s="18"/>
      <c r="K46" s="18"/>
      <c r="L46" s="18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0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</row>
  </sheetData>
  <sheetProtection insertColumns="0" insertRows="0" selectLockedCells="1" sort="0" autoFilter="0" pivotTables="0" selectUnlockedCells="1"/>
  <mergeCells count="3">
    <mergeCell ref="A1:H1"/>
    <mergeCell ref="C3:G3"/>
    <mergeCell ref="C20:G20"/>
  </mergeCells>
  <pageMargins left="0.7" right="0.7" top="0.75" bottom="0.75" header="0.3" footer="0.3"/>
  <pageSetup scale="88" orientation="portrait" r:id="rId1"/>
  <headerFooter alignWithMargins="0"/>
  <colBreaks count="1" manualBreakCount="1">
    <brk id="8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6"/>
  <sheetViews>
    <sheetView zoomScale="130" zoomScaleNormal="130" workbookViewId="0">
      <selection activeCell="F18" sqref="F18"/>
    </sheetView>
  </sheetViews>
  <sheetFormatPr defaultRowHeight="15" x14ac:dyDescent="0.25"/>
  <cols>
    <col min="1" max="1" width="30.28515625" style="114" bestFit="1" customWidth="1"/>
    <col min="2" max="2" width="10.42578125" style="108" customWidth="1"/>
    <col min="3" max="3" width="4.7109375" style="108" customWidth="1"/>
    <col min="4" max="5" width="4.5703125" style="108" customWidth="1"/>
    <col min="6" max="6" width="39" style="114" customWidth="1"/>
    <col min="7" max="7" width="12.7109375" style="123" customWidth="1"/>
    <col min="8" max="8" width="10.42578125" style="123" bestFit="1" customWidth="1"/>
    <col min="9" max="9" width="12.140625" style="123" customWidth="1"/>
    <col min="10" max="10" width="12.85546875" style="123" customWidth="1"/>
    <col min="11" max="11" width="10.7109375" style="124" bestFit="1" customWidth="1"/>
    <col min="12" max="12" width="8.42578125" style="124" bestFit="1" customWidth="1"/>
    <col min="13" max="13" width="12.28515625" style="124" customWidth="1"/>
    <col min="14" max="31" width="9.140625" style="124"/>
    <col min="32" max="108" width="9.140625" style="115"/>
    <col min="109" max="16384" width="9.140625" style="108"/>
  </cols>
  <sheetData>
    <row r="1" spans="1:108" x14ac:dyDescent="0.25">
      <c r="A1" s="225" t="s">
        <v>25</v>
      </c>
      <c r="B1" s="225"/>
      <c r="C1" s="225"/>
      <c r="D1" s="225"/>
      <c r="E1" s="225"/>
      <c r="F1" s="225"/>
      <c r="G1" s="123" t="s">
        <v>85</v>
      </c>
    </row>
    <row r="2" spans="1:108" s="109" customFormat="1" ht="65.25" customHeight="1" thickBot="1" x14ac:dyDescent="0.3">
      <c r="A2" s="144" t="s">
        <v>81</v>
      </c>
      <c r="B2" s="138" t="s">
        <v>5</v>
      </c>
      <c r="C2" s="137" t="s">
        <v>22</v>
      </c>
      <c r="D2" s="202" t="s">
        <v>79</v>
      </c>
      <c r="E2" s="183" t="s">
        <v>23</v>
      </c>
      <c r="F2" s="135" t="s">
        <v>3</v>
      </c>
      <c r="G2" s="119"/>
      <c r="H2" s="119"/>
      <c r="I2" s="119"/>
      <c r="J2" s="119"/>
      <c r="K2" s="119"/>
      <c r="L2" s="119"/>
      <c r="M2" s="119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16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</row>
    <row r="3" spans="1:108" s="113" customFormat="1" ht="58.5" customHeight="1" thickBot="1" x14ac:dyDescent="0.3">
      <c r="A3" s="145" t="s">
        <v>4</v>
      </c>
      <c r="B3" s="143" t="s">
        <v>6</v>
      </c>
      <c r="C3" s="229" t="s">
        <v>7</v>
      </c>
      <c r="D3" s="230"/>
      <c r="E3" s="231"/>
      <c r="F3" s="154" t="s">
        <v>86</v>
      </c>
      <c r="G3" s="121"/>
      <c r="H3" s="121"/>
      <c r="I3" s="121"/>
      <c r="J3" s="121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17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</row>
    <row r="4" spans="1:108" s="113" customFormat="1" ht="22.5" x14ac:dyDescent="0.25">
      <c r="A4" s="139" t="s">
        <v>32</v>
      </c>
      <c r="B4" s="200">
        <v>5</v>
      </c>
      <c r="C4" s="194">
        <v>4</v>
      </c>
      <c r="D4" s="174">
        <v>4</v>
      </c>
      <c r="E4" s="193">
        <v>4</v>
      </c>
      <c r="F4" s="125"/>
      <c r="G4" s="121"/>
      <c r="H4" s="121"/>
      <c r="I4" s="121"/>
      <c r="J4" s="121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17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</row>
    <row r="5" spans="1:108" s="113" customFormat="1" x14ac:dyDescent="0.25">
      <c r="A5" s="140" t="s">
        <v>15</v>
      </c>
      <c r="B5" s="190">
        <v>4</v>
      </c>
      <c r="C5" s="188">
        <v>5</v>
      </c>
      <c r="D5" s="175">
        <v>5</v>
      </c>
      <c r="E5" s="189">
        <v>5</v>
      </c>
      <c r="F5" s="125"/>
      <c r="G5" s="121"/>
      <c r="H5" s="121"/>
      <c r="I5" s="121"/>
      <c r="J5" s="121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17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</row>
    <row r="6" spans="1:108" s="113" customFormat="1" x14ac:dyDescent="0.25">
      <c r="A6" s="140" t="s">
        <v>33</v>
      </c>
      <c r="B6" s="190">
        <v>5</v>
      </c>
      <c r="C6" s="188">
        <v>2</v>
      </c>
      <c r="D6" s="175">
        <v>4</v>
      </c>
      <c r="E6" s="189">
        <v>5</v>
      </c>
      <c r="F6" s="125"/>
      <c r="G6" s="121"/>
      <c r="H6" s="121"/>
      <c r="I6" s="121"/>
      <c r="J6" s="121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17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</row>
    <row r="7" spans="1:108" s="113" customFormat="1" x14ac:dyDescent="0.25">
      <c r="A7" s="140" t="s">
        <v>1</v>
      </c>
      <c r="B7" s="190">
        <v>4</v>
      </c>
      <c r="C7" s="188">
        <v>2</v>
      </c>
      <c r="D7" s="175">
        <v>3</v>
      </c>
      <c r="E7" s="189">
        <v>4</v>
      </c>
      <c r="F7" s="125"/>
      <c r="G7" s="121"/>
      <c r="H7" s="121"/>
      <c r="I7" s="121"/>
      <c r="J7" s="121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17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</row>
    <row r="8" spans="1:108" s="113" customFormat="1" x14ac:dyDescent="0.25">
      <c r="A8" s="140" t="s">
        <v>14</v>
      </c>
      <c r="B8" s="190">
        <v>4</v>
      </c>
      <c r="C8" s="188">
        <v>2</v>
      </c>
      <c r="D8" s="175">
        <v>3</v>
      </c>
      <c r="E8" s="189">
        <v>5</v>
      </c>
      <c r="F8" s="125"/>
      <c r="G8" s="121"/>
      <c r="H8" s="121"/>
      <c r="I8" s="121"/>
      <c r="J8" s="121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17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</row>
    <row r="9" spans="1:108" s="113" customFormat="1" x14ac:dyDescent="0.25">
      <c r="A9" s="140" t="s">
        <v>17</v>
      </c>
      <c r="B9" s="190">
        <v>4</v>
      </c>
      <c r="C9" s="188">
        <v>3</v>
      </c>
      <c r="D9" s="175">
        <v>4</v>
      </c>
      <c r="E9" s="189">
        <v>5</v>
      </c>
      <c r="F9" s="125"/>
      <c r="G9" s="121"/>
      <c r="H9" s="121"/>
      <c r="I9" s="121"/>
      <c r="J9" s="121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17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</row>
    <row r="10" spans="1:108" s="112" customFormat="1" x14ac:dyDescent="0.25">
      <c r="A10" s="141" t="s">
        <v>37</v>
      </c>
      <c r="B10" s="190">
        <v>3</v>
      </c>
      <c r="C10" s="188">
        <v>4</v>
      </c>
      <c r="D10" s="175">
        <v>4</v>
      </c>
      <c r="E10" s="189">
        <v>4</v>
      </c>
      <c r="F10" s="129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17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</row>
    <row r="11" spans="1:108" s="113" customFormat="1" x14ac:dyDescent="0.25">
      <c r="A11" s="140" t="s">
        <v>2</v>
      </c>
      <c r="B11" s="190">
        <v>5</v>
      </c>
      <c r="C11" s="188">
        <v>3</v>
      </c>
      <c r="D11" s="175">
        <v>4</v>
      </c>
      <c r="E11" s="189">
        <v>5</v>
      </c>
      <c r="F11" s="125"/>
      <c r="G11" s="121"/>
      <c r="H11" s="121"/>
      <c r="I11" s="121"/>
      <c r="J11" s="121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17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</row>
    <row r="12" spans="1:108" s="113" customFormat="1" x14ac:dyDescent="0.25">
      <c r="A12" s="140" t="s">
        <v>36</v>
      </c>
      <c r="B12" s="190">
        <v>5</v>
      </c>
      <c r="C12" s="188">
        <v>5</v>
      </c>
      <c r="D12" s="175">
        <v>5</v>
      </c>
      <c r="E12" s="189">
        <v>5</v>
      </c>
      <c r="F12" s="125"/>
      <c r="G12" s="121"/>
      <c r="H12" s="121"/>
      <c r="I12" s="121"/>
      <c r="J12" s="121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17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</row>
    <row r="13" spans="1:108" s="113" customFormat="1" x14ac:dyDescent="0.25">
      <c r="A13" s="140" t="s">
        <v>34</v>
      </c>
      <c r="B13" s="190">
        <v>4</v>
      </c>
      <c r="C13" s="188">
        <v>3</v>
      </c>
      <c r="D13" s="175">
        <v>3</v>
      </c>
      <c r="E13" s="189">
        <v>3</v>
      </c>
      <c r="F13" s="125"/>
      <c r="G13" s="121"/>
      <c r="H13" s="121"/>
      <c r="I13" s="121"/>
      <c r="J13" s="121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17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</row>
    <row r="14" spans="1:108" s="113" customFormat="1" x14ac:dyDescent="0.25">
      <c r="A14" s="140" t="s">
        <v>38</v>
      </c>
      <c r="B14" s="190">
        <v>3</v>
      </c>
      <c r="C14" s="188">
        <v>3</v>
      </c>
      <c r="D14" s="175">
        <v>3</v>
      </c>
      <c r="E14" s="189">
        <v>3</v>
      </c>
      <c r="F14" s="125"/>
      <c r="G14" s="121"/>
      <c r="H14" s="121"/>
      <c r="I14" s="121"/>
      <c r="J14" s="121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17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</row>
    <row r="15" spans="1:108" s="113" customFormat="1" x14ac:dyDescent="0.25">
      <c r="A15" s="140" t="s">
        <v>51</v>
      </c>
      <c r="B15" s="190">
        <v>4</v>
      </c>
      <c r="C15" s="188">
        <v>3</v>
      </c>
      <c r="D15" s="175">
        <v>4</v>
      </c>
      <c r="E15" s="189">
        <v>5</v>
      </c>
      <c r="F15" s="125"/>
      <c r="G15" s="121"/>
      <c r="H15" s="121"/>
      <c r="I15" s="121"/>
      <c r="J15" s="121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17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</row>
    <row r="16" spans="1:108" s="113" customFormat="1" x14ac:dyDescent="0.25">
      <c r="A16" s="140" t="s">
        <v>18</v>
      </c>
      <c r="B16" s="190">
        <v>5</v>
      </c>
      <c r="C16" s="188">
        <v>2</v>
      </c>
      <c r="D16" s="175">
        <v>3</v>
      </c>
      <c r="E16" s="189">
        <v>5</v>
      </c>
      <c r="F16" s="125"/>
      <c r="G16" s="121"/>
      <c r="H16" s="121"/>
      <c r="I16" s="121"/>
      <c r="J16" s="121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17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</row>
    <row r="17" spans="1:108" s="113" customFormat="1" ht="15.75" thickBot="1" x14ac:dyDescent="0.3">
      <c r="A17" s="142" t="s">
        <v>35</v>
      </c>
      <c r="B17" s="195">
        <v>5</v>
      </c>
      <c r="C17" s="188">
        <v>2</v>
      </c>
      <c r="D17" s="175">
        <v>4</v>
      </c>
      <c r="E17" s="189">
        <v>5</v>
      </c>
      <c r="F17" s="125"/>
      <c r="G17" s="121"/>
      <c r="H17" s="121"/>
      <c r="I17" s="121"/>
      <c r="J17" s="121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17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</row>
    <row r="18" spans="1:108" s="113" customFormat="1" ht="15.75" thickBot="1" x14ac:dyDescent="0.3">
      <c r="A18" s="123"/>
      <c r="B18" s="196" t="s">
        <v>12</v>
      </c>
      <c r="C18" s="146">
        <f>SUM(C4:C17)</f>
        <v>43</v>
      </c>
      <c r="D18" s="203">
        <f>SUM(D4:D17)</f>
        <v>53</v>
      </c>
      <c r="E18" s="184">
        <f>SUM(E4:E17)</f>
        <v>63</v>
      </c>
      <c r="F18" s="114"/>
      <c r="G18" s="121"/>
      <c r="H18" s="121"/>
      <c r="I18" s="121"/>
      <c r="J18" s="121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17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</row>
    <row r="19" spans="1:108" s="113" customFormat="1" ht="30.75" thickBot="1" x14ac:dyDescent="0.3">
      <c r="A19" s="126"/>
      <c r="B19" s="197" t="s">
        <v>10</v>
      </c>
      <c r="C19" s="147">
        <f>($B$4*C4)+($B$5*C5)+($B$6*C6)+($B$7*C7)+($B$8*C8)+($B$9*C9)+($B$10*C10)+($B$11*C11)+($B$12*C12)+($B$13*C13)+($B$14*C14)+($B$15*C15)+($B$16*C16)+($B$17*C17)</f>
        <v>183</v>
      </c>
      <c r="D19" s="204">
        <f t="shared" ref="D19:E19" si="0">($B$4*D4)+($B$5*D5)+($B$6*D6)+($B$7*D7)+($B$8*D8)+($B$9*D9)+($B$10*D10)+($B$11*D11)+($B$12*D12)+($B$13*D13)+($B$14*D14)+($B$15*D15)+($B$16*D16)+($B$17*D17)</f>
        <v>229</v>
      </c>
      <c r="E19" s="185">
        <f t="shared" si="0"/>
        <v>274</v>
      </c>
      <c r="F19" s="114"/>
      <c r="G19" s="121"/>
      <c r="H19" s="121"/>
      <c r="I19" s="121"/>
      <c r="J19" s="121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17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</row>
    <row r="20" spans="1:108" s="113" customFormat="1" ht="24.75" customHeight="1" thickBot="1" x14ac:dyDescent="0.3">
      <c r="A20" s="128" t="s">
        <v>31</v>
      </c>
      <c r="B20" s="136" t="s">
        <v>6</v>
      </c>
      <c r="C20" s="226" t="s">
        <v>7</v>
      </c>
      <c r="D20" s="227"/>
      <c r="E20" s="228"/>
      <c r="F20" s="127"/>
      <c r="G20" s="121"/>
      <c r="H20" s="121"/>
      <c r="I20" s="121"/>
      <c r="J20" s="121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17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</row>
    <row r="21" spans="1:108" s="113" customFormat="1" x14ac:dyDescent="0.25">
      <c r="A21" s="201" t="s">
        <v>20</v>
      </c>
      <c r="B21" s="192">
        <v>5</v>
      </c>
      <c r="C21" s="186">
        <v>1</v>
      </c>
      <c r="D21" s="205">
        <v>3</v>
      </c>
      <c r="E21" s="209">
        <v>5</v>
      </c>
      <c r="F21" s="125"/>
      <c r="G21" s="121"/>
      <c r="H21" s="121"/>
      <c r="I21" s="121"/>
      <c r="J21" s="121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17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</row>
    <row r="22" spans="1:108" s="113" customFormat="1" x14ac:dyDescent="0.25">
      <c r="A22" s="224" t="s">
        <v>21</v>
      </c>
      <c r="B22" s="190">
        <v>5</v>
      </c>
      <c r="C22" s="187">
        <v>1</v>
      </c>
      <c r="D22" s="206">
        <v>3</v>
      </c>
      <c r="E22" s="210">
        <v>5</v>
      </c>
      <c r="F22" s="125"/>
      <c r="G22" s="121"/>
      <c r="H22" s="121"/>
      <c r="I22" s="121"/>
      <c r="J22" s="121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17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</row>
    <row r="23" spans="1:108" x14ac:dyDescent="0.25">
      <c r="A23" s="133" t="s">
        <v>16</v>
      </c>
      <c r="B23" s="190">
        <v>5</v>
      </c>
      <c r="C23" s="187">
        <v>2</v>
      </c>
      <c r="D23" s="206">
        <v>4</v>
      </c>
      <c r="E23" s="210">
        <v>5</v>
      </c>
      <c r="F23" s="125"/>
    </row>
    <row r="24" spans="1:108" x14ac:dyDescent="0.25">
      <c r="A24" s="133" t="s">
        <v>19</v>
      </c>
      <c r="B24" s="190">
        <v>5</v>
      </c>
      <c r="C24" s="187">
        <v>2</v>
      </c>
      <c r="D24" s="206">
        <v>3</v>
      </c>
      <c r="E24" s="210">
        <v>5</v>
      </c>
      <c r="F24" s="125"/>
    </row>
    <row r="25" spans="1:108" x14ac:dyDescent="0.25">
      <c r="A25" s="133" t="s">
        <v>60</v>
      </c>
      <c r="B25" s="190">
        <v>3</v>
      </c>
      <c r="C25" s="187">
        <v>1</v>
      </c>
      <c r="D25" s="206">
        <v>3</v>
      </c>
      <c r="E25" s="210">
        <v>5</v>
      </c>
      <c r="F25" s="125"/>
    </row>
    <row r="26" spans="1:108" x14ac:dyDescent="0.25">
      <c r="A26" s="133" t="s">
        <v>63</v>
      </c>
      <c r="B26" s="190">
        <v>3</v>
      </c>
      <c r="C26" s="187">
        <v>3</v>
      </c>
      <c r="D26" s="206">
        <v>3</v>
      </c>
      <c r="E26" s="210">
        <v>3</v>
      </c>
      <c r="F26" s="125"/>
    </row>
    <row r="27" spans="1:108" ht="15" customHeight="1" x14ac:dyDescent="0.25">
      <c r="A27" s="133" t="s">
        <v>0</v>
      </c>
      <c r="B27" s="190">
        <v>4</v>
      </c>
      <c r="C27" s="187">
        <v>3</v>
      </c>
      <c r="D27" s="206">
        <v>3</v>
      </c>
      <c r="E27" s="210">
        <v>3</v>
      </c>
      <c r="F27" s="125"/>
    </row>
    <row r="28" spans="1:108" ht="15" customHeight="1" x14ac:dyDescent="0.25">
      <c r="A28" s="133" t="s">
        <v>64</v>
      </c>
      <c r="B28" s="190">
        <v>4</v>
      </c>
      <c r="C28" s="187">
        <v>1</v>
      </c>
      <c r="D28" s="206">
        <v>3</v>
      </c>
      <c r="E28" s="210">
        <v>5</v>
      </c>
      <c r="F28" s="125"/>
    </row>
    <row r="29" spans="1:108" x14ac:dyDescent="0.25">
      <c r="A29" s="133" t="s">
        <v>65</v>
      </c>
      <c r="B29" s="190">
        <v>4</v>
      </c>
      <c r="C29" s="130">
        <v>3</v>
      </c>
      <c r="D29" s="175">
        <v>4</v>
      </c>
      <c r="E29" s="189">
        <v>4</v>
      </c>
      <c r="F29" s="125"/>
    </row>
    <row r="30" spans="1:108" x14ac:dyDescent="0.25">
      <c r="A30" s="133" t="s">
        <v>66</v>
      </c>
      <c r="B30" s="190">
        <v>5</v>
      </c>
      <c r="C30" s="130">
        <v>4</v>
      </c>
      <c r="D30" s="175">
        <v>5</v>
      </c>
      <c r="E30" s="189">
        <v>5</v>
      </c>
      <c r="F30" s="125"/>
    </row>
    <row r="31" spans="1:108" x14ac:dyDescent="0.25">
      <c r="A31" s="133" t="s">
        <v>67</v>
      </c>
      <c r="B31" s="190">
        <v>5</v>
      </c>
      <c r="C31" s="130">
        <v>2</v>
      </c>
      <c r="D31" s="175">
        <v>4</v>
      </c>
      <c r="E31" s="189">
        <v>5</v>
      </c>
      <c r="F31" s="125"/>
    </row>
    <row r="32" spans="1:108" x14ac:dyDescent="0.25">
      <c r="A32" s="133" t="s">
        <v>68</v>
      </c>
      <c r="B32" s="190">
        <v>2</v>
      </c>
      <c r="C32" s="130">
        <v>2</v>
      </c>
      <c r="D32" s="175">
        <v>3</v>
      </c>
      <c r="E32" s="189">
        <v>4</v>
      </c>
      <c r="F32" s="125"/>
    </row>
    <row r="33" spans="1:108" x14ac:dyDescent="0.25">
      <c r="A33" s="133" t="s">
        <v>69</v>
      </c>
      <c r="B33" s="190">
        <v>3</v>
      </c>
      <c r="C33" s="130">
        <v>3</v>
      </c>
      <c r="D33" s="175">
        <v>4</v>
      </c>
      <c r="E33" s="189">
        <v>5</v>
      </c>
      <c r="F33" s="125"/>
    </row>
    <row r="34" spans="1:108" x14ac:dyDescent="0.25">
      <c r="A34" s="133" t="s">
        <v>70</v>
      </c>
      <c r="B34" s="190">
        <v>5</v>
      </c>
      <c r="C34" s="130">
        <v>4</v>
      </c>
      <c r="D34" s="175">
        <v>4</v>
      </c>
      <c r="E34" s="189">
        <v>5</v>
      </c>
      <c r="F34" s="125"/>
    </row>
    <row r="35" spans="1:108" x14ac:dyDescent="0.25">
      <c r="A35" s="132" t="s">
        <v>75</v>
      </c>
      <c r="B35" s="190">
        <v>5</v>
      </c>
      <c r="C35" s="130">
        <v>3</v>
      </c>
      <c r="D35" s="175">
        <v>4</v>
      </c>
      <c r="E35" s="189">
        <v>4</v>
      </c>
      <c r="F35" s="125"/>
    </row>
    <row r="36" spans="1:108" x14ac:dyDescent="0.25">
      <c r="A36" s="132" t="s">
        <v>71</v>
      </c>
      <c r="B36" s="190">
        <v>4</v>
      </c>
      <c r="C36" s="130">
        <v>3</v>
      </c>
      <c r="D36" s="175">
        <v>4</v>
      </c>
      <c r="E36" s="189">
        <v>4</v>
      </c>
      <c r="F36" s="125"/>
    </row>
    <row r="37" spans="1:108" s="113" customFormat="1" x14ac:dyDescent="0.25">
      <c r="A37" s="132" t="s">
        <v>72</v>
      </c>
      <c r="B37" s="190">
        <v>3</v>
      </c>
      <c r="C37" s="130">
        <v>1</v>
      </c>
      <c r="D37" s="175">
        <v>3</v>
      </c>
      <c r="E37" s="189">
        <v>4</v>
      </c>
      <c r="F37" s="125"/>
      <c r="G37" s="121"/>
      <c r="H37" s="121"/>
      <c r="I37" s="121"/>
      <c r="J37" s="121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17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</row>
    <row r="38" spans="1:108" s="113" customFormat="1" x14ac:dyDescent="0.25">
      <c r="A38" s="150" t="s">
        <v>73</v>
      </c>
      <c r="B38" s="195">
        <v>3</v>
      </c>
      <c r="C38" s="130">
        <v>3</v>
      </c>
      <c r="D38" s="175">
        <v>3</v>
      </c>
      <c r="E38" s="189">
        <v>3</v>
      </c>
      <c r="F38" s="125"/>
      <c r="G38" s="121"/>
      <c r="H38" s="121"/>
      <c r="I38" s="121"/>
      <c r="J38" s="121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17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</row>
    <row r="39" spans="1:108" s="113" customFormat="1" x14ac:dyDescent="0.25">
      <c r="A39" s="150" t="s">
        <v>74</v>
      </c>
      <c r="B39" s="195">
        <v>5</v>
      </c>
      <c r="C39" s="130">
        <v>4</v>
      </c>
      <c r="D39" s="175">
        <v>5</v>
      </c>
      <c r="E39" s="189">
        <v>5</v>
      </c>
      <c r="F39" s="125"/>
      <c r="G39" s="121"/>
      <c r="H39" s="121"/>
      <c r="I39" s="121"/>
      <c r="J39" s="121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17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</row>
    <row r="40" spans="1:108" s="113" customFormat="1" ht="15" customHeight="1" x14ac:dyDescent="0.25">
      <c r="A40" s="150" t="s">
        <v>76</v>
      </c>
      <c r="B40" s="195">
        <v>4</v>
      </c>
      <c r="C40" s="130">
        <v>3</v>
      </c>
      <c r="D40" s="175">
        <v>4</v>
      </c>
      <c r="E40" s="189">
        <v>4</v>
      </c>
      <c r="F40" s="125"/>
      <c r="G40" s="121"/>
      <c r="H40" s="121"/>
      <c r="I40" s="121"/>
      <c r="J40" s="121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17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</row>
    <row r="41" spans="1:108" s="113" customFormat="1" x14ac:dyDescent="0.25">
      <c r="A41" s="150" t="s">
        <v>77</v>
      </c>
      <c r="B41" s="195">
        <v>3</v>
      </c>
      <c r="C41" s="130">
        <v>3</v>
      </c>
      <c r="D41" s="175">
        <v>4</v>
      </c>
      <c r="E41" s="189">
        <v>4</v>
      </c>
      <c r="F41" s="125"/>
      <c r="G41" s="121"/>
      <c r="H41" s="121"/>
      <c r="I41" s="121"/>
      <c r="J41" s="121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17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</row>
    <row r="42" spans="1:108" s="113" customFormat="1" ht="15.75" thickBot="1" x14ac:dyDescent="0.3">
      <c r="A42" s="134" t="s">
        <v>78</v>
      </c>
      <c r="B42" s="191">
        <v>2</v>
      </c>
      <c r="C42" s="131">
        <v>1</v>
      </c>
      <c r="D42" s="176">
        <v>3</v>
      </c>
      <c r="E42" s="171">
        <v>5</v>
      </c>
      <c r="F42" s="125"/>
      <c r="G42" s="121"/>
      <c r="H42" s="121"/>
      <c r="I42" s="121"/>
      <c r="J42" s="121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17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</row>
    <row r="43" spans="1:108" s="113" customFormat="1" ht="15.75" thickBot="1" x14ac:dyDescent="0.3">
      <c r="A43" s="123"/>
      <c r="B43" s="198" t="s">
        <v>12</v>
      </c>
      <c r="C43" s="149">
        <f>SUM(C21:C42)</f>
        <v>53</v>
      </c>
      <c r="D43" s="207">
        <f t="shared" ref="D43:E43" si="1">SUM(D21:D42)</f>
        <v>79</v>
      </c>
      <c r="E43" s="211">
        <f t="shared" si="1"/>
        <v>97</v>
      </c>
      <c r="F43" s="114"/>
      <c r="G43" s="121"/>
      <c r="H43" s="121"/>
      <c r="I43" s="121"/>
      <c r="J43" s="121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17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</row>
    <row r="44" spans="1:108" s="113" customFormat="1" ht="30.75" thickBot="1" x14ac:dyDescent="0.3">
      <c r="A44" s="123"/>
      <c r="B44" s="199" t="s">
        <v>10</v>
      </c>
      <c r="C44" s="148">
        <f>($B$21*C21)+($B$22*C22)+($B$23*C23)+($B$24*C24)+($B$25*C25)+($B$26*C26)+($B$27*C27)+($B$28*C28)+($B$29*C29)+($B$30*C30)+($B$31*C31)+($B$32*C32)+($B$33*C33)+($B$34*C34)+($B$35*C35)+($B$36*C36)+($B$37*C37)+($B$38*C38)+($B$39*C39)+($B$40*C40)+($B$41*C41)+($B$42*C42)</f>
        <v>215</v>
      </c>
      <c r="D44" s="208">
        <f t="shared" ref="D44:E44" si="2">($B$21*D21)+($B$22*D22)+($B$23*D23)+($B$24*D24)+($B$25*D25)+($B$26*D26)+($B$27*D27)+($B$28*D28)+($B$29*D29)+($B$30*D30)+($B$31*D31)+($B$32*D32)+($B$33*D33)+($B$34*D34)+($B$35*D35)+($B$36*D36)+($B$37*D37)+($B$38*D38)+($B$39*D39)+($B$40*D40)+($B$41*D41)+($B$42*D42)</f>
        <v>319</v>
      </c>
      <c r="E44" s="212">
        <f t="shared" si="2"/>
        <v>390</v>
      </c>
      <c r="F44" s="114"/>
      <c r="G44" s="121"/>
      <c r="H44" s="121"/>
      <c r="I44" s="121"/>
      <c r="J44" s="121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17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</row>
    <row r="45" spans="1:108" s="113" customFormat="1" ht="30.75" thickBot="1" x14ac:dyDescent="0.3">
      <c r="A45" s="123"/>
      <c r="B45" s="213" t="s">
        <v>11</v>
      </c>
      <c r="C45" s="214">
        <f>C18+C43</f>
        <v>96</v>
      </c>
      <c r="D45" s="214">
        <f t="shared" ref="D45:E46" si="3">D18+D43</f>
        <v>132</v>
      </c>
      <c r="E45" s="214">
        <f t="shared" si="3"/>
        <v>160</v>
      </c>
      <c r="F45" s="114"/>
      <c r="G45" s="121"/>
      <c r="H45" s="121"/>
      <c r="I45" s="121"/>
      <c r="J45" s="121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17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</row>
    <row r="46" spans="1:108" s="113" customFormat="1" ht="45.75" thickBot="1" x14ac:dyDescent="0.3">
      <c r="A46" s="123"/>
      <c r="B46" s="213" t="s">
        <v>9</v>
      </c>
      <c r="C46" s="214">
        <f>C19+C44</f>
        <v>398</v>
      </c>
      <c r="D46" s="214">
        <f t="shared" si="3"/>
        <v>548</v>
      </c>
      <c r="E46" s="214">
        <f t="shared" si="3"/>
        <v>664</v>
      </c>
      <c r="F46" s="114"/>
      <c r="G46" s="123"/>
      <c r="H46" s="123"/>
      <c r="I46" s="123"/>
      <c r="J46" s="123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18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</row>
  </sheetData>
  <sheetProtection insertColumns="0" insertRows="0" selectLockedCells="1" sort="0" autoFilter="0" pivotTables="0" selectUnlockedCells="1"/>
  <mergeCells count="3">
    <mergeCell ref="A1:F1"/>
    <mergeCell ref="C3:E3"/>
    <mergeCell ref="C20:E20"/>
  </mergeCells>
  <pageMargins left="0.7" right="0.7" top="0.75" bottom="0.75" header="0.3" footer="0.3"/>
  <pageSetup scale="88" orientation="portrait" r:id="rId1"/>
  <headerFooter alignWithMargins="0"/>
  <colBreaks count="1" manualBreakCount="1">
    <brk id="6" max="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Marketing Master</vt:lpstr>
      <vt:lpstr>Mktng Base Line</vt:lpstr>
      <vt:lpstr>Schedule Master</vt:lpstr>
      <vt:lpstr>Schedule Base Line</vt:lpstr>
      <vt:lpstr>'Marketing Master'!Print_Area</vt:lpstr>
      <vt:lpstr>'Mktng Base Line'!Print_Area</vt:lpstr>
      <vt:lpstr>'Schedule Base Line'!Print_Area</vt:lpstr>
      <vt:lpstr>'Schedule Master'!Print_Area</vt:lpstr>
    </vt:vector>
  </TitlesOfParts>
  <Company>Advisicon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Williamson</dc:creator>
  <cp:lastModifiedBy>Jeff Jacobson</cp:lastModifiedBy>
  <cp:lastPrinted>2012-10-08T21:21:21Z</cp:lastPrinted>
  <dcterms:created xsi:type="dcterms:W3CDTF">2009-04-13T18:56:30Z</dcterms:created>
  <dcterms:modified xsi:type="dcterms:W3CDTF">2012-11-05T19:06:29Z</dcterms:modified>
</cp:coreProperties>
</file>