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ProjectDoc\20200115 诺基亚贝尔\04 设计文档\02 数据库\"/>
    </mc:Choice>
  </mc:AlternateContent>
  <xr:revisionPtr revIDLastSave="0" documentId="13_ncr:1_{03FFAEB9-13FD-4BC5-8803-D16368C71060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说明" sheetId="5" r:id="rId1"/>
    <sheet name="原格式" sheetId="1" r:id="rId2"/>
    <sheet name="二级目录SQL" sheetId="3" r:id="rId3"/>
    <sheet name="三级目录" sheetId="2" r:id="rId4"/>
    <sheet name="三级目录SQL" sheetId="4" r:id="rId5"/>
    <sheet name="Sheet1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6" i="4" l="1"/>
  <c r="H76" i="4"/>
  <c r="F76" i="4"/>
  <c r="J75" i="4"/>
  <c r="H75" i="4"/>
  <c r="F75" i="4"/>
  <c r="J74" i="4"/>
  <c r="H74" i="4"/>
  <c r="F74" i="4"/>
  <c r="J73" i="4"/>
  <c r="H73" i="4"/>
  <c r="F73" i="4"/>
  <c r="J72" i="4"/>
  <c r="H72" i="4"/>
  <c r="F72" i="4"/>
  <c r="J71" i="4"/>
  <c r="H71" i="4"/>
  <c r="F71" i="4"/>
  <c r="J70" i="4"/>
  <c r="H70" i="4"/>
  <c r="F70" i="4"/>
  <c r="J69" i="4"/>
  <c r="H69" i="4"/>
  <c r="F69" i="4"/>
  <c r="J68" i="4"/>
  <c r="H68" i="4"/>
  <c r="F68" i="4"/>
  <c r="J67" i="4"/>
  <c r="H67" i="4"/>
  <c r="F67" i="4"/>
  <c r="E72" i="2"/>
  <c r="B72" i="2"/>
  <c r="E76" i="2"/>
  <c r="B76" i="2"/>
  <c r="E75" i="2"/>
  <c r="B75" i="2"/>
  <c r="E74" i="2"/>
  <c r="B74" i="2"/>
  <c r="E73" i="2"/>
  <c r="B73" i="2"/>
  <c r="E71" i="2"/>
  <c r="B71" i="2"/>
  <c r="E70" i="2"/>
  <c r="B70" i="2"/>
  <c r="E69" i="2"/>
  <c r="B69" i="2"/>
  <c r="E68" i="2"/>
  <c r="B68" i="2"/>
  <c r="E67" i="2"/>
  <c r="B67" i="2"/>
  <c r="J5" i="4"/>
  <c r="J6" i="4"/>
  <c r="H5" i="4"/>
  <c r="H6" i="4"/>
  <c r="E5" i="2"/>
  <c r="B5" i="2"/>
  <c r="A65" i="6"/>
  <c r="H20" i="4"/>
  <c r="E20" i="2"/>
  <c r="J20" i="4" s="1"/>
  <c r="B20" i="2"/>
  <c r="F20" i="4" s="1"/>
  <c r="H3" i="4"/>
  <c r="H4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2" i="4"/>
  <c r="B22" i="2"/>
  <c r="F22" i="4" s="1"/>
  <c r="B23" i="2"/>
  <c r="F23" i="4" s="1"/>
  <c r="B24" i="2"/>
  <c r="F24" i="4" s="1"/>
  <c r="B25" i="2"/>
  <c r="F25" i="4" s="1"/>
  <c r="B26" i="2"/>
  <c r="F26" i="4" s="1"/>
  <c r="B27" i="2"/>
  <c r="F27" i="4" s="1"/>
  <c r="B28" i="2"/>
  <c r="F28" i="4" s="1"/>
  <c r="B29" i="2"/>
  <c r="F29" i="4" s="1"/>
  <c r="B30" i="2"/>
  <c r="F30" i="4" s="1"/>
  <c r="B31" i="2"/>
  <c r="F31" i="4" s="1"/>
  <c r="B32" i="2"/>
  <c r="F32" i="4" s="1"/>
  <c r="B33" i="2"/>
  <c r="F33" i="4" s="1"/>
  <c r="B34" i="2"/>
  <c r="F34" i="4" s="1"/>
  <c r="B35" i="2"/>
  <c r="F35" i="4" s="1"/>
  <c r="B36" i="2"/>
  <c r="F36" i="4" s="1"/>
  <c r="B37" i="2"/>
  <c r="F37" i="4" s="1"/>
  <c r="B38" i="2"/>
  <c r="F38" i="4" s="1"/>
  <c r="B39" i="2"/>
  <c r="F39" i="4" s="1"/>
  <c r="B40" i="2"/>
  <c r="F40" i="4" s="1"/>
  <c r="B41" i="2"/>
  <c r="F41" i="4" s="1"/>
  <c r="B42" i="2"/>
  <c r="F42" i="4" s="1"/>
  <c r="B43" i="2"/>
  <c r="F43" i="4" s="1"/>
  <c r="B44" i="2"/>
  <c r="F44" i="4" s="1"/>
  <c r="B45" i="2"/>
  <c r="F45" i="4" s="1"/>
  <c r="B46" i="2"/>
  <c r="F46" i="4" s="1"/>
  <c r="B47" i="2"/>
  <c r="F47" i="4" s="1"/>
  <c r="B48" i="2"/>
  <c r="F48" i="4" s="1"/>
  <c r="B49" i="2"/>
  <c r="F49" i="4" s="1"/>
  <c r="B50" i="2"/>
  <c r="F50" i="4" s="1"/>
  <c r="B51" i="2"/>
  <c r="F51" i="4" s="1"/>
  <c r="B52" i="2"/>
  <c r="F52" i="4" s="1"/>
  <c r="B53" i="2"/>
  <c r="F53" i="4" s="1"/>
  <c r="B54" i="2"/>
  <c r="F54" i="4" s="1"/>
  <c r="B55" i="2"/>
  <c r="F55" i="4" s="1"/>
  <c r="B56" i="2"/>
  <c r="F56" i="4" s="1"/>
  <c r="B57" i="2"/>
  <c r="F57" i="4" s="1"/>
  <c r="B58" i="2"/>
  <c r="F58" i="4" s="1"/>
  <c r="B59" i="2"/>
  <c r="F59" i="4" s="1"/>
  <c r="B60" i="2"/>
  <c r="F60" i="4" s="1"/>
  <c r="B61" i="2"/>
  <c r="F61" i="4" s="1"/>
  <c r="B62" i="2"/>
  <c r="F62" i="4" s="1"/>
  <c r="B63" i="2"/>
  <c r="F63" i="4" s="1"/>
  <c r="B64" i="2"/>
  <c r="F64" i="4" s="1"/>
  <c r="B65" i="2"/>
  <c r="F65" i="4" s="1"/>
  <c r="B66" i="2"/>
  <c r="F66" i="4" s="1"/>
  <c r="B3" i="2"/>
  <c r="F3" i="4" s="1"/>
  <c r="B4" i="2"/>
  <c r="F4" i="4" s="1"/>
  <c r="B6" i="2"/>
  <c r="F6" i="4" s="1"/>
  <c r="B7" i="2"/>
  <c r="F7" i="4" s="1"/>
  <c r="B8" i="2"/>
  <c r="F8" i="4" s="1"/>
  <c r="B9" i="2"/>
  <c r="F9" i="4" s="1"/>
  <c r="B10" i="2"/>
  <c r="F10" i="4" s="1"/>
  <c r="B11" i="2"/>
  <c r="F11" i="4" s="1"/>
  <c r="B12" i="2"/>
  <c r="F12" i="4" s="1"/>
  <c r="B13" i="2"/>
  <c r="F13" i="4" s="1"/>
  <c r="B14" i="2"/>
  <c r="F14" i="4" s="1"/>
  <c r="B15" i="2"/>
  <c r="F15" i="4" s="1"/>
  <c r="B16" i="2"/>
  <c r="F16" i="4" s="1"/>
  <c r="B17" i="2"/>
  <c r="F17" i="4" s="1"/>
  <c r="B18" i="2"/>
  <c r="F18" i="4" s="1"/>
  <c r="B19" i="2"/>
  <c r="F19" i="4" s="1"/>
  <c r="B21" i="2"/>
  <c r="F21" i="4" s="1"/>
  <c r="B2" i="2"/>
  <c r="F2" i="4" s="1"/>
  <c r="H2" i="3"/>
  <c r="H3" i="3"/>
  <c r="H4" i="3"/>
  <c r="H5" i="3"/>
  <c r="H6" i="3"/>
  <c r="H7" i="3"/>
  <c r="H8" i="3"/>
  <c r="H9" i="3"/>
  <c r="H10" i="3"/>
  <c r="H1" i="3"/>
  <c r="E3" i="2"/>
  <c r="J3" i="4" s="1"/>
  <c r="E4" i="2"/>
  <c r="J4" i="4" s="1"/>
  <c r="E6" i="2"/>
  <c r="E7" i="2"/>
  <c r="J7" i="4" s="1"/>
  <c r="E8" i="2"/>
  <c r="J8" i="4" s="1"/>
  <c r="E9" i="2"/>
  <c r="J9" i="4" s="1"/>
  <c r="E10" i="2"/>
  <c r="J10" i="4" s="1"/>
  <c r="E11" i="2"/>
  <c r="J11" i="4" s="1"/>
  <c r="E12" i="2"/>
  <c r="J12" i="4" s="1"/>
  <c r="E13" i="2"/>
  <c r="J13" i="4" s="1"/>
  <c r="E14" i="2"/>
  <c r="J14" i="4" s="1"/>
  <c r="E15" i="2"/>
  <c r="J15" i="4" s="1"/>
  <c r="E16" i="2"/>
  <c r="J16" i="4" s="1"/>
  <c r="E17" i="2"/>
  <c r="J17" i="4" s="1"/>
  <c r="E18" i="2"/>
  <c r="J18" i="4" s="1"/>
  <c r="E19" i="2"/>
  <c r="J19" i="4" s="1"/>
  <c r="E21" i="2"/>
  <c r="J21" i="4" s="1"/>
  <c r="E22" i="2"/>
  <c r="J22" i="4" s="1"/>
  <c r="E23" i="2"/>
  <c r="J23" i="4" s="1"/>
  <c r="E24" i="2"/>
  <c r="J24" i="4" s="1"/>
  <c r="E25" i="2"/>
  <c r="J25" i="4" s="1"/>
  <c r="E26" i="2"/>
  <c r="J26" i="4" s="1"/>
  <c r="E27" i="2"/>
  <c r="J27" i="4" s="1"/>
  <c r="E28" i="2"/>
  <c r="J28" i="4" s="1"/>
  <c r="E29" i="2"/>
  <c r="J29" i="4" s="1"/>
  <c r="E30" i="2"/>
  <c r="J30" i="4" s="1"/>
  <c r="E31" i="2"/>
  <c r="J31" i="4" s="1"/>
  <c r="E32" i="2"/>
  <c r="J32" i="4" s="1"/>
  <c r="E33" i="2"/>
  <c r="J33" i="4" s="1"/>
  <c r="E34" i="2"/>
  <c r="J34" i="4" s="1"/>
  <c r="E35" i="2"/>
  <c r="J35" i="4" s="1"/>
  <c r="E36" i="2"/>
  <c r="J36" i="4" s="1"/>
  <c r="E37" i="2"/>
  <c r="J37" i="4" s="1"/>
  <c r="E38" i="2"/>
  <c r="J38" i="4" s="1"/>
  <c r="E39" i="2"/>
  <c r="J39" i="4" s="1"/>
  <c r="E40" i="2"/>
  <c r="J40" i="4" s="1"/>
  <c r="E41" i="2"/>
  <c r="J41" i="4" s="1"/>
  <c r="E42" i="2"/>
  <c r="J42" i="4" s="1"/>
  <c r="E43" i="2"/>
  <c r="J43" i="4" s="1"/>
  <c r="E44" i="2"/>
  <c r="J44" i="4" s="1"/>
  <c r="E45" i="2"/>
  <c r="J45" i="4" s="1"/>
  <c r="E46" i="2"/>
  <c r="J46" i="4" s="1"/>
  <c r="E47" i="2"/>
  <c r="J47" i="4" s="1"/>
  <c r="E48" i="2"/>
  <c r="J48" i="4" s="1"/>
  <c r="E49" i="2"/>
  <c r="J49" i="4" s="1"/>
  <c r="E50" i="2"/>
  <c r="J50" i="4" s="1"/>
  <c r="E51" i="2"/>
  <c r="J51" i="4" s="1"/>
  <c r="E52" i="2"/>
  <c r="J52" i="4" s="1"/>
  <c r="E53" i="2"/>
  <c r="J53" i="4" s="1"/>
  <c r="E54" i="2"/>
  <c r="J54" i="4" s="1"/>
  <c r="E55" i="2"/>
  <c r="J55" i="4" s="1"/>
  <c r="E56" i="2"/>
  <c r="J56" i="4" s="1"/>
  <c r="E57" i="2"/>
  <c r="J57" i="4" s="1"/>
  <c r="E58" i="2"/>
  <c r="J58" i="4" s="1"/>
  <c r="E59" i="2"/>
  <c r="J59" i="4" s="1"/>
  <c r="E60" i="2"/>
  <c r="J60" i="4" s="1"/>
  <c r="E61" i="2"/>
  <c r="J61" i="4" s="1"/>
  <c r="E62" i="2"/>
  <c r="J62" i="4" s="1"/>
  <c r="E63" i="2"/>
  <c r="J63" i="4" s="1"/>
  <c r="E64" i="2"/>
  <c r="J64" i="4" s="1"/>
  <c r="E65" i="2"/>
  <c r="J65" i="4" s="1"/>
  <c r="E66" i="2"/>
  <c r="J66" i="4" s="1"/>
  <c r="E2" i="2"/>
  <c r="J2" i="4" s="1"/>
  <c r="F5" i="4" l="1"/>
</calcChain>
</file>

<file path=xl/sharedStrings.xml><?xml version="1.0" encoding="utf-8"?>
<sst xmlns="http://schemas.openxmlformats.org/spreadsheetml/2006/main" count="907" uniqueCount="181">
  <si>
    <t>三级目录</t>
    <phoneticPr fontId="3" type="noConversion"/>
  </si>
  <si>
    <t>操作系统目录名称</t>
    <phoneticPr fontId="2" type="noConversion"/>
  </si>
  <si>
    <t>Tower Verticality</t>
  </si>
  <si>
    <t>Temporary Power Connection Agreement</t>
  </si>
  <si>
    <t>Electricity Checking</t>
  </si>
  <si>
    <t>Airswitch, Cable Specification &amp; Model</t>
  </si>
  <si>
    <t>Cable Laying</t>
  </si>
  <si>
    <t>Remote RET Antenna Test</t>
  </si>
  <si>
    <t>Test Record</t>
  </si>
  <si>
    <t>Outdoor Cabinet Installation of Air Conditioner, Heat Exchanger &amp; Monitoring Unit</t>
  </si>
  <si>
    <t>Outdoor Integrated Power Cabinet Installation</t>
  </si>
  <si>
    <t>Cabinet Equipment Compartment Installation</t>
  </si>
  <si>
    <t>Cabinet Battery Compartment Installation</t>
  </si>
  <si>
    <t>Cabinet AC Input Warning Flag</t>
  </si>
  <si>
    <t>Cable Inlet of Cabinet</t>
  </si>
  <si>
    <t>LED Light of Cabinet</t>
  </si>
  <si>
    <t>Sensor Installation</t>
  </si>
  <si>
    <t>Domain</t>
  </si>
  <si>
    <t>2nd Level Directory</t>
  </si>
  <si>
    <t>3rd Level Directory</t>
  </si>
  <si>
    <t>CW</t>
  </si>
  <si>
    <t>Construction Prelims</t>
  </si>
  <si>
    <t>SKOM</t>
  </si>
  <si>
    <t>Mobilization</t>
  </si>
  <si>
    <t>Excavation</t>
  </si>
  <si>
    <t>Rebar Preparation</t>
  </si>
  <si>
    <t>Tower Foundation</t>
  </si>
  <si>
    <t>Rebar Installation (Footing)</t>
  </si>
  <si>
    <t>Concrete Pouring (Footing)</t>
  </si>
  <si>
    <t>Concrete Curing (Footing)</t>
  </si>
  <si>
    <t>Rebar Installation (Pedestal)</t>
  </si>
  <si>
    <t>Anchor Bolts Installation</t>
  </si>
  <si>
    <t>Pedestal Concrete Pouring</t>
  </si>
  <si>
    <t>Pedestal Concrete Curing</t>
  </si>
  <si>
    <t>Tower Erection</t>
  </si>
  <si>
    <t>Backfilling (Greenfield)</t>
  </si>
  <si>
    <t>Tower Erection Completed</t>
  </si>
  <si>
    <t>Tower Torque Test</t>
  </si>
  <si>
    <t>Site Development Works</t>
  </si>
  <si>
    <t>C-channel Installation</t>
  </si>
  <si>
    <t>Grounding Installation</t>
  </si>
  <si>
    <t>Grounding Test</t>
  </si>
  <si>
    <t>Electrical Installation</t>
  </si>
  <si>
    <t>Site Development</t>
  </si>
  <si>
    <t>Gate Installation</t>
  </si>
  <si>
    <t>Perimeter Barbed Wire Installation</t>
  </si>
  <si>
    <t>Perimeter Light Installation</t>
  </si>
  <si>
    <t>Aviation Light Installation</t>
  </si>
  <si>
    <t>FOC Handhole Installation</t>
  </si>
  <si>
    <t>Temporary Power</t>
  </si>
  <si>
    <t>Temporary Power Meter</t>
  </si>
  <si>
    <t>TE</t>
  </si>
  <si>
    <t>Antenna System and GPS System</t>
  </si>
  <si>
    <t>Antenna Overview</t>
  </si>
  <si>
    <t>Antenna Azimuth</t>
  </si>
  <si>
    <t>Mechanical Tilt of the Antenna</t>
  </si>
  <si>
    <t>GPS System</t>
  </si>
  <si>
    <t>Base Station Equipment</t>
  </si>
  <si>
    <t>RRU Overview</t>
  </si>
  <si>
    <t xml:space="preserve">RRU Installation </t>
  </si>
  <si>
    <t>BBU Overview</t>
  </si>
  <si>
    <t>BBU Labels</t>
  </si>
  <si>
    <t xml:space="preserve">BBU Installation </t>
  </si>
  <si>
    <t>Cable Installation</t>
  </si>
  <si>
    <t>Cabling on the RRU Side</t>
  </si>
  <si>
    <t>Cable Clip</t>
  </si>
  <si>
    <t>Route Cables into the Cabinet 1</t>
  </si>
  <si>
    <t>Route Cables into the Cabinet 2</t>
  </si>
  <si>
    <t>Integrated Cabinet</t>
  </si>
  <si>
    <t>Asset Label</t>
  </si>
  <si>
    <t>ODF Installation</t>
  </si>
  <si>
    <t>CPA</t>
  </si>
  <si>
    <t>Commercial Power</t>
  </si>
  <si>
    <t>Commercial Power Meter</t>
  </si>
  <si>
    <t>Service Entrance Pedestal</t>
  </si>
  <si>
    <t>Transformer Installation</t>
  </si>
  <si>
    <t>Air Circuit Breaker</t>
  </si>
  <si>
    <t>Commercial Power Contract</t>
  </si>
  <si>
    <t>Construction Prelims</t>
    <phoneticPr fontId="2" type="noConversion"/>
  </si>
  <si>
    <t>Tower Foundation</t>
    <phoneticPr fontId="2" type="noConversion"/>
  </si>
  <si>
    <t>Tower Erection</t>
    <phoneticPr fontId="2" type="noConversion"/>
  </si>
  <si>
    <t>Site Development Works</t>
    <phoneticPr fontId="2" type="noConversion"/>
  </si>
  <si>
    <t>Temporary Power</t>
    <phoneticPr fontId="2" type="noConversion"/>
  </si>
  <si>
    <t>Antenna System and GPS System</t>
    <phoneticPr fontId="2" type="noConversion"/>
  </si>
  <si>
    <t>Base Station Equipment</t>
    <phoneticPr fontId="2" type="noConversion"/>
  </si>
  <si>
    <t>Cable Installation</t>
    <phoneticPr fontId="2" type="noConversion"/>
  </si>
  <si>
    <t>Integrated Cabinet</t>
    <phoneticPr fontId="2" type="noConversion"/>
  </si>
  <si>
    <t>Commercial Power</t>
    <phoneticPr fontId="2" type="noConversion"/>
  </si>
  <si>
    <t>1、&amp;使用''替换
2、（使用''替换
3、，使用''替换
4、空格使用替换</t>
    <phoneticPr fontId="2" type="noConversion"/>
  </si>
  <si>
    <t>insert into yc_site_twodir value ('</t>
    <phoneticPr fontId="2" type="noConversion"/>
  </si>
  <si>
    <t>','</t>
    <phoneticPr fontId="2" type="noConversion"/>
  </si>
  <si>
    <t>');</t>
    <phoneticPr fontId="2" type="noConversion"/>
  </si>
  <si>
    <t>insert into yc_site_dir(id,sort,two_dir_id,three_dir,dir_name) value ('</t>
    <phoneticPr fontId="2" type="noConversion"/>
  </si>
  <si>
    <t>二级目录</t>
    <phoneticPr fontId="3" type="noConversion"/>
  </si>
  <si>
    <t>二级目录编号</t>
    <phoneticPr fontId="3" type="noConversion"/>
  </si>
  <si>
    <t>SORT</t>
    <phoneticPr fontId="2" type="noConversion"/>
  </si>
  <si>
    <t xml:space="preserve">插入： </t>
    <phoneticPr fontId="2" type="noConversion"/>
  </si>
  <si>
    <t>ODU Pad Construction</t>
    <phoneticPr fontId="2" type="noConversion"/>
  </si>
  <si>
    <t>1500738902172827650</t>
  </si>
  <si>
    <t>1500704632037376002</t>
  </si>
  <si>
    <t>1500704659421986818</t>
  </si>
  <si>
    <t>1500720355447078914</t>
  </si>
  <si>
    <t>1500698705049616386</t>
  </si>
  <si>
    <t>1500698678810050562</t>
  </si>
  <si>
    <t>1500703677522837506</t>
  </si>
  <si>
    <t>1500724130924658690</t>
  </si>
  <si>
    <t>1503256202033692674</t>
  </si>
  <si>
    <t>1500724144740696066</t>
  </si>
  <si>
    <t>1503256191602458624</t>
  </si>
  <si>
    <t>1500698716596535298</t>
  </si>
  <si>
    <t>1503255089427447810</t>
  </si>
  <si>
    <t>1500698661579849730</t>
  </si>
  <si>
    <t>1500724115871301634</t>
  </si>
  <si>
    <t>1503256169116794881</t>
  </si>
  <si>
    <t>1500724164365844481</t>
  </si>
  <si>
    <t>1503211054193115138</t>
  </si>
  <si>
    <t>1500720795605729282</t>
  </si>
  <si>
    <t>1500725003595743234</t>
  </si>
  <si>
    <t>1500704619282497538</t>
  </si>
  <si>
    <t>1500703143780876290</t>
  </si>
  <si>
    <t>1500700087848730626</t>
  </si>
  <si>
    <t>1500725171611172866</t>
  </si>
  <si>
    <t>1500700145407164418</t>
  </si>
  <si>
    <t>1500700137605758978</t>
  </si>
  <si>
    <t>1500700576476758018</t>
  </si>
  <si>
    <t>1503211045175361538</t>
  </si>
  <si>
    <t>1500699668552548354</t>
  </si>
  <si>
    <t>1500699697749098498</t>
  </si>
  <si>
    <t>1500703667074826242</t>
  </si>
  <si>
    <t>1500725165734952962</t>
  </si>
  <si>
    <t>1500704451749412866</t>
  </si>
  <si>
    <t>1500702345302835201</t>
  </si>
  <si>
    <t>1500702246279512066</t>
  </si>
  <si>
    <t>1500709689961152514</t>
  </si>
  <si>
    <t>1500702354018598914</t>
  </si>
  <si>
    <t>1503256133091917825</t>
  </si>
  <si>
    <t>1500709505223032834</t>
  </si>
  <si>
    <t>1500702252294144002</t>
  </si>
  <si>
    <t>1500725542987431938</t>
  </si>
  <si>
    <t>1500703638947823618</t>
  </si>
  <si>
    <t>1500703056509992962</t>
  </si>
  <si>
    <t>1500700097013284866</t>
  </si>
  <si>
    <t>1503258451870941186</t>
  </si>
  <si>
    <t>1500709550345355266</t>
  </si>
  <si>
    <t>1500709712966909954</t>
  </si>
  <si>
    <t>1500703049572614146</t>
  </si>
  <si>
    <t>1500703137913044994</t>
  </si>
  <si>
    <t>1500738472067923970</t>
  </si>
  <si>
    <t>1503258461048078338</t>
  </si>
  <si>
    <t>1500720775384989698</t>
  </si>
  <si>
    <t>1500703630852816898</t>
  </si>
  <si>
    <t>1500703066123337730</t>
  </si>
  <si>
    <t>1500703697110237186</t>
  </si>
  <si>
    <t>1500703127351787522</t>
  </si>
  <si>
    <t>1503256082189844482</t>
  </si>
  <si>
    <t>1500709566954799106</t>
  </si>
  <si>
    <t>1500709558876569602</t>
  </si>
  <si>
    <t>1500720415568232450</t>
  </si>
  <si>
    <t>1500725317950439426</t>
  </si>
  <si>
    <t>1500700123915550722</t>
  </si>
  <si>
    <t>1500700568012652546</t>
  </si>
  <si>
    <t>1503256121050071042</t>
  </si>
  <si>
    <t>='</t>
    <phoneticPr fontId="2" type="noConversion"/>
  </si>
  <si>
    <t>'</t>
    <phoneticPr fontId="2" type="noConversion"/>
  </si>
  <si>
    <t xml:space="preserve">select * from </t>
    <phoneticPr fontId="2" type="noConversion"/>
  </si>
  <si>
    <t>1500738902172827650</t>
    <phoneticPr fontId="2" type="noConversion"/>
  </si>
  <si>
    <t>Concrete Chipping</t>
  </si>
  <si>
    <t>20220323 新增</t>
    <phoneticPr fontId="2" type="noConversion"/>
  </si>
  <si>
    <t>20220412 新增</t>
    <phoneticPr fontId="2" type="noConversion"/>
  </si>
  <si>
    <t>Provisional Acceptance (CW)</t>
  </si>
  <si>
    <t>Provisional Acceptance (TE)</t>
  </si>
  <si>
    <t>Provisional Acceptance (CPA)</t>
  </si>
  <si>
    <t>Civil Works Completion Report</t>
  </si>
  <si>
    <t>Pre-PAT Checklist</t>
  </si>
  <si>
    <t>Rectification Report</t>
  </si>
  <si>
    <t>Provisional Acceptance (TE)</t>
    <phoneticPr fontId="2" type="noConversion"/>
  </si>
  <si>
    <t>TE Completion Report</t>
  </si>
  <si>
    <t>Provisional Acceptance (CPA)</t>
    <phoneticPr fontId="2" type="noConversion"/>
  </si>
  <si>
    <t>Power Completion Report</t>
  </si>
  <si>
    <t>SLD</t>
  </si>
  <si>
    <t>SSV Minutes Report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</si>
</sst>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9"/>
      <color theme="0"/>
      <name val="微软雅黑"/>
      <family val="2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微软雅黑"/>
      <family val="2"/>
      <charset val="134"/>
    </font>
    <font>
      <b/>
      <sz val="10"/>
      <color theme="0"/>
      <name val="Calibri"/>
      <family val="2"/>
    </font>
    <font>
      <sz val="10"/>
      <color theme="1"/>
      <name val="Calibri"/>
      <family val="2"/>
    </font>
    <font>
      <sz val="9"/>
      <color rgb="FFFF0000"/>
      <name val="微软雅黑"/>
      <family val="2"/>
      <charset val="134"/>
    </font>
    <font>
      <sz val="11"/>
      <color rgb="FFFF0000"/>
      <name val="等线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3" borderId="0" xfId="0" applyFont="1" applyFill="1"/>
    <xf numFmtId="0" fontId="4" fillId="0" borderId="0" xfId="0" applyFont="1"/>
    <xf numFmtId="0" fontId="4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6" fillId="5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4" fillId="6" borderId="1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4" fillId="6" borderId="1" xfId="0" applyFont="1" applyFill="1" applyBorder="1" applyAlignment="1">
      <alignment horizontal="center"/>
    </xf>
    <xf numFmtId="0" fontId="4" fillId="0" borderId="0" xfId="0" quotePrefix="1" applyFont="1"/>
    <xf numFmtId="0" fontId="4" fillId="0" borderId="0" xfId="0" applyFont="1" applyBorder="1"/>
    <xf numFmtId="0" fontId="4" fillId="0" borderId="0" xfId="0" quotePrefix="1" applyFont="1" applyBorder="1"/>
    <xf numFmtId="0" fontId="4" fillId="6" borderId="0" xfId="0" applyFont="1" applyFill="1" applyBorder="1"/>
    <xf numFmtId="49" fontId="0" fillId="0" borderId="0" xfId="0" applyNumberFormat="1"/>
    <xf numFmtId="0" fontId="0" fillId="0" borderId="0" xfId="0" quotePrefix="1"/>
    <xf numFmtId="0" fontId="7" fillId="0" borderId="12" xfId="0" applyFont="1" applyBorder="1" applyAlignment="1">
      <alignment horizontal="left" vertical="top" wrapText="1"/>
    </xf>
    <xf numFmtId="0" fontId="8" fillId="0" borderId="12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5" borderId="4" xfId="0" applyFont="1" applyFill="1" applyBorder="1" applyAlignment="1">
      <alignment horizontal="left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6" fillId="5" borderId="6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7" borderId="0" xfId="0" applyFont="1" applyFill="1"/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A9FF2-4C66-484C-B601-92D1B770B885}">
  <dimension ref="A1:C1"/>
  <sheetViews>
    <sheetView workbookViewId="0">
      <selection activeCell="B20" sqref="B20"/>
    </sheetView>
  </sheetViews>
  <sheetFormatPr defaultRowHeight="13.8" x14ac:dyDescent="0.25"/>
  <cols>
    <col min="2" max="2" width="59.5546875" customWidth="1"/>
  </cols>
  <sheetData>
    <row r="1" spans="1:3" s="3" customFormat="1" ht="116.4" customHeight="1" x14ac:dyDescent="0.3">
      <c r="A1" s="27" t="s">
        <v>88</v>
      </c>
      <c r="B1" s="28"/>
      <c r="C1" s="16"/>
    </row>
  </sheetData>
  <mergeCells count="1">
    <mergeCell ref="A1:B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9"/>
  <sheetViews>
    <sheetView topLeftCell="A77" workbookViewId="0">
      <selection activeCell="D89" sqref="D89"/>
    </sheetView>
  </sheetViews>
  <sheetFormatPr defaultRowHeight="13.2" x14ac:dyDescent="0.3"/>
  <cols>
    <col min="1" max="2" width="36" style="3" customWidth="1"/>
    <col min="3" max="3" width="68.44140625" style="3" customWidth="1"/>
    <col min="4" max="4" width="53.88671875" style="3" customWidth="1"/>
    <col min="5" max="16384" width="8.88671875" style="3"/>
  </cols>
  <sheetData>
    <row r="1" spans="1:3" ht="13.8" x14ac:dyDescent="0.3">
      <c r="A1" s="7" t="s">
        <v>17</v>
      </c>
      <c r="B1" s="7" t="s">
        <v>18</v>
      </c>
      <c r="C1" s="7" t="s">
        <v>19</v>
      </c>
    </row>
    <row r="2" spans="1:3" x14ac:dyDescent="0.3">
      <c r="A2" s="29" t="s">
        <v>20</v>
      </c>
      <c r="B2" s="29" t="s">
        <v>78</v>
      </c>
      <c r="C2" s="32" t="s">
        <v>22</v>
      </c>
    </row>
    <row r="3" spans="1:3" x14ac:dyDescent="0.3">
      <c r="A3" s="30"/>
      <c r="B3" s="30"/>
      <c r="C3" s="33"/>
    </row>
    <row r="4" spans="1:3" x14ac:dyDescent="0.3">
      <c r="A4" s="30"/>
      <c r="B4" s="30"/>
      <c r="C4" s="33"/>
    </row>
    <row r="5" spans="1:3" x14ac:dyDescent="0.3">
      <c r="A5" s="30"/>
      <c r="B5" s="30"/>
      <c r="C5" s="33"/>
    </row>
    <row r="6" spans="1:3" x14ac:dyDescent="0.3">
      <c r="A6" s="30"/>
      <c r="B6" s="30"/>
      <c r="C6" s="34"/>
    </row>
    <row r="7" spans="1:3" x14ac:dyDescent="0.3">
      <c r="A7" s="30"/>
      <c r="B7" s="30"/>
      <c r="C7" s="35" t="s">
        <v>23</v>
      </c>
    </row>
    <row r="8" spans="1:3" x14ac:dyDescent="0.3">
      <c r="A8" s="30"/>
      <c r="B8" s="30"/>
      <c r="C8" s="36"/>
    </row>
    <row r="9" spans="1:3" x14ac:dyDescent="0.3">
      <c r="A9" s="30"/>
      <c r="B9" s="30"/>
      <c r="C9" s="36"/>
    </row>
    <row r="10" spans="1:3" x14ac:dyDescent="0.3">
      <c r="A10" s="30"/>
      <c r="B10" s="30"/>
      <c r="C10" s="37"/>
    </row>
    <row r="11" spans="1:3" x14ac:dyDescent="0.3">
      <c r="A11" s="30"/>
      <c r="B11" s="30"/>
      <c r="C11" s="32" t="s">
        <v>24</v>
      </c>
    </row>
    <row r="12" spans="1:3" x14ac:dyDescent="0.3">
      <c r="A12" s="30"/>
      <c r="B12" s="30"/>
      <c r="C12" s="33"/>
    </row>
    <row r="13" spans="1:3" x14ac:dyDescent="0.3">
      <c r="A13" s="30"/>
      <c r="B13" s="30"/>
      <c r="C13" s="33"/>
    </row>
    <row r="14" spans="1:3" x14ac:dyDescent="0.3">
      <c r="A14" s="30"/>
      <c r="B14" s="30"/>
      <c r="C14" s="33"/>
    </row>
    <row r="15" spans="1:3" x14ac:dyDescent="0.3">
      <c r="A15" s="30"/>
      <c r="B15" s="30"/>
      <c r="C15" s="33"/>
    </row>
    <row r="16" spans="1:3" x14ac:dyDescent="0.3">
      <c r="A16" s="30"/>
      <c r="B16" s="30"/>
      <c r="C16" s="33"/>
    </row>
    <row r="17" spans="1:3" x14ac:dyDescent="0.3">
      <c r="A17" s="30"/>
      <c r="B17" s="30"/>
      <c r="C17" s="34"/>
    </row>
    <row r="18" spans="1:3" x14ac:dyDescent="0.3">
      <c r="A18" s="30"/>
      <c r="B18" s="30"/>
      <c r="C18" s="35" t="s">
        <v>25</v>
      </c>
    </row>
    <row r="19" spans="1:3" x14ac:dyDescent="0.3">
      <c r="A19" s="30"/>
      <c r="B19" s="30"/>
      <c r="C19" s="36"/>
    </row>
    <row r="20" spans="1:3" x14ac:dyDescent="0.3">
      <c r="A20" s="30"/>
      <c r="B20" s="30"/>
      <c r="C20" s="36"/>
    </row>
    <row r="21" spans="1:3" x14ac:dyDescent="0.3">
      <c r="A21" s="31"/>
      <c r="B21" s="31"/>
      <c r="C21" s="37"/>
    </row>
    <row r="22" spans="1:3" x14ac:dyDescent="0.3">
      <c r="A22" s="29" t="s">
        <v>20</v>
      </c>
      <c r="B22" s="29" t="s">
        <v>79</v>
      </c>
      <c r="C22" s="32" t="s">
        <v>27</v>
      </c>
    </row>
    <row r="23" spans="1:3" x14ac:dyDescent="0.3">
      <c r="A23" s="30"/>
      <c r="B23" s="30"/>
      <c r="C23" s="33"/>
    </row>
    <row r="24" spans="1:3" x14ac:dyDescent="0.3">
      <c r="A24" s="30"/>
      <c r="B24" s="30"/>
      <c r="C24" s="33"/>
    </row>
    <row r="25" spans="1:3" x14ac:dyDescent="0.3">
      <c r="A25" s="30"/>
      <c r="B25" s="30"/>
      <c r="C25" s="33"/>
    </row>
    <row r="26" spans="1:3" x14ac:dyDescent="0.3">
      <c r="A26" s="30"/>
      <c r="B26" s="30"/>
      <c r="C26" s="34"/>
    </row>
    <row r="27" spans="1:3" x14ac:dyDescent="0.3">
      <c r="A27" s="30"/>
      <c r="B27" s="30"/>
      <c r="C27" s="35" t="s">
        <v>28</v>
      </c>
    </row>
    <row r="28" spans="1:3" x14ac:dyDescent="0.3">
      <c r="A28" s="30"/>
      <c r="B28" s="30"/>
      <c r="C28" s="36"/>
    </row>
    <row r="29" spans="1:3" x14ac:dyDescent="0.3">
      <c r="A29" s="30"/>
      <c r="B29" s="30"/>
      <c r="C29" s="36"/>
    </row>
    <row r="30" spans="1:3" x14ac:dyDescent="0.3">
      <c r="A30" s="30"/>
      <c r="B30" s="30"/>
      <c r="C30" s="36"/>
    </row>
    <row r="31" spans="1:3" x14ac:dyDescent="0.3">
      <c r="A31" s="30"/>
      <c r="B31" s="30"/>
      <c r="C31" s="36"/>
    </row>
    <row r="32" spans="1:3" x14ac:dyDescent="0.3">
      <c r="A32" s="30"/>
      <c r="B32" s="30"/>
      <c r="C32" s="37"/>
    </row>
    <row r="33" spans="1:3" x14ac:dyDescent="0.3">
      <c r="A33" s="30"/>
      <c r="B33" s="30"/>
      <c r="C33" s="32" t="s">
        <v>29</v>
      </c>
    </row>
    <row r="34" spans="1:3" x14ac:dyDescent="0.3">
      <c r="A34" s="30"/>
      <c r="B34" s="30"/>
      <c r="C34" s="34"/>
    </row>
    <row r="35" spans="1:3" x14ac:dyDescent="0.3">
      <c r="A35" s="30"/>
      <c r="B35" s="30"/>
      <c r="C35" s="35" t="s">
        <v>30</v>
      </c>
    </row>
    <row r="36" spans="1:3" x14ac:dyDescent="0.3">
      <c r="A36" s="30"/>
      <c r="B36" s="30"/>
      <c r="C36" s="36"/>
    </row>
    <row r="37" spans="1:3" x14ac:dyDescent="0.3">
      <c r="A37" s="30"/>
      <c r="B37" s="30"/>
      <c r="C37" s="36"/>
    </row>
    <row r="38" spans="1:3" x14ac:dyDescent="0.3">
      <c r="A38" s="30"/>
      <c r="B38" s="30"/>
      <c r="C38" s="36"/>
    </row>
    <row r="39" spans="1:3" x14ac:dyDescent="0.3">
      <c r="A39" s="30"/>
      <c r="B39" s="30"/>
      <c r="C39" s="36"/>
    </row>
    <row r="40" spans="1:3" x14ac:dyDescent="0.3">
      <c r="A40" s="30"/>
      <c r="B40" s="30"/>
      <c r="C40" s="37"/>
    </row>
    <row r="41" spans="1:3" x14ac:dyDescent="0.3">
      <c r="A41" s="30"/>
      <c r="B41" s="30"/>
      <c r="C41" s="32" t="s">
        <v>31</v>
      </c>
    </row>
    <row r="42" spans="1:3" x14ac:dyDescent="0.3">
      <c r="A42" s="30"/>
      <c r="B42" s="30"/>
      <c r="C42" s="33"/>
    </row>
    <row r="43" spans="1:3" x14ac:dyDescent="0.3">
      <c r="A43" s="30"/>
      <c r="B43" s="30"/>
      <c r="C43" s="33"/>
    </row>
    <row r="44" spans="1:3" x14ac:dyDescent="0.3">
      <c r="A44" s="30"/>
      <c r="B44" s="30"/>
      <c r="C44" s="33"/>
    </row>
    <row r="45" spans="1:3" x14ac:dyDescent="0.3">
      <c r="A45" s="30"/>
      <c r="B45" s="30"/>
      <c r="C45" s="34"/>
    </row>
    <row r="46" spans="1:3" x14ac:dyDescent="0.3">
      <c r="A46" s="30"/>
      <c r="B46" s="30"/>
      <c r="C46" s="35" t="s">
        <v>32</v>
      </c>
    </row>
    <row r="47" spans="1:3" x14ac:dyDescent="0.3">
      <c r="A47" s="30"/>
      <c r="B47" s="30"/>
      <c r="C47" s="36"/>
    </row>
    <row r="48" spans="1:3" x14ac:dyDescent="0.3">
      <c r="A48" s="30"/>
      <c r="B48" s="30"/>
      <c r="C48" s="36"/>
    </row>
    <row r="49" spans="1:3" x14ac:dyDescent="0.3">
      <c r="A49" s="30"/>
      <c r="B49" s="30"/>
      <c r="C49" s="36"/>
    </row>
    <row r="50" spans="1:3" x14ac:dyDescent="0.3">
      <c r="A50" s="30"/>
      <c r="B50" s="30"/>
      <c r="C50" s="36"/>
    </row>
    <row r="51" spans="1:3" x14ac:dyDescent="0.3">
      <c r="A51" s="30"/>
      <c r="B51" s="30"/>
      <c r="C51" s="36"/>
    </row>
    <row r="52" spans="1:3" x14ac:dyDescent="0.3">
      <c r="A52" s="30"/>
      <c r="B52" s="30"/>
      <c r="C52" s="36"/>
    </row>
    <row r="53" spans="1:3" x14ac:dyDescent="0.3">
      <c r="A53" s="30"/>
      <c r="B53" s="30"/>
      <c r="C53" s="37"/>
    </row>
    <row r="54" spans="1:3" x14ac:dyDescent="0.3">
      <c r="A54" s="30"/>
      <c r="B54" s="30"/>
      <c r="C54" s="32" t="s">
        <v>33</v>
      </c>
    </row>
    <row r="55" spans="1:3" x14ac:dyDescent="0.3">
      <c r="A55" s="30"/>
      <c r="B55" s="30"/>
      <c r="C55" s="33"/>
    </row>
    <row r="56" spans="1:3" x14ac:dyDescent="0.3">
      <c r="A56" s="30"/>
      <c r="B56" s="30"/>
      <c r="C56" s="33"/>
    </row>
    <row r="57" spans="1:3" x14ac:dyDescent="0.3">
      <c r="A57" s="30"/>
      <c r="B57" s="30"/>
      <c r="C57" s="33"/>
    </row>
    <row r="58" spans="1:3" x14ac:dyDescent="0.3">
      <c r="A58" s="31"/>
      <c r="B58" s="31"/>
      <c r="C58" s="34"/>
    </row>
    <row r="59" spans="1:3" x14ac:dyDescent="0.3">
      <c r="A59" s="29" t="s">
        <v>20</v>
      </c>
      <c r="B59" s="29" t="s">
        <v>80</v>
      </c>
      <c r="C59" s="35" t="s">
        <v>35</v>
      </c>
    </row>
    <row r="60" spans="1:3" x14ac:dyDescent="0.3">
      <c r="A60" s="30"/>
      <c r="B60" s="30"/>
      <c r="C60" s="36"/>
    </row>
    <row r="61" spans="1:3" x14ac:dyDescent="0.3">
      <c r="A61" s="30"/>
      <c r="B61" s="30"/>
      <c r="C61" s="36"/>
    </row>
    <row r="62" spans="1:3" x14ac:dyDescent="0.3">
      <c r="A62" s="30"/>
      <c r="B62" s="30"/>
      <c r="C62" s="36"/>
    </row>
    <row r="63" spans="1:3" x14ac:dyDescent="0.3">
      <c r="A63" s="30"/>
      <c r="B63" s="30"/>
      <c r="C63" s="37"/>
    </row>
    <row r="64" spans="1:3" x14ac:dyDescent="0.3">
      <c r="A64" s="30"/>
      <c r="B64" s="30"/>
      <c r="C64" s="32" t="s">
        <v>34</v>
      </c>
    </row>
    <row r="65" spans="1:3" x14ac:dyDescent="0.3">
      <c r="A65" s="30"/>
      <c r="B65" s="30"/>
      <c r="C65" s="33"/>
    </row>
    <row r="66" spans="1:3" x14ac:dyDescent="0.3">
      <c r="A66" s="30"/>
      <c r="B66" s="30"/>
      <c r="C66" s="33"/>
    </row>
    <row r="67" spans="1:3" x14ac:dyDescent="0.3">
      <c r="A67" s="30"/>
      <c r="B67" s="30"/>
      <c r="C67" s="33"/>
    </row>
    <row r="68" spans="1:3" x14ac:dyDescent="0.3">
      <c r="A68" s="30"/>
      <c r="B68" s="30"/>
      <c r="C68" s="33"/>
    </row>
    <row r="69" spans="1:3" x14ac:dyDescent="0.3">
      <c r="A69" s="30"/>
      <c r="B69" s="30"/>
      <c r="C69" s="33"/>
    </row>
    <row r="70" spans="1:3" x14ac:dyDescent="0.3">
      <c r="A70" s="30"/>
      <c r="B70" s="30"/>
      <c r="C70" s="33"/>
    </row>
    <row r="71" spans="1:3" x14ac:dyDescent="0.3">
      <c r="A71" s="30"/>
      <c r="B71" s="30"/>
      <c r="C71" s="33"/>
    </row>
    <row r="72" spans="1:3" x14ac:dyDescent="0.3">
      <c r="A72" s="30"/>
      <c r="B72" s="30"/>
      <c r="C72" s="34"/>
    </row>
    <row r="73" spans="1:3" x14ac:dyDescent="0.3">
      <c r="A73" s="30"/>
      <c r="B73" s="30"/>
      <c r="C73" s="35" t="s">
        <v>2</v>
      </c>
    </row>
    <row r="74" spans="1:3" x14ac:dyDescent="0.3">
      <c r="A74" s="30"/>
      <c r="B74" s="30"/>
      <c r="C74" s="36"/>
    </row>
    <row r="75" spans="1:3" x14ac:dyDescent="0.3">
      <c r="A75" s="30"/>
      <c r="B75" s="30"/>
      <c r="C75" s="36"/>
    </row>
    <row r="76" spans="1:3" x14ac:dyDescent="0.3">
      <c r="A76" s="30"/>
      <c r="B76" s="30"/>
      <c r="C76" s="37"/>
    </row>
    <row r="77" spans="1:3" x14ac:dyDescent="0.3">
      <c r="A77" s="30"/>
      <c r="B77" s="30"/>
      <c r="C77" s="32" t="s">
        <v>36</v>
      </c>
    </row>
    <row r="78" spans="1:3" x14ac:dyDescent="0.3">
      <c r="A78" s="30"/>
      <c r="B78" s="30"/>
      <c r="C78" s="33"/>
    </row>
    <row r="79" spans="1:3" x14ac:dyDescent="0.3">
      <c r="A79" s="30"/>
      <c r="B79" s="30"/>
      <c r="C79" s="33"/>
    </row>
    <row r="80" spans="1:3" x14ac:dyDescent="0.3">
      <c r="A80" s="30"/>
      <c r="B80" s="30"/>
      <c r="C80" s="33"/>
    </row>
    <row r="81" spans="1:4" x14ac:dyDescent="0.3">
      <c r="A81" s="30"/>
      <c r="B81" s="30"/>
      <c r="C81" s="34"/>
    </row>
    <row r="82" spans="1:4" x14ac:dyDescent="0.3">
      <c r="A82" s="30"/>
      <c r="B82" s="30"/>
      <c r="C82" s="35" t="s">
        <v>37</v>
      </c>
    </row>
    <row r="83" spans="1:4" x14ac:dyDescent="0.3">
      <c r="A83" s="30"/>
      <c r="B83" s="30"/>
      <c r="C83" s="36"/>
    </row>
    <row r="84" spans="1:4" x14ac:dyDescent="0.3">
      <c r="A84" s="31"/>
      <c r="B84" s="31"/>
      <c r="C84" s="37"/>
    </row>
    <row r="85" spans="1:4" x14ac:dyDescent="0.3">
      <c r="A85" s="29" t="s">
        <v>20</v>
      </c>
      <c r="B85" s="29" t="s">
        <v>81</v>
      </c>
      <c r="C85" s="32" t="s">
        <v>39</v>
      </c>
    </row>
    <row r="86" spans="1:4" x14ac:dyDescent="0.3">
      <c r="A86" s="30"/>
      <c r="B86" s="30"/>
      <c r="C86" s="33"/>
    </row>
    <row r="87" spans="1:4" x14ac:dyDescent="0.3">
      <c r="A87" s="30"/>
      <c r="B87" s="30"/>
      <c r="C87" s="33"/>
    </row>
    <row r="88" spans="1:4" x14ac:dyDescent="0.3">
      <c r="A88" s="30"/>
      <c r="B88" s="30"/>
      <c r="C88" s="34"/>
    </row>
    <row r="89" spans="1:4" x14ac:dyDescent="0.3">
      <c r="A89" s="30"/>
      <c r="B89" s="30"/>
      <c r="C89" s="35" t="s">
        <v>40</v>
      </c>
      <c r="D89" s="3" t="s">
        <v>96</v>
      </c>
    </row>
    <row r="90" spans="1:4" x14ac:dyDescent="0.3">
      <c r="A90" s="30"/>
      <c r="B90" s="30"/>
      <c r="C90" s="36"/>
    </row>
    <row r="91" spans="1:4" x14ac:dyDescent="0.3">
      <c r="A91" s="30"/>
      <c r="B91" s="30"/>
      <c r="C91" s="36"/>
    </row>
    <row r="92" spans="1:4" x14ac:dyDescent="0.3">
      <c r="A92" s="30"/>
      <c r="B92" s="30"/>
      <c r="C92" s="36"/>
    </row>
    <row r="93" spans="1:4" x14ac:dyDescent="0.3">
      <c r="A93" s="30"/>
      <c r="B93" s="30"/>
      <c r="C93" s="36"/>
    </row>
    <row r="94" spans="1:4" x14ac:dyDescent="0.3">
      <c r="A94" s="30"/>
      <c r="B94" s="30"/>
      <c r="C94" s="36"/>
    </row>
    <row r="95" spans="1:4" x14ac:dyDescent="0.3">
      <c r="A95" s="30"/>
      <c r="B95" s="30"/>
      <c r="C95" s="36"/>
    </row>
    <row r="96" spans="1:4" x14ac:dyDescent="0.3">
      <c r="A96" s="30"/>
      <c r="B96" s="30"/>
      <c r="C96" s="36"/>
    </row>
    <row r="97" spans="1:3" x14ac:dyDescent="0.3">
      <c r="A97" s="30"/>
      <c r="B97" s="30"/>
      <c r="C97" s="36"/>
    </row>
    <row r="98" spans="1:3" x14ac:dyDescent="0.3">
      <c r="A98" s="30"/>
      <c r="B98" s="30"/>
      <c r="C98" s="36"/>
    </row>
    <row r="99" spans="1:3" x14ac:dyDescent="0.3">
      <c r="A99" s="30"/>
      <c r="B99" s="30"/>
      <c r="C99" s="36"/>
    </row>
    <row r="100" spans="1:3" x14ac:dyDescent="0.3">
      <c r="A100" s="30"/>
      <c r="B100" s="30"/>
      <c r="C100" s="36"/>
    </row>
    <row r="101" spans="1:3" x14ac:dyDescent="0.3">
      <c r="A101" s="30"/>
      <c r="B101" s="30"/>
      <c r="C101" s="36"/>
    </row>
    <row r="102" spans="1:3" x14ac:dyDescent="0.3">
      <c r="A102" s="30"/>
      <c r="B102" s="30"/>
      <c r="C102" s="36"/>
    </row>
    <row r="103" spans="1:3" x14ac:dyDescent="0.3">
      <c r="A103" s="30"/>
      <c r="B103" s="30"/>
      <c r="C103" s="36"/>
    </row>
    <row r="104" spans="1:3" x14ac:dyDescent="0.3">
      <c r="A104" s="30"/>
      <c r="B104" s="30"/>
      <c r="C104" s="36"/>
    </row>
    <row r="105" spans="1:3" x14ac:dyDescent="0.3">
      <c r="A105" s="30"/>
      <c r="B105" s="30"/>
      <c r="C105" s="37"/>
    </row>
    <row r="106" spans="1:3" x14ac:dyDescent="0.3">
      <c r="A106" s="30"/>
      <c r="B106" s="30"/>
      <c r="C106" s="32" t="s">
        <v>41</v>
      </c>
    </row>
    <row r="107" spans="1:3" x14ac:dyDescent="0.3">
      <c r="A107" s="30"/>
      <c r="B107" s="30"/>
      <c r="C107" s="33"/>
    </row>
    <row r="108" spans="1:3" x14ac:dyDescent="0.3">
      <c r="A108" s="30"/>
      <c r="B108" s="30"/>
      <c r="C108" s="33"/>
    </row>
    <row r="109" spans="1:3" x14ac:dyDescent="0.3">
      <c r="A109" s="30"/>
      <c r="B109" s="30"/>
      <c r="C109" s="33"/>
    </row>
    <row r="110" spans="1:3" x14ac:dyDescent="0.3">
      <c r="A110" s="30"/>
      <c r="B110" s="30"/>
      <c r="C110" s="33"/>
    </row>
    <row r="111" spans="1:3" x14ac:dyDescent="0.3">
      <c r="A111" s="30"/>
      <c r="B111" s="30"/>
      <c r="C111" s="34"/>
    </row>
    <row r="112" spans="1:3" x14ac:dyDescent="0.3">
      <c r="A112" s="30"/>
      <c r="B112" s="30"/>
      <c r="C112" s="35" t="s">
        <v>42</v>
      </c>
    </row>
    <row r="113" spans="1:3" x14ac:dyDescent="0.3">
      <c r="A113" s="30"/>
      <c r="B113" s="30"/>
      <c r="C113" s="36"/>
    </row>
    <row r="114" spans="1:3" x14ac:dyDescent="0.3">
      <c r="A114" s="30"/>
      <c r="B114" s="30"/>
      <c r="C114" s="36"/>
    </row>
    <row r="115" spans="1:3" x14ac:dyDescent="0.3">
      <c r="A115" s="30"/>
      <c r="B115" s="30"/>
      <c r="C115" s="36"/>
    </row>
    <row r="116" spans="1:3" x14ac:dyDescent="0.3">
      <c r="A116" s="30"/>
      <c r="B116" s="30"/>
      <c r="C116" s="36"/>
    </row>
    <row r="117" spans="1:3" x14ac:dyDescent="0.3">
      <c r="A117" s="30"/>
      <c r="B117" s="30"/>
      <c r="C117" s="36"/>
    </row>
    <row r="118" spans="1:3" x14ac:dyDescent="0.3">
      <c r="A118" s="30"/>
      <c r="B118" s="30"/>
      <c r="C118" s="36"/>
    </row>
    <row r="119" spans="1:3" x14ac:dyDescent="0.3">
      <c r="A119" s="30"/>
      <c r="B119" s="30"/>
      <c r="C119" s="36"/>
    </row>
    <row r="120" spans="1:3" x14ac:dyDescent="0.3">
      <c r="A120" s="30"/>
      <c r="B120" s="30"/>
      <c r="C120" s="36"/>
    </row>
    <row r="121" spans="1:3" x14ac:dyDescent="0.3">
      <c r="A121" s="30"/>
      <c r="B121" s="30"/>
      <c r="C121" s="36"/>
    </row>
    <row r="122" spans="1:3" x14ac:dyDescent="0.3">
      <c r="A122" s="30"/>
      <c r="B122" s="30"/>
      <c r="C122" s="36"/>
    </row>
    <row r="123" spans="1:3" x14ac:dyDescent="0.3">
      <c r="A123" s="30"/>
      <c r="B123" s="30"/>
      <c r="C123" s="36"/>
    </row>
    <row r="124" spans="1:3" x14ac:dyDescent="0.3">
      <c r="A124" s="30"/>
      <c r="B124" s="30"/>
      <c r="C124" s="36"/>
    </row>
    <row r="125" spans="1:3" x14ac:dyDescent="0.3">
      <c r="A125" s="30"/>
      <c r="B125" s="30"/>
      <c r="C125" s="36"/>
    </row>
    <row r="126" spans="1:3" x14ac:dyDescent="0.3">
      <c r="A126" s="30"/>
      <c r="B126" s="30"/>
      <c r="C126" s="37"/>
    </row>
    <row r="127" spans="1:3" x14ac:dyDescent="0.3">
      <c r="A127" s="30"/>
      <c r="B127" s="30"/>
      <c r="C127" s="32" t="s">
        <v>43</v>
      </c>
    </row>
    <row r="128" spans="1:3" x14ac:dyDescent="0.3">
      <c r="A128" s="30"/>
      <c r="B128" s="30"/>
      <c r="C128" s="33"/>
    </row>
    <row r="129" spans="1:3" x14ac:dyDescent="0.3">
      <c r="A129" s="30"/>
      <c r="B129" s="30"/>
      <c r="C129" s="33"/>
    </row>
    <row r="130" spans="1:3" x14ac:dyDescent="0.3">
      <c r="A130" s="30"/>
      <c r="B130" s="30"/>
      <c r="C130" s="33"/>
    </row>
    <row r="131" spans="1:3" x14ac:dyDescent="0.3">
      <c r="A131" s="30"/>
      <c r="B131" s="30"/>
      <c r="C131" s="33"/>
    </row>
    <row r="132" spans="1:3" x14ac:dyDescent="0.3">
      <c r="A132" s="30"/>
      <c r="B132" s="30"/>
      <c r="C132" s="34"/>
    </row>
    <row r="133" spans="1:3" x14ac:dyDescent="0.3">
      <c r="A133" s="30"/>
      <c r="B133" s="30"/>
      <c r="C133" s="35" t="s">
        <v>44</v>
      </c>
    </row>
    <row r="134" spans="1:3" x14ac:dyDescent="0.3">
      <c r="A134" s="30"/>
      <c r="B134" s="30"/>
      <c r="C134" s="36"/>
    </row>
    <row r="135" spans="1:3" x14ac:dyDescent="0.3">
      <c r="A135" s="30"/>
      <c r="B135" s="30"/>
      <c r="C135" s="36"/>
    </row>
    <row r="136" spans="1:3" x14ac:dyDescent="0.3">
      <c r="A136" s="30"/>
      <c r="B136" s="30"/>
      <c r="C136" s="37"/>
    </row>
    <row r="137" spans="1:3" x14ac:dyDescent="0.3">
      <c r="A137" s="30"/>
      <c r="B137" s="30"/>
      <c r="C137" s="32" t="s">
        <v>45</v>
      </c>
    </row>
    <row r="138" spans="1:3" x14ac:dyDescent="0.3">
      <c r="A138" s="30"/>
      <c r="B138" s="30"/>
      <c r="C138" s="33"/>
    </row>
    <row r="139" spans="1:3" x14ac:dyDescent="0.3">
      <c r="A139" s="30"/>
      <c r="B139" s="30"/>
      <c r="C139" s="33"/>
    </row>
    <row r="140" spans="1:3" x14ac:dyDescent="0.3">
      <c r="A140" s="30"/>
      <c r="B140" s="30"/>
      <c r="C140" s="34"/>
    </row>
    <row r="141" spans="1:3" x14ac:dyDescent="0.3">
      <c r="A141" s="30"/>
      <c r="B141" s="30"/>
      <c r="C141" s="35" t="s">
        <v>46</v>
      </c>
    </row>
    <row r="142" spans="1:3" x14ac:dyDescent="0.3">
      <c r="A142" s="30"/>
      <c r="B142" s="30"/>
      <c r="C142" s="36"/>
    </row>
    <row r="143" spans="1:3" x14ac:dyDescent="0.3">
      <c r="A143" s="30"/>
      <c r="B143" s="30"/>
      <c r="C143" s="37"/>
    </row>
    <row r="144" spans="1:3" x14ac:dyDescent="0.3">
      <c r="A144" s="30"/>
      <c r="B144" s="30"/>
      <c r="C144" s="32" t="s">
        <v>47</v>
      </c>
    </row>
    <row r="145" spans="1:3" x14ac:dyDescent="0.3">
      <c r="A145" s="30"/>
      <c r="B145" s="30"/>
      <c r="C145" s="33"/>
    </row>
    <row r="146" spans="1:3" x14ac:dyDescent="0.3">
      <c r="A146" s="30"/>
      <c r="B146" s="30"/>
      <c r="C146" s="33"/>
    </row>
    <row r="147" spans="1:3" x14ac:dyDescent="0.3">
      <c r="A147" s="30"/>
      <c r="B147" s="30"/>
      <c r="C147" s="34"/>
    </row>
    <row r="148" spans="1:3" x14ac:dyDescent="0.3">
      <c r="A148" s="30"/>
      <c r="B148" s="30"/>
      <c r="C148" s="35" t="s">
        <v>48</v>
      </c>
    </row>
    <row r="149" spans="1:3" x14ac:dyDescent="0.3">
      <c r="A149" s="30"/>
      <c r="B149" s="30"/>
      <c r="C149" s="36"/>
    </row>
    <row r="150" spans="1:3" x14ac:dyDescent="0.3">
      <c r="A150" s="30"/>
      <c r="B150" s="30"/>
      <c r="C150" s="36"/>
    </row>
    <row r="151" spans="1:3" ht="13.8" x14ac:dyDescent="0.3">
      <c r="A151" s="46" t="s">
        <v>20</v>
      </c>
      <c r="B151" s="46" t="s">
        <v>82</v>
      </c>
      <c r="C151" s="8" t="s">
        <v>50</v>
      </c>
    </row>
    <row r="152" spans="1:3" ht="13.8" x14ac:dyDescent="0.3">
      <c r="A152" s="46"/>
      <c r="B152" s="46"/>
      <c r="C152" s="9" t="s">
        <v>4</v>
      </c>
    </row>
    <row r="153" spans="1:3" ht="13.8" x14ac:dyDescent="0.3">
      <c r="A153" s="46"/>
      <c r="B153" s="46"/>
      <c r="C153" s="8" t="s">
        <v>5</v>
      </c>
    </row>
    <row r="154" spans="1:3" x14ac:dyDescent="0.3">
      <c r="A154" s="46"/>
      <c r="B154" s="46"/>
      <c r="C154" s="38" t="s">
        <v>6</v>
      </c>
    </row>
    <row r="155" spans="1:3" x14ac:dyDescent="0.3">
      <c r="A155" s="46"/>
      <c r="B155" s="46"/>
      <c r="C155" s="38"/>
    </row>
    <row r="156" spans="1:3" ht="13.8" x14ac:dyDescent="0.3">
      <c r="A156" s="46"/>
      <c r="B156" s="46"/>
      <c r="C156" s="8" t="s">
        <v>3</v>
      </c>
    </row>
    <row r="157" spans="1:3" ht="13.8" x14ac:dyDescent="0.3">
      <c r="A157" s="30" t="s">
        <v>51</v>
      </c>
      <c r="B157" s="44" t="s">
        <v>83</v>
      </c>
      <c r="C157" s="10" t="s">
        <v>53</v>
      </c>
    </row>
    <row r="158" spans="1:3" ht="13.8" x14ac:dyDescent="0.3">
      <c r="A158" s="30"/>
      <c r="B158" s="44"/>
      <c r="C158" s="8" t="s">
        <v>54</v>
      </c>
    </row>
    <row r="159" spans="1:3" ht="13.8" x14ac:dyDescent="0.3">
      <c r="A159" s="30"/>
      <c r="B159" s="44"/>
      <c r="C159" s="9" t="s">
        <v>55</v>
      </c>
    </row>
    <row r="160" spans="1:3" ht="13.8" x14ac:dyDescent="0.3">
      <c r="A160" s="30"/>
      <c r="B160" s="44"/>
      <c r="C160" s="8" t="s">
        <v>7</v>
      </c>
    </row>
    <row r="161" spans="1:3" ht="13.8" x14ac:dyDescent="0.3">
      <c r="A161" s="31"/>
      <c r="B161" s="45"/>
      <c r="C161" s="9" t="s">
        <v>56</v>
      </c>
    </row>
    <row r="162" spans="1:3" ht="13.8" x14ac:dyDescent="0.3">
      <c r="A162" s="29" t="s">
        <v>51</v>
      </c>
      <c r="B162" s="43" t="s">
        <v>84</v>
      </c>
      <c r="C162" s="8" t="s">
        <v>8</v>
      </c>
    </row>
    <row r="163" spans="1:3" ht="13.8" x14ac:dyDescent="0.3">
      <c r="A163" s="30"/>
      <c r="B163" s="44"/>
      <c r="C163" s="9" t="s">
        <v>58</v>
      </c>
    </row>
    <row r="164" spans="1:3" ht="13.8" x14ac:dyDescent="0.3">
      <c r="A164" s="30"/>
      <c r="B164" s="44"/>
      <c r="C164" s="8" t="s">
        <v>59</v>
      </c>
    </row>
    <row r="165" spans="1:3" ht="13.8" x14ac:dyDescent="0.3">
      <c r="A165" s="30"/>
      <c r="B165" s="44"/>
      <c r="C165" s="9" t="s">
        <v>60</v>
      </c>
    </row>
    <row r="166" spans="1:3" ht="13.8" x14ac:dyDescent="0.3">
      <c r="A166" s="30"/>
      <c r="B166" s="44"/>
      <c r="C166" s="8" t="s">
        <v>61</v>
      </c>
    </row>
    <row r="167" spans="1:3" ht="13.8" x14ac:dyDescent="0.3">
      <c r="A167" s="31"/>
      <c r="B167" s="45"/>
      <c r="C167" s="9" t="s">
        <v>62</v>
      </c>
    </row>
    <row r="168" spans="1:3" ht="13.8" x14ac:dyDescent="0.3">
      <c r="A168" s="29" t="s">
        <v>51</v>
      </c>
      <c r="B168" s="43" t="s">
        <v>85</v>
      </c>
      <c r="C168" s="8" t="s">
        <v>64</v>
      </c>
    </row>
    <row r="169" spans="1:3" ht="13.8" x14ac:dyDescent="0.3">
      <c r="A169" s="30"/>
      <c r="B169" s="44"/>
      <c r="C169" s="9" t="s">
        <v>65</v>
      </c>
    </row>
    <row r="170" spans="1:3" ht="13.8" x14ac:dyDescent="0.3">
      <c r="A170" s="30"/>
      <c r="B170" s="44"/>
      <c r="C170" s="8" t="s">
        <v>66</v>
      </c>
    </row>
    <row r="171" spans="1:3" ht="13.8" x14ac:dyDescent="0.3">
      <c r="A171" s="30"/>
      <c r="B171" s="44"/>
      <c r="C171" s="9" t="s">
        <v>67</v>
      </c>
    </row>
    <row r="172" spans="1:3" ht="13.8" x14ac:dyDescent="0.3">
      <c r="A172" s="29" t="s">
        <v>51</v>
      </c>
      <c r="B172" s="43" t="s">
        <v>86</v>
      </c>
      <c r="C172" s="8" t="s">
        <v>9</v>
      </c>
    </row>
    <row r="173" spans="1:3" ht="13.8" x14ac:dyDescent="0.3">
      <c r="A173" s="30"/>
      <c r="B173" s="44"/>
      <c r="C173" s="9" t="s">
        <v>10</v>
      </c>
    </row>
    <row r="174" spans="1:3" ht="13.8" x14ac:dyDescent="0.3">
      <c r="A174" s="30"/>
      <c r="B174" s="44"/>
      <c r="C174" s="8" t="s">
        <v>11</v>
      </c>
    </row>
    <row r="175" spans="1:3" ht="13.8" x14ac:dyDescent="0.3">
      <c r="A175" s="30"/>
      <c r="B175" s="44"/>
      <c r="C175" s="9" t="s">
        <v>12</v>
      </c>
    </row>
    <row r="176" spans="1:3" ht="13.8" x14ac:dyDescent="0.3">
      <c r="A176" s="30"/>
      <c r="B176" s="44"/>
      <c r="C176" s="8" t="s">
        <v>13</v>
      </c>
    </row>
    <row r="177" spans="1:3" ht="13.8" x14ac:dyDescent="0.3">
      <c r="A177" s="30"/>
      <c r="B177" s="44"/>
      <c r="C177" s="9" t="s">
        <v>14</v>
      </c>
    </row>
    <row r="178" spans="1:3" ht="13.8" x14ac:dyDescent="0.3">
      <c r="A178" s="30"/>
      <c r="B178" s="44"/>
      <c r="C178" s="8" t="s">
        <v>15</v>
      </c>
    </row>
    <row r="179" spans="1:3" ht="13.8" x14ac:dyDescent="0.3">
      <c r="A179" s="30"/>
      <c r="B179" s="44"/>
      <c r="C179" s="9" t="s">
        <v>16</v>
      </c>
    </row>
    <row r="180" spans="1:3" ht="13.8" x14ac:dyDescent="0.3">
      <c r="A180" s="30"/>
      <c r="B180" s="44"/>
      <c r="C180" s="8" t="s">
        <v>69</v>
      </c>
    </row>
    <row r="181" spans="1:3" ht="13.8" x14ac:dyDescent="0.3">
      <c r="A181" s="30"/>
      <c r="B181" s="44"/>
      <c r="C181" s="11" t="s">
        <v>70</v>
      </c>
    </row>
    <row r="182" spans="1:3" ht="13.8" x14ac:dyDescent="0.3">
      <c r="A182" s="39" t="s">
        <v>71</v>
      </c>
      <c r="B182" s="40" t="s">
        <v>87</v>
      </c>
      <c r="C182" s="8" t="s">
        <v>73</v>
      </c>
    </row>
    <row r="183" spans="1:3" ht="13.8" x14ac:dyDescent="0.3">
      <c r="A183" s="39"/>
      <c r="B183" s="41"/>
      <c r="C183" s="9" t="s">
        <v>4</v>
      </c>
    </row>
    <row r="184" spans="1:3" ht="13.8" x14ac:dyDescent="0.3">
      <c r="A184" s="39"/>
      <c r="B184" s="41"/>
      <c r="C184" s="8" t="s">
        <v>74</v>
      </c>
    </row>
    <row r="185" spans="1:3" ht="13.8" x14ac:dyDescent="0.3">
      <c r="A185" s="39"/>
      <c r="B185" s="41"/>
      <c r="C185" s="9" t="s">
        <v>75</v>
      </c>
    </row>
    <row r="186" spans="1:3" ht="13.8" x14ac:dyDescent="0.3">
      <c r="A186" s="39"/>
      <c r="B186" s="41"/>
      <c r="C186" s="8" t="s">
        <v>76</v>
      </c>
    </row>
    <row r="187" spans="1:3" x14ac:dyDescent="0.3">
      <c r="A187" s="39"/>
      <c r="B187" s="41"/>
      <c r="C187" s="38" t="s">
        <v>6</v>
      </c>
    </row>
    <row r="188" spans="1:3" x14ac:dyDescent="0.3">
      <c r="A188" s="39"/>
      <c r="B188" s="41"/>
      <c r="C188" s="38"/>
    </row>
    <row r="189" spans="1:3" ht="13.8" x14ac:dyDescent="0.3">
      <c r="A189" s="39"/>
      <c r="B189" s="42"/>
      <c r="C189" s="8" t="s">
        <v>77</v>
      </c>
    </row>
  </sheetData>
  <mergeCells count="48">
    <mergeCell ref="C154:C155"/>
    <mergeCell ref="A182:A189"/>
    <mergeCell ref="B182:B189"/>
    <mergeCell ref="C187:C188"/>
    <mergeCell ref="A162:A167"/>
    <mergeCell ref="B162:B167"/>
    <mergeCell ref="A168:A171"/>
    <mergeCell ref="B168:B171"/>
    <mergeCell ref="A172:A181"/>
    <mergeCell ref="B172:B181"/>
    <mergeCell ref="A157:A161"/>
    <mergeCell ref="B157:B161"/>
    <mergeCell ref="A151:A156"/>
    <mergeCell ref="B151:B156"/>
    <mergeCell ref="A85:A150"/>
    <mergeCell ref="B85:B150"/>
    <mergeCell ref="C85:C88"/>
    <mergeCell ref="C89:C105"/>
    <mergeCell ref="C106:C111"/>
    <mergeCell ref="C112:C126"/>
    <mergeCell ref="C127:C132"/>
    <mergeCell ref="C133:C136"/>
    <mergeCell ref="C137:C140"/>
    <mergeCell ref="C141:C143"/>
    <mergeCell ref="C144:C147"/>
    <mergeCell ref="C148:C150"/>
    <mergeCell ref="A59:A84"/>
    <mergeCell ref="B59:B84"/>
    <mergeCell ref="C59:C63"/>
    <mergeCell ref="C64:C72"/>
    <mergeCell ref="C73:C76"/>
    <mergeCell ref="C77:C81"/>
    <mergeCell ref="C82:C84"/>
    <mergeCell ref="A22:A58"/>
    <mergeCell ref="B22:B58"/>
    <mergeCell ref="C22:C26"/>
    <mergeCell ref="C27:C32"/>
    <mergeCell ref="C33:C34"/>
    <mergeCell ref="C35:C40"/>
    <mergeCell ref="C41:C45"/>
    <mergeCell ref="C46:C53"/>
    <mergeCell ref="C54:C58"/>
    <mergeCell ref="A2:A21"/>
    <mergeCell ref="B2:B21"/>
    <mergeCell ref="C2:C6"/>
    <mergeCell ref="C7:C10"/>
    <mergeCell ref="C11:C17"/>
    <mergeCell ref="C18:C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090AD-6A44-473B-B465-367685AE548D}">
  <dimension ref="A1:I13"/>
  <sheetViews>
    <sheetView workbookViewId="0">
      <selection activeCell="I10" sqref="I10"/>
    </sheetView>
  </sheetViews>
  <sheetFormatPr defaultRowHeight="13.8" x14ac:dyDescent="0.25"/>
  <cols>
    <col min="1" max="1" width="29.6640625" bestFit="1" customWidth="1"/>
    <col min="2" max="2" width="4.5546875" bestFit="1" customWidth="1"/>
    <col min="3" max="3" width="2.88671875" bestFit="1" customWidth="1"/>
    <col min="4" max="4" width="4.5546875" bestFit="1" customWidth="1"/>
    <col min="5" max="5" width="2.88671875" bestFit="1" customWidth="1"/>
    <col min="6" max="6" width="29.88671875" bestFit="1" customWidth="1"/>
    <col min="9" max="9" width="13.6640625" bestFit="1" customWidth="1"/>
  </cols>
  <sheetData>
    <row r="1" spans="1:9" ht="14.4" x14ac:dyDescent="0.3">
      <c r="A1" s="22" t="s">
        <v>89</v>
      </c>
      <c r="B1" s="22">
        <v>200</v>
      </c>
      <c r="C1" s="23" t="s">
        <v>90</v>
      </c>
      <c r="D1" s="22">
        <v>200</v>
      </c>
      <c r="E1" s="23" t="s">
        <v>90</v>
      </c>
      <c r="F1" s="15" t="s">
        <v>21</v>
      </c>
      <c r="G1" s="23" t="s">
        <v>91</v>
      </c>
      <c r="H1" s="24">
        <f>D1</f>
        <v>200</v>
      </c>
    </row>
    <row r="2" spans="1:9" ht="14.4" x14ac:dyDescent="0.3">
      <c r="A2" s="22" t="s">
        <v>89</v>
      </c>
      <c r="B2" s="22">
        <v>230</v>
      </c>
      <c r="C2" s="23" t="s">
        <v>90</v>
      </c>
      <c r="D2" s="22">
        <v>230</v>
      </c>
      <c r="E2" s="23" t="s">
        <v>90</v>
      </c>
      <c r="F2" s="15" t="s">
        <v>26</v>
      </c>
      <c r="G2" s="23" t="s">
        <v>91</v>
      </c>
      <c r="H2" s="24">
        <f t="shared" ref="H2:H10" si="0">D2</f>
        <v>230</v>
      </c>
    </row>
    <row r="3" spans="1:9" ht="14.4" x14ac:dyDescent="0.3">
      <c r="A3" s="22" t="s">
        <v>89</v>
      </c>
      <c r="B3" s="22">
        <v>260</v>
      </c>
      <c r="C3" s="23" t="s">
        <v>90</v>
      </c>
      <c r="D3" s="22">
        <v>260</v>
      </c>
      <c r="E3" s="23" t="s">
        <v>90</v>
      </c>
      <c r="F3" s="15" t="s">
        <v>34</v>
      </c>
      <c r="G3" s="23" t="s">
        <v>91</v>
      </c>
      <c r="H3" s="24">
        <f t="shared" si="0"/>
        <v>260</v>
      </c>
    </row>
    <row r="4" spans="1:9" ht="14.4" x14ac:dyDescent="0.3">
      <c r="A4" s="22" t="s">
        <v>89</v>
      </c>
      <c r="B4" s="22">
        <v>290</v>
      </c>
      <c r="C4" s="23" t="s">
        <v>90</v>
      </c>
      <c r="D4" s="22">
        <v>290</v>
      </c>
      <c r="E4" s="23" t="s">
        <v>90</v>
      </c>
      <c r="F4" s="15" t="s">
        <v>38</v>
      </c>
      <c r="G4" s="23" t="s">
        <v>91</v>
      </c>
      <c r="H4" s="24">
        <f t="shared" si="0"/>
        <v>290</v>
      </c>
    </row>
    <row r="5" spans="1:9" ht="14.4" x14ac:dyDescent="0.3">
      <c r="A5" s="22" t="s">
        <v>89</v>
      </c>
      <c r="B5" s="22">
        <v>320</v>
      </c>
      <c r="C5" s="23" t="s">
        <v>90</v>
      </c>
      <c r="D5" s="22">
        <v>320</v>
      </c>
      <c r="E5" s="23" t="s">
        <v>90</v>
      </c>
      <c r="F5" s="15" t="s">
        <v>49</v>
      </c>
      <c r="G5" s="23" t="s">
        <v>91</v>
      </c>
      <c r="H5" s="24">
        <f t="shared" si="0"/>
        <v>320</v>
      </c>
    </row>
    <row r="6" spans="1:9" ht="14.4" x14ac:dyDescent="0.3">
      <c r="A6" s="22" t="s">
        <v>89</v>
      </c>
      <c r="B6" s="22">
        <v>350</v>
      </c>
      <c r="C6" s="23" t="s">
        <v>90</v>
      </c>
      <c r="D6" s="22">
        <v>350</v>
      </c>
      <c r="E6" s="23" t="s">
        <v>90</v>
      </c>
      <c r="F6" s="15" t="s">
        <v>52</v>
      </c>
      <c r="G6" s="23" t="s">
        <v>91</v>
      </c>
      <c r="H6" s="24">
        <f t="shared" si="0"/>
        <v>350</v>
      </c>
    </row>
    <row r="7" spans="1:9" ht="14.4" x14ac:dyDescent="0.3">
      <c r="A7" s="22" t="s">
        <v>89</v>
      </c>
      <c r="B7" s="22">
        <v>380</v>
      </c>
      <c r="C7" s="23" t="s">
        <v>90</v>
      </c>
      <c r="D7" s="22">
        <v>380</v>
      </c>
      <c r="E7" s="23" t="s">
        <v>90</v>
      </c>
      <c r="F7" s="15" t="s">
        <v>57</v>
      </c>
      <c r="G7" s="23" t="s">
        <v>91</v>
      </c>
      <c r="H7" s="24">
        <f t="shared" si="0"/>
        <v>380</v>
      </c>
    </row>
    <row r="8" spans="1:9" ht="14.4" x14ac:dyDescent="0.3">
      <c r="A8" s="22" t="s">
        <v>89</v>
      </c>
      <c r="B8" s="22">
        <v>410</v>
      </c>
      <c r="C8" s="23" t="s">
        <v>90</v>
      </c>
      <c r="D8" s="22">
        <v>410</v>
      </c>
      <c r="E8" s="23" t="s">
        <v>90</v>
      </c>
      <c r="F8" s="15" t="s">
        <v>63</v>
      </c>
      <c r="G8" s="23" t="s">
        <v>91</v>
      </c>
      <c r="H8" s="24">
        <f t="shared" si="0"/>
        <v>410</v>
      </c>
    </row>
    <row r="9" spans="1:9" ht="14.4" x14ac:dyDescent="0.3">
      <c r="A9" s="22" t="s">
        <v>89</v>
      </c>
      <c r="B9" s="22">
        <v>440</v>
      </c>
      <c r="C9" s="23" t="s">
        <v>90</v>
      </c>
      <c r="D9" s="22">
        <v>440</v>
      </c>
      <c r="E9" s="23" t="s">
        <v>90</v>
      </c>
      <c r="F9" s="15" t="s">
        <v>68</v>
      </c>
      <c r="G9" s="23" t="s">
        <v>91</v>
      </c>
      <c r="H9" s="24">
        <f t="shared" si="0"/>
        <v>440</v>
      </c>
    </row>
    <row r="10" spans="1:9" ht="14.4" x14ac:dyDescent="0.3">
      <c r="A10" s="22" t="s">
        <v>89</v>
      </c>
      <c r="B10" s="22">
        <v>470</v>
      </c>
      <c r="C10" s="23" t="s">
        <v>90</v>
      </c>
      <c r="D10" s="22">
        <v>470</v>
      </c>
      <c r="E10" s="23" t="s">
        <v>90</v>
      </c>
      <c r="F10" s="15" t="s">
        <v>72</v>
      </c>
      <c r="G10" s="23" t="s">
        <v>91</v>
      </c>
      <c r="H10" s="24">
        <f t="shared" si="0"/>
        <v>470</v>
      </c>
    </row>
    <row r="11" spans="1:9" ht="14.4" x14ac:dyDescent="0.3">
      <c r="A11" s="22" t="s">
        <v>89</v>
      </c>
      <c r="B11" s="22">
        <v>500</v>
      </c>
      <c r="C11" s="23" t="s">
        <v>90</v>
      </c>
      <c r="D11" s="22">
        <v>500</v>
      </c>
      <c r="E11" s="23" t="s">
        <v>90</v>
      </c>
      <c r="F11" s="15" t="s">
        <v>169</v>
      </c>
      <c r="G11" s="23" t="s">
        <v>91</v>
      </c>
      <c r="H11" s="24">
        <v>500</v>
      </c>
      <c r="I11" s="47" t="s">
        <v>168</v>
      </c>
    </row>
    <row r="12" spans="1:9" ht="14.4" x14ac:dyDescent="0.3">
      <c r="A12" s="22" t="s">
        <v>89</v>
      </c>
      <c r="B12" s="22">
        <v>530</v>
      </c>
      <c r="C12" s="23" t="s">
        <v>90</v>
      </c>
      <c r="D12" s="22">
        <v>530</v>
      </c>
      <c r="E12" s="23" t="s">
        <v>90</v>
      </c>
      <c r="F12" t="s">
        <v>170</v>
      </c>
      <c r="G12" s="23" t="s">
        <v>91</v>
      </c>
      <c r="H12" s="24">
        <v>530</v>
      </c>
      <c r="I12" s="47" t="s">
        <v>168</v>
      </c>
    </row>
    <row r="13" spans="1:9" ht="14.4" x14ac:dyDescent="0.3">
      <c r="A13" s="22" t="s">
        <v>89</v>
      </c>
      <c r="B13" s="22">
        <v>560</v>
      </c>
      <c r="C13" s="23" t="s">
        <v>90</v>
      </c>
      <c r="D13" s="22">
        <v>560</v>
      </c>
      <c r="E13" s="23" t="s">
        <v>90</v>
      </c>
      <c r="F13" t="s">
        <v>171</v>
      </c>
      <c r="G13" s="23" t="s">
        <v>91</v>
      </c>
      <c r="H13" s="24">
        <v>560</v>
      </c>
      <c r="I13" s="47" t="s">
        <v>168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C5EE1-2D48-4875-A071-D824D48FF39C}">
  <dimension ref="A1:F76"/>
  <sheetViews>
    <sheetView tabSelected="1" topLeftCell="A61" workbookViewId="0">
      <selection activeCell="C76" sqref="C76"/>
    </sheetView>
  </sheetViews>
  <sheetFormatPr defaultRowHeight="13.2" x14ac:dyDescent="0.3"/>
  <cols>
    <col min="1" max="1" width="29.88671875" style="3" bestFit="1" customWidth="1"/>
    <col min="2" max="2" width="11.6640625" style="16" bestFit="1" customWidth="1"/>
    <col min="3" max="3" width="74" style="3" bestFit="1" customWidth="1"/>
    <col min="4" max="4" width="6" style="16" bestFit="1" customWidth="1"/>
    <col min="5" max="5" width="34" style="3" customWidth="1"/>
    <col min="6" max="6" width="13.6640625" style="3" bestFit="1" customWidth="1"/>
    <col min="7" max="16384" width="8.88671875" style="3"/>
  </cols>
  <sheetData>
    <row r="1" spans="1:6" x14ac:dyDescent="0.3">
      <c r="A1" s="1" t="s">
        <v>93</v>
      </c>
      <c r="B1" s="1" t="s">
        <v>94</v>
      </c>
      <c r="C1" s="1" t="s">
        <v>0</v>
      </c>
      <c r="D1" s="17" t="s">
        <v>95</v>
      </c>
      <c r="E1" s="2" t="s">
        <v>1</v>
      </c>
    </row>
    <row r="2" spans="1:6" x14ac:dyDescent="0.3">
      <c r="A2" s="4" t="s">
        <v>21</v>
      </c>
      <c r="B2" s="18">
        <f>VLOOKUP(A2,二级目录SQL!$F:$H,3,0)</f>
        <v>200</v>
      </c>
      <c r="C2" s="4" t="s">
        <v>22</v>
      </c>
      <c r="D2" s="18">
        <v>1</v>
      </c>
      <c r="E2" s="19" t="str">
        <f>D2&amp;"_"&amp;C2</f>
        <v>1_SKOM</v>
      </c>
    </row>
    <row r="3" spans="1:6" x14ac:dyDescent="0.3">
      <c r="A3" s="4" t="s">
        <v>21</v>
      </c>
      <c r="B3" s="18">
        <f>VLOOKUP(A3,二级目录SQL!$F:$H,3,0)</f>
        <v>200</v>
      </c>
      <c r="C3" s="5" t="s">
        <v>23</v>
      </c>
      <c r="D3" s="18">
        <v>2</v>
      </c>
      <c r="E3" s="19" t="str">
        <f t="shared" ref="E3:E66" si="0">D3&amp;"_"&amp;C3</f>
        <v>2_Mobilization</v>
      </c>
    </row>
    <row r="4" spans="1:6" x14ac:dyDescent="0.3">
      <c r="A4" s="4" t="s">
        <v>21</v>
      </c>
      <c r="B4" s="18">
        <f>VLOOKUP(A4,二级目录SQL!$F:$H,3,0)</f>
        <v>200</v>
      </c>
      <c r="C4" s="4" t="s">
        <v>24</v>
      </c>
      <c r="D4" s="18">
        <v>3</v>
      </c>
      <c r="E4" s="19" t="str">
        <f t="shared" si="0"/>
        <v>3_Excavation</v>
      </c>
    </row>
    <row r="5" spans="1:6" x14ac:dyDescent="0.3">
      <c r="A5" s="4" t="s">
        <v>21</v>
      </c>
      <c r="B5" s="18">
        <f>VLOOKUP(A5,二级目录SQL!$F:$H,3,0)</f>
        <v>200</v>
      </c>
      <c r="C5" s="4" t="s">
        <v>166</v>
      </c>
      <c r="D5" s="18">
        <v>4</v>
      </c>
      <c r="E5" s="49" t="str">
        <f t="shared" ref="E5" si="1">D5&amp;"_"&amp;C5</f>
        <v>4_Concrete Chipping</v>
      </c>
      <c r="F5" s="47" t="s">
        <v>167</v>
      </c>
    </row>
    <row r="6" spans="1:6" x14ac:dyDescent="0.3">
      <c r="A6" s="4" t="s">
        <v>21</v>
      </c>
      <c r="B6" s="18">
        <f>VLOOKUP(A6,二级目录SQL!$F:$H,3,0)</f>
        <v>200</v>
      </c>
      <c r="C6" s="6" t="s">
        <v>25</v>
      </c>
      <c r="D6" s="18">
        <v>4</v>
      </c>
      <c r="E6" s="19" t="str">
        <f t="shared" si="0"/>
        <v>4_Rebar Preparation</v>
      </c>
    </row>
    <row r="7" spans="1:6" x14ac:dyDescent="0.3">
      <c r="A7" s="12" t="s">
        <v>26</v>
      </c>
      <c r="B7" s="18">
        <f>VLOOKUP(A7,二级目录SQL!$F:$H,3,0)</f>
        <v>230</v>
      </c>
      <c r="C7" s="13" t="s">
        <v>27</v>
      </c>
      <c r="D7" s="20">
        <v>1</v>
      </c>
      <c r="E7" s="19" t="str">
        <f t="shared" si="0"/>
        <v>1_Rebar Installation (Footing)</v>
      </c>
    </row>
    <row r="8" spans="1:6" x14ac:dyDescent="0.3">
      <c r="A8" s="12" t="s">
        <v>26</v>
      </c>
      <c r="B8" s="18">
        <f>VLOOKUP(A8,二级目录SQL!$F:$H,3,0)</f>
        <v>230</v>
      </c>
      <c r="C8" s="13" t="s">
        <v>28</v>
      </c>
      <c r="D8" s="20">
        <v>2</v>
      </c>
      <c r="E8" s="19" t="str">
        <f t="shared" si="0"/>
        <v>2_Concrete Pouring (Footing)</v>
      </c>
    </row>
    <row r="9" spans="1:6" x14ac:dyDescent="0.3">
      <c r="A9" s="12" t="s">
        <v>26</v>
      </c>
      <c r="B9" s="18">
        <f>VLOOKUP(A9,二级目录SQL!$F:$H,3,0)</f>
        <v>230</v>
      </c>
      <c r="C9" s="13" t="s">
        <v>29</v>
      </c>
      <c r="D9" s="20">
        <v>3</v>
      </c>
      <c r="E9" s="19" t="str">
        <f t="shared" si="0"/>
        <v>3_Concrete Curing (Footing)</v>
      </c>
    </row>
    <row r="10" spans="1:6" x14ac:dyDescent="0.3">
      <c r="A10" s="12" t="s">
        <v>26</v>
      </c>
      <c r="B10" s="18">
        <f>VLOOKUP(A10,二级目录SQL!$F:$H,3,0)</f>
        <v>230</v>
      </c>
      <c r="C10" s="12" t="s">
        <v>30</v>
      </c>
      <c r="D10" s="20">
        <v>4</v>
      </c>
      <c r="E10" s="19" t="str">
        <f t="shared" si="0"/>
        <v>4_Rebar Installation (Pedestal)</v>
      </c>
    </row>
    <row r="11" spans="1:6" x14ac:dyDescent="0.3">
      <c r="A11" s="12" t="s">
        <v>26</v>
      </c>
      <c r="B11" s="18">
        <f>VLOOKUP(A11,二级目录SQL!$F:$H,3,0)</f>
        <v>230</v>
      </c>
      <c r="C11" s="13" t="s">
        <v>31</v>
      </c>
      <c r="D11" s="20">
        <v>5</v>
      </c>
      <c r="E11" s="19" t="str">
        <f t="shared" si="0"/>
        <v>5_Anchor Bolts Installation</v>
      </c>
    </row>
    <row r="12" spans="1:6" x14ac:dyDescent="0.3">
      <c r="A12" s="12" t="s">
        <v>26</v>
      </c>
      <c r="B12" s="18">
        <f>VLOOKUP(A12,二级目录SQL!$F:$H,3,0)</f>
        <v>230</v>
      </c>
      <c r="C12" s="13" t="s">
        <v>32</v>
      </c>
      <c r="D12" s="20">
        <v>6</v>
      </c>
      <c r="E12" s="19" t="str">
        <f t="shared" si="0"/>
        <v>6_Pedestal Concrete Pouring</v>
      </c>
    </row>
    <row r="13" spans="1:6" x14ac:dyDescent="0.3">
      <c r="A13" s="12" t="s">
        <v>26</v>
      </c>
      <c r="B13" s="18">
        <f>VLOOKUP(A13,二级目录SQL!$F:$H,3,0)</f>
        <v>230</v>
      </c>
      <c r="C13" s="13" t="s">
        <v>33</v>
      </c>
      <c r="D13" s="20">
        <v>7</v>
      </c>
      <c r="E13" s="19" t="str">
        <f t="shared" si="0"/>
        <v>7_Pedestal Concrete Curing</v>
      </c>
    </row>
    <row r="14" spans="1:6" x14ac:dyDescent="0.3">
      <c r="A14" s="4" t="s">
        <v>34</v>
      </c>
      <c r="B14" s="18">
        <f>VLOOKUP(A14,二级目录SQL!$F:$H,3,0)</f>
        <v>260</v>
      </c>
      <c r="C14" s="6" t="s">
        <v>35</v>
      </c>
      <c r="D14" s="18">
        <v>1</v>
      </c>
      <c r="E14" s="19" t="str">
        <f t="shared" si="0"/>
        <v>1_Backfilling (Greenfield)</v>
      </c>
    </row>
    <row r="15" spans="1:6" x14ac:dyDescent="0.3">
      <c r="A15" s="4" t="s">
        <v>34</v>
      </c>
      <c r="B15" s="18">
        <f>VLOOKUP(A15,二级目录SQL!$F:$H,3,0)</f>
        <v>260</v>
      </c>
      <c r="C15" s="6" t="s">
        <v>34</v>
      </c>
      <c r="D15" s="18">
        <v>2</v>
      </c>
      <c r="E15" s="19" t="str">
        <f t="shared" si="0"/>
        <v>2_Tower Erection</v>
      </c>
    </row>
    <row r="16" spans="1:6" x14ac:dyDescent="0.3">
      <c r="A16" s="4" t="s">
        <v>34</v>
      </c>
      <c r="B16" s="18">
        <f>VLOOKUP(A16,二级目录SQL!$F:$H,3,0)</f>
        <v>260</v>
      </c>
      <c r="C16" s="6" t="s">
        <v>2</v>
      </c>
      <c r="D16" s="18">
        <v>3</v>
      </c>
      <c r="E16" s="19" t="str">
        <f t="shared" si="0"/>
        <v>3_Tower Verticality</v>
      </c>
    </row>
    <row r="17" spans="1:6" x14ac:dyDescent="0.3">
      <c r="A17" s="4" t="s">
        <v>34</v>
      </c>
      <c r="B17" s="18">
        <f>VLOOKUP(A17,二级目录SQL!$F:$H,3,0)</f>
        <v>260</v>
      </c>
      <c r="C17" s="6" t="s">
        <v>36</v>
      </c>
      <c r="D17" s="18">
        <v>4</v>
      </c>
      <c r="E17" s="19" t="str">
        <f t="shared" si="0"/>
        <v>4_Tower Erection Completed</v>
      </c>
    </row>
    <row r="18" spans="1:6" x14ac:dyDescent="0.3">
      <c r="A18" s="4" t="s">
        <v>34</v>
      </c>
      <c r="B18" s="18">
        <f>VLOOKUP(A18,二级目录SQL!$F:$H,3,0)</f>
        <v>260</v>
      </c>
      <c r="C18" s="6" t="s">
        <v>37</v>
      </c>
      <c r="D18" s="18">
        <v>5</v>
      </c>
      <c r="E18" s="19" t="str">
        <f t="shared" si="0"/>
        <v>5_Tower Torque Test</v>
      </c>
    </row>
    <row r="19" spans="1:6" x14ac:dyDescent="0.3">
      <c r="A19" s="12" t="s">
        <v>38</v>
      </c>
      <c r="B19" s="18">
        <f>VLOOKUP(A19,二级目录SQL!$F:$H,3,0)</f>
        <v>290</v>
      </c>
      <c r="C19" s="12" t="s">
        <v>39</v>
      </c>
      <c r="D19" s="20">
        <v>1</v>
      </c>
      <c r="E19" s="19" t="str">
        <f t="shared" si="0"/>
        <v>1_C-channel Installation</v>
      </c>
    </row>
    <row r="20" spans="1:6" x14ac:dyDescent="0.3">
      <c r="A20" s="12" t="s">
        <v>38</v>
      </c>
      <c r="B20" s="18">
        <f>VLOOKUP(A20,二级目录SQL!$F:$H,3,0)</f>
        <v>290</v>
      </c>
      <c r="C20" s="12" t="s">
        <v>97</v>
      </c>
      <c r="D20" s="20">
        <v>1</v>
      </c>
      <c r="E20" s="49" t="str">
        <f t="shared" si="0"/>
        <v>1_ODU Pad Construction</v>
      </c>
      <c r="F20" s="47" t="s">
        <v>167</v>
      </c>
    </row>
    <row r="21" spans="1:6" x14ac:dyDescent="0.3">
      <c r="A21" s="12" t="s">
        <v>38</v>
      </c>
      <c r="B21" s="18">
        <f>VLOOKUP(A21,二级目录SQL!$F:$H,3,0)</f>
        <v>290</v>
      </c>
      <c r="C21" s="13" t="s">
        <v>40</v>
      </c>
      <c r="D21" s="20">
        <v>2</v>
      </c>
      <c r="E21" s="19" t="str">
        <f t="shared" si="0"/>
        <v>2_Grounding Installation</v>
      </c>
    </row>
    <row r="22" spans="1:6" x14ac:dyDescent="0.3">
      <c r="A22" s="12" t="s">
        <v>38</v>
      </c>
      <c r="B22" s="18">
        <f>VLOOKUP(A22,二级目录SQL!$F:$H,3,0)</f>
        <v>290</v>
      </c>
      <c r="C22" s="13" t="s">
        <v>41</v>
      </c>
      <c r="D22" s="20">
        <v>3</v>
      </c>
      <c r="E22" s="19" t="str">
        <f t="shared" si="0"/>
        <v>3_Grounding Test</v>
      </c>
    </row>
    <row r="23" spans="1:6" x14ac:dyDescent="0.3">
      <c r="A23" s="12" t="s">
        <v>38</v>
      </c>
      <c r="B23" s="18">
        <f>VLOOKUP(A23,二级目录SQL!$F:$H,3,0)</f>
        <v>290</v>
      </c>
      <c r="C23" s="13" t="s">
        <v>42</v>
      </c>
      <c r="D23" s="20">
        <v>4</v>
      </c>
      <c r="E23" s="19" t="str">
        <f t="shared" si="0"/>
        <v>4_Electrical Installation</v>
      </c>
    </row>
    <row r="24" spans="1:6" x14ac:dyDescent="0.3">
      <c r="A24" s="12" t="s">
        <v>38</v>
      </c>
      <c r="B24" s="18">
        <f>VLOOKUP(A24,二级目录SQL!$F:$H,3,0)</f>
        <v>290</v>
      </c>
      <c r="C24" s="13" t="s">
        <v>43</v>
      </c>
      <c r="D24" s="20">
        <v>5</v>
      </c>
      <c r="E24" s="19" t="str">
        <f t="shared" si="0"/>
        <v>5_Site Development</v>
      </c>
    </row>
    <row r="25" spans="1:6" x14ac:dyDescent="0.3">
      <c r="A25" s="12" t="s">
        <v>38</v>
      </c>
      <c r="B25" s="18">
        <f>VLOOKUP(A25,二级目录SQL!$F:$H,3,0)</f>
        <v>290</v>
      </c>
      <c r="C25" s="13" t="s">
        <v>44</v>
      </c>
      <c r="D25" s="20">
        <v>6</v>
      </c>
      <c r="E25" s="19" t="str">
        <f t="shared" si="0"/>
        <v>6_Gate Installation</v>
      </c>
    </row>
    <row r="26" spans="1:6" x14ac:dyDescent="0.3">
      <c r="A26" s="12" t="s">
        <v>38</v>
      </c>
      <c r="B26" s="18">
        <f>VLOOKUP(A26,二级目录SQL!$F:$H,3,0)</f>
        <v>290</v>
      </c>
      <c r="C26" s="12" t="s">
        <v>45</v>
      </c>
      <c r="D26" s="20">
        <v>7</v>
      </c>
      <c r="E26" s="19" t="str">
        <f t="shared" si="0"/>
        <v>7_Perimeter Barbed Wire Installation</v>
      </c>
    </row>
    <row r="27" spans="1:6" x14ac:dyDescent="0.3">
      <c r="A27" s="12" t="s">
        <v>38</v>
      </c>
      <c r="B27" s="18">
        <f>VLOOKUP(A27,二级目录SQL!$F:$H,3,0)</f>
        <v>290</v>
      </c>
      <c r="C27" s="12" t="s">
        <v>46</v>
      </c>
      <c r="D27" s="20">
        <v>8</v>
      </c>
      <c r="E27" s="19" t="str">
        <f t="shared" si="0"/>
        <v>8_Perimeter Light Installation</v>
      </c>
    </row>
    <row r="28" spans="1:6" x14ac:dyDescent="0.3">
      <c r="A28" s="12" t="s">
        <v>38</v>
      </c>
      <c r="B28" s="18">
        <f>VLOOKUP(A28,二级目录SQL!$F:$H,3,0)</f>
        <v>290</v>
      </c>
      <c r="C28" s="12" t="s">
        <v>47</v>
      </c>
      <c r="D28" s="20">
        <v>9</v>
      </c>
      <c r="E28" s="19" t="str">
        <f t="shared" si="0"/>
        <v>9_Aviation Light Installation</v>
      </c>
    </row>
    <row r="29" spans="1:6" x14ac:dyDescent="0.3">
      <c r="A29" s="12" t="s">
        <v>38</v>
      </c>
      <c r="B29" s="18">
        <f>VLOOKUP(A29,二级目录SQL!$F:$H,3,0)</f>
        <v>290</v>
      </c>
      <c r="C29" s="13" t="s">
        <v>48</v>
      </c>
      <c r="D29" s="20">
        <v>10</v>
      </c>
      <c r="E29" s="19" t="str">
        <f t="shared" si="0"/>
        <v>10_FOC Handhole Installation</v>
      </c>
    </row>
    <row r="30" spans="1:6" x14ac:dyDescent="0.3">
      <c r="A30" s="4" t="s">
        <v>49</v>
      </c>
      <c r="B30" s="18">
        <f>VLOOKUP(A30,二级目录SQL!$F:$H,3,0)</f>
        <v>320</v>
      </c>
      <c r="C30" s="6" t="s">
        <v>50</v>
      </c>
      <c r="D30" s="18">
        <v>1</v>
      </c>
      <c r="E30" s="19" t="str">
        <f t="shared" si="0"/>
        <v>1_Temporary Power Meter</v>
      </c>
    </row>
    <row r="31" spans="1:6" x14ac:dyDescent="0.3">
      <c r="A31" s="4" t="s">
        <v>49</v>
      </c>
      <c r="B31" s="18">
        <f>VLOOKUP(A31,二级目录SQL!$F:$H,3,0)</f>
        <v>320</v>
      </c>
      <c r="C31" s="6" t="s">
        <v>4</v>
      </c>
      <c r="D31" s="18">
        <v>2</v>
      </c>
      <c r="E31" s="19" t="str">
        <f t="shared" si="0"/>
        <v>2_Electricity Checking</v>
      </c>
    </row>
    <row r="32" spans="1:6" x14ac:dyDescent="0.3">
      <c r="A32" s="4" t="s">
        <v>49</v>
      </c>
      <c r="B32" s="18">
        <f>VLOOKUP(A32,二级目录SQL!$F:$H,3,0)</f>
        <v>320</v>
      </c>
      <c r="C32" s="4" t="s">
        <v>5</v>
      </c>
      <c r="D32" s="18">
        <v>3</v>
      </c>
      <c r="E32" s="19" t="str">
        <f t="shared" si="0"/>
        <v>3_Airswitch, Cable Specification &amp; Model</v>
      </c>
    </row>
    <row r="33" spans="1:5" x14ac:dyDescent="0.3">
      <c r="A33" s="4" t="s">
        <v>49</v>
      </c>
      <c r="B33" s="18">
        <f>VLOOKUP(A33,二级目录SQL!$F:$H,3,0)</f>
        <v>320</v>
      </c>
      <c r="C33" s="4" t="s">
        <v>6</v>
      </c>
      <c r="D33" s="18">
        <v>4</v>
      </c>
      <c r="E33" s="19" t="str">
        <f t="shared" si="0"/>
        <v>4_Cable Laying</v>
      </c>
    </row>
    <row r="34" spans="1:5" x14ac:dyDescent="0.3">
      <c r="A34" s="4" t="s">
        <v>49</v>
      </c>
      <c r="B34" s="18">
        <f>VLOOKUP(A34,二级目录SQL!$F:$H,3,0)</f>
        <v>320</v>
      </c>
      <c r="C34" s="6" t="s">
        <v>3</v>
      </c>
      <c r="D34" s="18">
        <v>5</v>
      </c>
      <c r="E34" s="19" t="str">
        <f t="shared" si="0"/>
        <v>5_Temporary Power Connection Agreement</v>
      </c>
    </row>
    <row r="35" spans="1:5" x14ac:dyDescent="0.3">
      <c r="A35" s="12" t="s">
        <v>52</v>
      </c>
      <c r="B35" s="18">
        <f>VLOOKUP(A35,二级目录SQL!$F:$H,3,0)</f>
        <v>350</v>
      </c>
      <c r="C35" s="12" t="s">
        <v>53</v>
      </c>
      <c r="D35" s="20">
        <v>1</v>
      </c>
      <c r="E35" s="19" t="str">
        <f t="shared" si="0"/>
        <v>1_Antenna Overview</v>
      </c>
    </row>
    <row r="36" spans="1:5" x14ac:dyDescent="0.3">
      <c r="A36" s="12" t="s">
        <v>52</v>
      </c>
      <c r="B36" s="18">
        <f>VLOOKUP(A36,二级目录SQL!$F:$H,3,0)</f>
        <v>350</v>
      </c>
      <c r="C36" s="13" t="s">
        <v>54</v>
      </c>
      <c r="D36" s="20">
        <v>2</v>
      </c>
      <c r="E36" s="19" t="str">
        <f t="shared" si="0"/>
        <v>2_Antenna Azimuth</v>
      </c>
    </row>
    <row r="37" spans="1:5" x14ac:dyDescent="0.3">
      <c r="A37" s="12" t="s">
        <v>52</v>
      </c>
      <c r="B37" s="18">
        <f>VLOOKUP(A37,二级目录SQL!$F:$H,3,0)</f>
        <v>350</v>
      </c>
      <c r="C37" s="13" t="s">
        <v>55</v>
      </c>
      <c r="D37" s="20">
        <v>3</v>
      </c>
      <c r="E37" s="19" t="str">
        <f t="shared" si="0"/>
        <v>3_Mechanical Tilt of the Antenna</v>
      </c>
    </row>
    <row r="38" spans="1:5" x14ac:dyDescent="0.3">
      <c r="A38" s="12" t="s">
        <v>52</v>
      </c>
      <c r="B38" s="18">
        <f>VLOOKUP(A38,二级目录SQL!$F:$H,3,0)</f>
        <v>350</v>
      </c>
      <c r="C38" s="12" t="s">
        <v>7</v>
      </c>
      <c r="D38" s="20">
        <v>4</v>
      </c>
      <c r="E38" s="19" t="str">
        <f t="shared" si="0"/>
        <v>4_Remote RET Antenna Test</v>
      </c>
    </row>
    <row r="39" spans="1:5" x14ac:dyDescent="0.3">
      <c r="A39" s="12" t="s">
        <v>52</v>
      </c>
      <c r="B39" s="18">
        <f>VLOOKUP(A39,二级目录SQL!$F:$H,3,0)</f>
        <v>350</v>
      </c>
      <c r="C39" s="14" t="s">
        <v>56</v>
      </c>
      <c r="D39" s="20">
        <v>5</v>
      </c>
      <c r="E39" s="19" t="str">
        <f t="shared" si="0"/>
        <v>5_GPS System</v>
      </c>
    </row>
    <row r="40" spans="1:5" x14ac:dyDescent="0.3">
      <c r="A40" s="4" t="s">
        <v>57</v>
      </c>
      <c r="B40" s="18">
        <f>VLOOKUP(A40,二级目录SQL!$F:$H,3,0)</f>
        <v>380</v>
      </c>
      <c r="C40" s="6" t="s">
        <v>8</v>
      </c>
      <c r="D40" s="18">
        <v>1</v>
      </c>
      <c r="E40" s="19" t="str">
        <f t="shared" si="0"/>
        <v>1_Test Record</v>
      </c>
    </row>
    <row r="41" spans="1:5" x14ac:dyDescent="0.3">
      <c r="A41" s="4" t="s">
        <v>57</v>
      </c>
      <c r="B41" s="18">
        <f>VLOOKUP(A41,二级目录SQL!$F:$H,3,0)</f>
        <v>380</v>
      </c>
      <c r="C41" s="6" t="s">
        <v>58</v>
      </c>
      <c r="D41" s="18">
        <v>2</v>
      </c>
      <c r="E41" s="19" t="str">
        <f t="shared" si="0"/>
        <v>2_RRU Overview</v>
      </c>
    </row>
    <row r="42" spans="1:5" x14ac:dyDescent="0.3">
      <c r="A42" s="4" t="s">
        <v>57</v>
      </c>
      <c r="B42" s="18">
        <f>VLOOKUP(A42,二级目录SQL!$F:$H,3,0)</f>
        <v>380</v>
      </c>
      <c r="C42" s="6" t="s">
        <v>59</v>
      </c>
      <c r="D42" s="18">
        <v>3</v>
      </c>
      <c r="E42" s="19" t="str">
        <f t="shared" si="0"/>
        <v xml:space="preserve">3_RRU Installation </v>
      </c>
    </row>
    <row r="43" spans="1:5" x14ac:dyDescent="0.3">
      <c r="A43" s="4" t="s">
        <v>57</v>
      </c>
      <c r="B43" s="18">
        <f>VLOOKUP(A43,二级目录SQL!$F:$H,3,0)</f>
        <v>380</v>
      </c>
      <c r="C43" s="4" t="s">
        <v>60</v>
      </c>
      <c r="D43" s="18">
        <v>4</v>
      </c>
      <c r="E43" s="19" t="str">
        <f t="shared" si="0"/>
        <v>4_BBU Overview</v>
      </c>
    </row>
    <row r="44" spans="1:5" x14ac:dyDescent="0.3">
      <c r="A44" s="4" t="s">
        <v>57</v>
      </c>
      <c r="B44" s="18">
        <f>VLOOKUP(A44,二级目录SQL!$F:$H,3,0)</f>
        <v>380</v>
      </c>
      <c r="C44" s="6" t="s">
        <v>61</v>
      </c>
      <c r="D44" s="18">
        <v>5</v>
      </c>
      <c r="E44" s="19" t="str">
        <f t="shared" si="0"/>
        <v>5_BBU Labels</v>
      </c>
    </row>
    <row r="45" spans="1:5" x14ac:dyDescent="0.3">
      <c r="A45" s="4" t="s">
        <v>57</v>
      </c>
      <c r="B45" s="18">
        <f>VLOOKUP(A45,二级目录SQL!$F:$H,3,0)</f>
        <v>380</v>
      </c>
      <c r="C45" s="6" t="s">
        <v>62</v>
      </c>
      <c r="D45" s="18">
        <v>6</v>
      </c>
      <c r="E45" s="19" t="str">
        <f t="shared" si="0"/>
        <v xml:space="preserve">6_BBU Installation </v>
      </c>
    </row>
    <row r="46" spans="1:5" x14ac:dyDescent="0.3">
      <c r="A46" s="12" t="s">
        <v>63</v>
      </c>
      <c r="B46" s="18">
        <f>VLOOKUP(A46,二级目录SQL!$F:$H,3,0)</f>
        <v>410</v>
      </c>
      <c r="C46" s="12" t="s">
        <v>64</v>
      </c>
      <c r="D46" s="20">
        <v>1</v>
      </c>
      <c r="E46" s="19" t="str">
        <f t="shared" si="0"/>
        <v>1_Cabling on the RRU Side</v>
      </c>
    </row>
    <row r="47" spans="1:5" x14ac:dyDescent="0.3">
      <c r="A47" s="12" t="s">
        <v>63</v>
      </c>
      <c r="B47" s="18">
        <f>VLOOKUP(A47,二级目录SQL!$F:$H,3,0)</f>
        <v>410</v>
      </c>
      <c r="C47" s="12" t="s">
        <v>65</v>
      </c>
      <c r="D47" s="20">
        <v>2</v>
      </c>
      <c r="E47" s="19" t="str">
        <f t="shared" si="0"/>
        <v>2_Cable Clip</v>
      </c>
    </row>
    <row r="48" spans="1:5" x14ac:dyDescent="0.3">
      <c r="A48" s="12" t="s">
        <v>63</v>
      </c>
      <c r="B48" s="18">
        <f>VLOOKUP(A48,二级目录SQL!$F:$H,3,0)</f>
        <v>410</v>
      </c>
      <c r="C48" s="12" t="s">
        <v>66</v>
      </c>
      <c r="D48" s="20">
        <v>3</v>
      </c>
      <c r="E48" s="19" t="str">
        <f t="shared" si="0"/>
        <v>3_Route Cables into the Cabinet 1</v>
      </c>
    </row>
    <row r="49" spans="1:5" x14ac:dyDescent="0.3">
      <c r="A49" s="12" t="s">
        <v>63</v>
      </c>
      <c r="B49" s="18">
        <f>VLOOKUP(A49,二级目录SQL!$F:$H,3,0)</f>
        <v>410</v>
      </c>
      <c r="C49" s="12" t="s">
        <v>67</v>
      </c>
      <c r="D49" s="20">
        <v>4</v>
      </c>
      <c r="E49" s="19" t="str">
        <f t="shared" si="0"/>
        <v>4_Route Cables into the Cabinet 2</v>
      </c>
    </row>
    <row r="50" spans="1:5" x14ac:dyDescent="0.3">
      <c r="A50" s="4" t="s">
        <v>68</v>
      </c>
      <c r="B50" s="18">
        <f>VLOOKUP(A50,二级目录SQL!$F:$H,3,0)</f>
        <v>440</v>
      </c>
      <c r="C50" s="4" t="s">
        <v>9</v>
      </c>
      <c r="D50" s="18">
        <v>1</v>
      </c>
      <c r="E50" s="19" t="str">
        <f t="shared" si="0"/>
        <v>1_Outdoor Cabinet Installation of Air Conditioner, Heat Exchanger &amp; Monitoring Unit</v>
      </c>
    </row>
    <row r="51" spans="1:5" x14ac:dyDescent="0.3">
      <c r="A51" s="4" t="s">
        <v>68</v>
      </c>
      <c r="B51" s="18">
        <f>VLOOKUP(A51,二级目录SQL!$F:$H,3,0)</f>
        <v>440</v>
      </c>
      <c r="C51" s="4" t="s">
        <v>10</v>
      </c>
      <c r="D51" s="18">
        <v>2</v>
      </c>
      <c r="E51" s="19" t="str">
        <f t="shared" si="0"/>
        <v>2_Outdoor Integrated Power Cabinet Installation</v>
      </c>
    </row>
    <row r="52" spans="1:5" x14ac:dyDescent="0.3">
      <c r="A52" s="4" t="s">
        <v>68</v>
      </c>
      <c r="B52" s="18">
        <f>VLOOKUP(A52,二级目录SQL!$F:$H,3,0)</f>
        <v>440</v>
      </c>
      <c r="C52" s="6" t="s">
        <v>11</v>
      </c>
      <c r="D52" s="18">
        <v>3</v>
      </c>
      <c r="E52" s="19" t="str">
        <f t="shared" si="0"/>
        <v>3_Cabinet Equipment Compartment Installation</v>
      </c>
    </row>
    <row r="53" spans="1:5" x14ac:dyDescent="0.3">
      <c r="A53" s="4" t="s">
        <v>68</v>
      </c>
      <c r="B53" s="18">
        <f>VLOOKUP(A53,二级目录SQL!$F:$H,3,0)</f>
        <v>440</v>
      </c>
      <c r="C53" s="6" t="s">
        <v>12</v>
      </c>
      <c r="D53" s="18">
        <v>4</v>
      </c>
      <c r="E53" s="19" t="str">
        <f t="shared" si="0"/>
        <v>4_Cabinet Battery Compartment Installation</v>
      </c>
    </row>
    <row r="54" spans="1:5" x14ac:dyDescent="0.3">
      <c r="A54" s="4" t="s">
        <v>68</v>
      </c>
      <c r="B54" s="18">
        <f>VLOOKUP(A54,二级目录SQL!$F:$H,3,0)</f>
        <v>440</v>
      </c>
      <c r="C54" s="6" t="s">
        <v>13</v>
      </c>
      <c r="D54" s="18">
        <v>5</v>
      </c>
      <c r="E54" s="19" t="str">
        <f t="shared" si="0"/>
        <v>5_Cabinet AC Input Warning Flag</v>
      </c>
    </row>
    <row r="55" spans="1:5" x14ac:dyDescent="0.3">
      <c r="A55" s="4" t="s">
        <v>68</v>
      </c>
      <c r="B55" s="18">
        <f>VLOOKUP(A55,二级目录SQL!$F:$H,3,0)</f>
        <v>440</v>
      </c>
      <c r="C55" s="6" t="s">
        <v>14</v>
      </c>
      <c r="D55" s="18">
        <v>6</v>
      </c>
      <c r="E55" s="19" t="str">
        <f t="shared" si="0"/>
        <v>6_Cable Inlet of Cabinet</v>
      </c>
    </row>
    <row r="56" spans="1:5" x14ac:dyDescent="0.3">
      <c r="A56" s="4" t="s">
        <v>68</v>
      </c>
      <c r="B56" s="18">
        <f>VLOOKUP(A56,二级目录SQL!$F:$H,3,0)</f>
        <v>440</v>
      </c>
      <c r="C56" s="4" t="s">
        <v>15</v>
      </c>
      <c r="D56" s="18">
        <v>7</v>
      </c>
      <c r="E56" s="19" t="str">
        <f t="shared" si="0"/>
        <v>7_LED Light of Cabinet</v>
      </c>
    </row>
    <row r="57" spans="1:5" x14ac:dyDescent="0.3">
      <c r="A57" s="4" t="s">
        <v>68</v>
      </c>
      <c r="B57" s="18">
        <f>VLOOKUP(A57,二级目录SQL!$F:$H,3,0)</f>
        <v>440</v>
      </c>
      <c r="C57" s="6" t="s">
        <v>16</v>
      </c>
      <c r="D57" s="18">
        <v>8</v>
      </c>
      <c r="E57" s="19" t="str">
        <f t="shared" si="0"/>
        <v>8_Sensor Installation</v>
      </c>
    </row>
    <row r="58" spans="1:5" x14ac:dyDescent="0.3">
      <c r="A58" s="4" t="s">
        <v>68</v>
      </c>
      <c r="B58" s="18">
        <f>VLOOKUP(A58,二级目录SQL!$F:$H,3,0)</f>
        <v>440</v>
      </c>
      <c r="C58" s="4" t="s">
        <v>69</v>
      </c>
      <c r="D58" s="18">
        <v>9</v>
      </c>
      <c r="E58" s="19" t="str">
        <f t="shared" si="0"/>
        <v>9_Asset Label</v>
      </c>
    </row>
    <row r="59" spans="1:5" x14ac:dyDescent="0.3">
      <c r="A59" s="4" t="s">
        <v>68</v>
      </c>
      <c r="B59" s="18">
        <f>VLOOKUP(A59,二级目录SQL!$F:$H,3,0)</f>
        <v>440</v>
      </c>
      <c r="C59" s="4" t="s">
        <v>70</v>
      </c>
      <c r="D59" s="18">
        <v>10</v>
      </c>
      <c r="E59" s="19" t="str">
        <f t="shared" si="0"/>
        <v>10_ODF Installation</v>
      </c>
    </row>
    <row r="60" spans="1:5" x14ac:dyDescent="0.3">
      <c r="A60" s="12" t="s">
        <v>72</v>
      </c>
      <c r="B60" s="18">
        <f>VLOOKUP(A60,二级目录SQL!$F:$H,3,0)</f>
        <v>470</v>
      </c>
      <c r="C60" s="12" t="s">
        <v>73</v>
      </c>
      <c r="D60" s="20">
        <v>1</v>
      </c>
      <c r="E60" s="19" t="str">
        <f t="shared" si="0"/>
        <v>1_Commercial Power Meter</v>
      </c>
    </row>
    <row r="61" spans="1:5" x14ac:dyDescent="0.3">
      <c r="A61" s="12" t="s">
        <v>72</v>
      </c>
      <c r="B61" s="18">
        <f>VLOOKUP(A61,二级目录SQL!$F:$H,3,0)</f>
        <v>470</v>
      </c>
      <c r="C61" s="13" t="s">
        <v>4</v>
      </c>
      <c r="D61" s="20">
        <v>2</v>
      </c>
      <c r="E61" s="19" t="str">
        <f t="shared" si="0"/>
        <v>2_Electricity Checking</v>
      </c>
    </row>
    <row r="62" spans="1:5" x14ac:dyDescent="0.3">
      <c r="A62" s="12" t="s">
        <v>72</v>
      </c>
      <c r="B62" s="18">
        <f>VLOOKUP(A62,二级目录SQL!$F:$H,3,0)</f>
        <v>470</v>
      </c>
      <c r="C62" s="13" t="s">
        <v>74</v>
      </c>
      <c r="D62" s="20">
        <v>3</v>
      </c>
      <c r="E62" s="19" t="str">
        <f t="shared" si="0"/>
        <v>3_Service Entrance Pedestal</v>
      </c>
    </row>
    <row r="63" spans="1:5" x14ac:dyDescent="0.3">
      <c r="A63" s="12" t="s">
        <v>72</v>
      </c>
      <c r="B63" s="18">
        <f>VLOOKUP(A63,二级目录SQL!$F:$H,3,0)</f>
        <v>470</v>
      </c>
      <c r="C63" s="13" t="s">
        <v>75</v>
      </c>
      <c r="D63" s="20">
        <v>4</v>
      </c>
      <c r="E63" s="19" t="str">
        <f t="shared" si="0"/>
        <v>4_Transformer Installation</v>
      </c>
    </row>
    <row r="64" spans="1:5" x14ac:dyDescent="0.3">
      <c r="A64" s="12" t="s">
        <v>72</v>
      </c>
      <c r="B64" s="18">
        <f>VLOOKUP(A64,二级目录SQL!$F:$H,3,0)</f>
        <v>470</v>
      </c>
      <c r="C64" s="13" t="s">
        <v>76</v>
      </c>
      <c r="D64" s="20">
        <v>5</v>
      </c>
      <c r="E64" s="19" t="str">
        <f t="shared" si="0"/>
        <v>5_Air Circuit Breaker</v>
      </c>
    </row>
    <row r="65" spans="1:6" x14ac:dyDescent="0.3">
      <c r="A65" s="12" t="s">
        <v>72</v>
      </c>
      <c r="B65" s="18">
        <f>VLOOKUP(A65,二级目录SQL!$F:$H,3,0)</f>
        <v>470</v>
      </c>
      <c r="C65" s="13" t="s">
        <v>6</v>
      </c>
      <c r="D65" s="20">
        <v>6</v>
      </c>
      <c r="E65" s="19" t="str">
        <f t="shared" si="0"/>
        <v>6_Cable Laying</v>
      </c>
    </row>
    <row r="66" spans="1:6" x14ac:dyDescent="0.3">
      <c r="A66" s="12" t="s">
        <v>72</v>
      </c>
      <c r="B66" s="18">
        <f>VLOOKUP(A66,二级目录SQL!$F:$H,3,0)</f>
        <v>470</v>
      </c>
      <c r="C66" s="13" t="s">
        <v>77</v>
      </c>
      <c r="D66" s="20">
        <v>7</v>
      </c>
      <c r="E66" s="19" t="str">
        <f t="shared" si="0"/>
        <v>7_Commercial Power Contract</v>
      </c>
    </row>
    <row r="67" spans="1:6" x14ac:dyDescent="0.3">
      <c r="A67" s="4" t="s">
        <v>169</v>
      </c>
      <c r="B67" s="18">
        <f>VLOOKUP(A67,二级目录SQL!$F:$H,3,0)</f>
        <v>500</v>
      </c>
      <c r="C67" s="6" t="s">
        <v>172</v>
      </c>
      <c r="D67" s="18">
        <v>10</v>
      </c>
      <c r="E67" s="19" t="str">
        <f t="shared" ref="E67:E73" si="2">D67&amp;"_"&amp;C67</f>
        <v>10_Civil Works Completion Report</v>
      </c>
      <c r="F67" s="47" t="s">
        <v>168</v>
      </c>
    </row>
    <row r="68" spans="1:6" x14ac:dyDescent="0.3">
      <c r="A68" s="4" t="s">
        <v>169</v>
      </c>
      <c r="B68" s="18">
        <f>VLOOKUP(A68,二级目录SQL!$F:$H,3,0)</f>
        <v>500</v>
      </c>
      <c r="C68" s="4" t="s">
        <v>173</v>
      </c>
      <c r="D68" s="18">
        <v>20</v>
      </c>
      <c r="E68" s="19" t="str">
        <f t="shared" si="2"/>
        <v>20_Pre-PAT Checklist</v>
      </c>
      <c r="F68" s="47" t="s">
        <v>168</v>
      </c>
    </row>
    <row r="69" spans="1:6" x14ac:dyDescent="0.3">
      <c r="A69" s="4" t="s">
        <v>169</v>
      </c>
      <c r="B69" s="18">
        <f>VLOOKUP(A69,二级目录SQL!$F:$H,3,0)</f>
        <v>500</v>
      </c>
      <c r="C69" s="4" t="s">
        <v>174</v>
      </c>
      <c r="D69" s="18">
        <v>30</v>
      </c>
      <c r="E69" s="19" t="str">
        <f t="shared" si="2"/>
        <v>30_Rectification Report</v>
      </c>
      <c r="F69" s="47" t="s">
        <v>168</v>
      </c>
    </row>
    <row r="70" spans="1:6" x14ac:dyDescent="0.3">
      <c r="A70" s="12" t="s">
        <v>175</v>
      </c>
      <c r="B70" s="18">
        <f>VLOOKUP(A70,二级目录SQL!$F:$H,3,0)</f>
        <v>530</v>
      </c>
      <c r="C70" s="13" t="s">
        <v>176</v>
      </c>
      <c r="D70" s="20">
        <v>10</v>
      </c>
      <c r="E70" s="19" t="str">
        <f t="shared" si="2"/>
        <v>10_TE Completion Report</v>
      </c>
      <c r="F70" s="47" t="s">
        <v>168</v>
      </c>
    </row>
    <row r="71" spans="1:6" x14ac:dyDescent="0.3">
      <c r="A71" s="12" t="s">
        <v>175</v>
      </c>
      <c r="B71" s="18">
        <f>VLOOKUP(A71,二级目录SQL!$F:$H,3,0)</f>
        <v>530</v>
      </c>
      <c r="C71" s="13" t="s">
        <v>180</v>
      </c>
      <c r="D71" s="20">
        <v>20</v>
      </c>
      <c r="E71" s="19" t="str">
        <f t="shared" si="2"/>
        <v>20_SSV Minutes Report</v>
      </c>
      <c r="F71" s="47" t="s">
        <v>168</v>
      </c>
    </row>
    <row r="72" spans="1:6" x14ac:dyDescent="0.3">
      <c r="A72" s="12" t="s">
        <v>175</v>
      </c>
      <c r="B72" s="18">
        <f>VLOOKUP(A72,二级目录SQL!$F:$H,3,0)</f>
        <v>530</v>
      </c>
      <c r="C72" s="13" t="s">
        <v>173</v>
      </c>
      <c r="D72" s="20">
        <v>30</v>
      </c>
      <c r="E72" s="19" t="str">
        <f t="shared" ref="E72" si="3">D72&amp;"_"&amp;C72</f>
        <v>30_Pre-PAT Checklist</v>
      </c>
      <c r="F72" s="47" t="s">
        <v>168</v>
      </c>
    </row>
    <row r="73" spans="1:6" x14ac:dyDescent="0.3">
      <c r="A73" s="12" t="s">
        <v>175</v>
      </c>
      <c r="B73" s="18">
        <f>VLOOKUP(A73,二级目录SQL!$F:$H,3,0)</f>
        <v>530</v>
      </c>
      <c r="C73" s="13" t="s">
        <v>174</v>
      </c>
      <c r="D73" s="20">
        <v>40</v>
      </c>
      <c r="E73" s="19" t="str">
        <f t="shared" si="2"/>
        <v>40_Rectification Report</v>
      </c>
      <c r="F73" s="47" t="s">
        <v>168</v>
      </c>
    </row>
    <row r="74" spans="1:6" x14ac:dyDescent="0.3">
      <c r="A74" s="4" t="s">
        <v>177</v>
      </c>
      <c r="B74" s="18">
        <f>VLOOKUP(A74,二级目录SQL!$F:$H,3,0)</f>
        <v>560</v>
      </c>
      <c r="C74" s="6" t="s">
        <v>178</v>
      </c>
      <c r="D74" s="18">
        <v>10</v>
      </c>
      <c r="E74" s="19" t="str">
        <f t="shared" ref="E74:E76" si="4">D74&amp;"_"&amp;C74</f>
        <v>10_Power Completion Report</v>
      </c>
      <c r="F74" s="47" t="s">
        <v>168</v>
      </c>
    </row>
    <row r="75" spans="1:6" x14ac:dyDescent="0.3">
      <c r="A75" s="4" t="s">
        <v>177</v>
      </c>
      <c r="B75" s="18">
        <f>VLOOKUP(A75,二级目录SQL!$F:$H,3,0)</f>
        <v>560</v>
      </c>
      <c r="C75" s="4" t="s">
        <v>179</v>
      </c>
      <c r="D75" s="18">
        <v>20</v>
      </c>
      <c r="E75" s="19" t="str">
        <f t="shared" si="4"/>
        <v>20_SLD</v>
      </c>
      <c r="F75" s="47" t="s">
        <v>168</v>
      </c>
    </row>
    <row r="76" spans="1:6" x14ac:dyDescent="0.3">
      <c r="A76" s="48" t="s">
        <v>177</v>
      </c>
      <c r="B76" s="18">
        <f>VLOOKUP(A76,二级目录SQL!$F:$H,3,0)</f>
        <v>560</v>
      </c>
      <c r="C76" s="48" t="s">
        <v>174</v>
      </c>
      <c r="D76" s="18">
        <v>30</v>
      </c>
      <c r="E76" s="19" t="str">
        <f t="shared" si="4"/>
        <v>30_Rectification Report</v>
      </c>
      <c r="F76" s="47" t="s">
        <v>168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829C-4ED6-48B1-B91D-8294DE81C55A}">
  <dimension ref="A1:K76"/>
  <sheetViews>
    <sheetView topLeftCell="A58" workbookViewId="0">
      <selection activeCell="K76" sqref="A67:K76"/>
    </sheetView>
  </sheetViews>
  <sheetFormatPr defaultRowHeight="13.2" x14ac:dyDescent="0.3"/>
  <cols>
    <col min="1" max="1" width="60.109375" style="3" bestFit="1" customWidth="1"/>
    <col min="2" max="2" width="6.109375" style="3" customWidth="1"/>
    <col min="3" max="3" width="2.88671875" style="3" bestFit="1" customWidth="1"/>
    <col min="4" max="4" width="6.109375" style="3" customWidth="1"/>
    <col min="5" max="5" width="2.88671875" style="3" bestFit="1" customWidth="1"/>
    <col min="6" max="6" width="8.21875" style="3" bestFit="1" customWidth="1"/>
    <col min="7" max="7" width="2.88671875" style="3" bestFit="1" customWidth="1"/>
    <col min="8" max="8" width="69.109375" style="3" customWidth="1"/>
    <col min="9" max="9" width="2.88671875" style="3" bestFit="1" customWidth="1"/>
    <col min="10" max="10" width="35" style="3" customWidth="1"/>
    <col min="11" max="16384" width="8.88671875" style="3"/>
  </cols>
  <sheetData>
    <row r="1" spans="1:11" x14ac:dyDescent="0.3">
      <c r="F1" s="1" t="s">
        <v>93</v>
      </c>
      <c r="H1" s="1" t="s">
        <v>0</v>
      </c>
      <c r="J1" s="2" t="s">
        <v>1</v>
      </c>
    </row>
    <row r="2" spans="1:11" x14ac:dyDescent="0.3">
      <c r="A2" s="3" t="s">
        <v>92</v>
      </c>
      <c r="B2" s="3">
        <v>1000</v>
      </c>
      <c r="C2" s="21" t="s">
        <v>90</v>
      </c>
      <c r="D2" s="3">
        <v>1000</v>
      </c>
      <c r="E2" s="21" t="s">
        <v>90</v>
      </c>
      <c r="F2" s="3">
        <f>三级目录!B2</f>
        <v>200</v>
      </c>
      <c r="G2" s="21" t="s">
        <v>90</v>
      </c>
      <c r="H2" s="4" t="str">
        <f>三级目录!C2</f>
        <v>SKOM</v>
      </c>
      <c r="I2" s="21" t="s">
        <v>90</v>
      </c>
      <c r="J2" s="3" t="str">
        <f>三级目录!E2</f>
        <v>1_SKOM</v>
      </c>
      <c r="K2" s="21" t="s">
        <v>91</v>
      </c>
    </row>
    <row r="3" spans="1:11" x14ac:dyDescent="0.3">
      <c r="A3" s="3" t="s">
        <v>92</v>
      </c>
      <c r="B3" s="3">
        <v>1100</v>
      </c>
      <c r="C3" s="21" t="s">
        <v>90</v>
      </c>
      <c r="D3" s="3">
        <v>1100</v>
      </c>
      <c r="E3" s="21" t="s">
        <v>90</v>
      </c>
      <c r="F3" s="3">
        <f>三级目录!B3</f>
        <v>200</v>
      </c>
      <c r="G3" s="21" t="s">
        <v>90</v>
      </c>
      <c r="H3" s="4" t="str">
        <f>三级目录!C3</f>
        <v>Mobilization</v>
      </c>
      <c r="I3" s="21" t="s">
        <v>90</v>
      </c>
      <c r="J3" s="3" t="str">
        <f>三级目录!E3</f>
        <v>2_Mobilization</v>
      </c>
      <c r="K3" s="21" t="s">
        <v>91</v>
      </c>
    </row>
    <row r="4" spans="1:11" x14ac:dyDescent="0.3">
      <c r="A4" s="3" t="s">
        <v>92</v>
      </c>
      <c r="B4" s="3">
        <v>1200</v>
      </c>
      <c r="C4" s="21" t="s">
        <v>90</v>
      </c>
      <c r="D4" s="3">
        <v>1200</v>
      </c>
      <c r="E4" s="21" t="s">
        <v>90</v>
      </c>
      <c r="F4" s="3">
        <f>三级目录!B4</f>
        <v>200</v>
      </c>
      <c r="G4" s="21" t="s">
        <v>90</v>
      </c>
      <c r="H4" s="4" t="str">
        <f>三级目录!C4</f>
        <v>Excavation</v>
      </c>
      <c r="I4" s="21" t="s">
        <v>90</v>
      </c>
      <c r="J4" s="3" t="str">
        <f>三级目录!E4</f>
        <v>3_Excavation</v>
      </c>
      <c r="K4" s="21" t="s">
        <v>91</v>
      </c>
    </row>
    <row r="5" spans="1:11" x14ac:dyDescent="0.3">
      <c r="A5" s="3" t="s">
        <v>92</v>
      </c>
      <c r="B5" s="3">
        <v>1250</v>
      </c>
      <c r="C5" s="21" t="s">
        <v>90</v>
      </c>
      <c r="D5" s="3">
        <v>1250</v>
      </c>
      <c r="E5" s="21" t="s">
        <v>90</v>
      </c>
      <c r="F5" s="3">
        <f>三级目录!B6</f>
        <v>200</v>
      </c>
      <c r="G5" s="21" t="s">
        <v>90</v>
      </c>
      <c r="H5" s="4" t="str">
        <f>三级目录!C5</f>
        <v>Concrete Chipping</v>
      </c>
      <c r="I5" s="21" t="s">
        <v>90</v>
      </c>
      <c r="J5" s="3" t="str">
        <f>三级目录!E5</f>
        <v>4_Concrete Chipping</v>
      </c>
      <c r="K5" s="21" t="s">
        <v>91</v>
      </c>
    </row>
    <row r="6" spans="1:11" x14ac:dyDescent="0.3">
      <c r="A6" s="3" t="s">
        <v>92</v>
      </c>
      <c r="B6" s="3">
        <v>1300</v>
      </c>
      <c r="C6" s="21" t="s">
        <v>90</v>
      </c>
      <c r="D6" s="3">
        <v>1300</v>
      </c>
      <c r="E6" s="21" t="s">
        <v>90</v>
      </c>
      <c r="F6" s="3">
        <f>三级目录!B6</f>
        <v>200</v>
      </c>
      <c r="G6" s="21" t="s">
        <v>90</v>
      </c>
      <c r="H6" s="4" t="str">
        <f>三级目录!C6</f>
        <v>Rebar Preparation</v>
      </c>
      <c r="I6" s="21" t="s">
        <v>90</v>
      </c>
      <c r="J6" s="3" t="str">
        <f>三级目录!E6</f>
        <v>4_Rebar Preparation</v>
      </c>
      <c r="K6" s="21" t="s">
        <v>91</v>
      </c>
    </row>
    <row r="7" spans="1:11" x14ac:dyDescent="0.3">
      <c r="A7" s="3" t="s">
        <v>92</v>
      </c>
      <c r="B7" s="3">
        <v>1400</v>
      </c>
      <c r="C7" s="21" t="s">
        <v>90</v>
      </c>
      <c r="D7" s="3">
        <v>1400</v>
      </c>
      <c r="E7" s="21" t="s">
        <v>90</v>
      </c>
      <c r="F7" s="3">
        <f>三级目录!B7</f>
        <v>230</v>
      </c>
      <c r="G7" s="21" t="s">
        <v>90</v>
      </c>
      <c r="H7" s="4" t="str">
        <f>三级目录!C7</f>
        <v>Rebar Installation (Footing)</v>
      </c>
      <c r="I7" s="21" t="s">
        <v>90</v>
      </c>
      <c r="J7" s="3" t="str">
        <f>三级目录!E7</f>
        <v>1_Rebar Installation (Footing)</v>
      </c>
      <c r="K7" s="21" t="s">
        <v>91</v>
      </c>
    </row>
    <row r="8" spans="1:11" x14ac:dyDescent="0.3">
      <c r="A8" s="3" t="s">
        <v>92</v>
      </c>
      <c r="B8" s="3">
        <v>1500</v>
      </c>
      <c r="C8" s="21" t="s">
        <v>90</v>
      </c>
      <c r="D8" s="3">
        <v>1500</v>
      </c>
      <c r="E8" s="21" t="s">
        <v>90</v>
      </c>
      <c r="F8" s="3">
        <f>三级目录!B8</f>
        <v>230</v>
      </c>
      <c r="G8" s="21" t="s">
        <v>90</v>
      </c>
      <c r="H8" s="4" t="str">
        <f>三级目录!C8</f>
        <v>Concrete Pouring (Footing)</v>
      </c>
      <c r="I8" s="21" t="s">
        <v>90</v>
      </c>
      <c r="J8" s="3" t="str">
        <f>三级目录!E8</f>
        <v>2_Concrete Pouring (Footing)</v>
      </c>
      <c r="K8" s="21" t="s">
        <v>91</v>
      </c>
    </row>
    <row r="9" spans="1:11" x14ac:dyDescent="0.3">
      <c r="A9" s="3" t="s">
        <v>92</v>
      </c>
      <c r="B9" s="3">
        <v>1600</v>
      </c>
      <c r="C9" s="21" t="s">
        <v>90</v>
      </c>
      <c r="D9" s="3">
        <v>1600</v>
      </c>
      <c r="E9" s="21" t="s">
        <v>90</v>
      </c>
      <c r="F9" s="3">
        <f>三级目录!B9</f>
        <v>230</v>
      </c>
      <c r="G9" s="21" t="s">
        <v>90</v>
      </c>
      <c r="H9" s="4" t="str">
        <f>三级目录!C9</f>
        <v>Concrete Curing (Footing)</v>
      </c>
      <c r="I9" s="21" t="s">
        <v>90</v>
      </c>
      <c r="J9" s="3" t="str">
        <f>三级目录!E9</f>
        <v>3_Concrete Curing (Footing)</v>
      </c>
      <c r="K9" s="21" t="s">
        <v>91</v>
      </c>
    </row>
    <row r="10" spans="1:11" x14ac:dyDescent="0.3">
      <c r="A10" s="3" t="s">
        <v>92</v>
      </c>
      <c r="B10" s="3">
        <v>1700</v>
      </c>
      <c r="C10" s="21" t="s">
        <v>90</v>
      </c>
      <c r="D10" s="3">
        <v>1700</v>
      </c>
      <c r="E10" s="21" t="s">
        <v>90</v>
      </c>
      <c r="F10" s="3">
        <f>三级目录!B10</f>
        <v>230</v>
      </c>
      <c r="G10" s="21" t="s">
        <v>90</v>
      </c>
      <c r="H10" s="4" t="str">
        <f>三级目录!C10</f>
        <v>Rebar Installation (Pedestal)</v>
      </c>
      <c r="I10" s="21" t="s">
        <v>90</v>
      </c>
      <c r="J10" s="3" t="str">
        <f>三级目录!E10</f>
        <v>4_Rebar Installation (Pedestal)</v>
      </c>
      <c r="K10" s="21" t="s">
        <v>91</v>
      </c>
    </row>
    <row r="11" spans="1:11" x14ac:dyDescent="0.3">
      <c r="A11" s="3" t="s">
        <v>92</v>
      </c>
      <c r="B11" s="3">
        <v>1800</v>
      </c>
      <c r="C11" s="21" t="s">
        <v>90</v>
      </c>
      <c r="D11" s="3">
        <v>1800</v>
      </c>
      <c r="E11" s="21" t="s">
        <v>90</v>
      </c>
      <c r="F11" s="3">
        <f>三级目录!B11</f>
        <v>230</v>
      </c>
      <c r="G11" s="21" t="s">
        <v>90</v>
      </c>
      <c r="H11" s="4" t="str">
        <f>三级目录!C11</f>
        <v>Anchor Bolts Installation</v>
      </c>
      <c r="I11" s="21" t="s">
        <v>90</v>
      </c>
      <c r="J11" s="3" t="str">
        <f>三级目录!E11</f>
        <v>5_Anchor Bolts Installation</v>
      </c>
      <c r="K11" s="21" t="s">
        <v>91</v>
      </c>
    </row>
    <row r="12" spans="1:11" x14ac:dyDescent="0.3">
      <c r="A12" s="3" t="s">
        <v>92</v>
      </c>
      <c r="B12" s="3">
        <v>1900</v>
      </c>
      <c r="C12" s="21" t="s">
        <v>90</v>
      </c>
      <c r="D12" s="3">
        <v>1900</v>
      </c>
      <c r="E12" s="21" t="s">
        <v>90</v>
      </c>
      <c r="F12" s="3">
        <f>三级目录!B12</f>
        <v>230</v>
      </c>
      <c r="G12" s="21" t="s">
        <v>90</v>
      </c>
      <c r="H12" s="4" t="str">
        <f>三级目录!C12</f>
        <v>Pedestal Concrete Pouring</v>
      </c>
      <c r="I12" s="21" t="s">
        <v>90</v>
      </c>
      <c r="J12" s="3" t="str">
        <f>三级目录!E12</f>
        <v>6_Pedestal Concrete Pouring</v>
      </c>
      <c r="K12" s="21" t="s">
        <v>91</v>
      </c>
    </row>
    <row r="13" spans="1:11" x14ac:dyDescent="0.3">
      <c r="A13" s="3" t="s">
        <v>92</v>
      </c>
      <c r="B13" s="3">
        <v>2000</v>
      </c>
      <c r="C13" s="21" t="s">
        <v>90</v>
      </c>
      <c r="D13" s="3">
        <v>2000</v>
      </c>
      <c r="E13" s="21" t="s">
        <v>90</v>
      </c>
      <c r="F13" s="3">
        <f>三级目录!B13</f>
        <v>230</v>
      </c>
      <c r="G13" s="21" t="s">
        <v>90</v>
      </c>
      <c r="H13" s="4" t="str">
        <f>三级目录!C13</f>
        <v>Pedestal Concrete Curing</v>
      </c>
      <c r="I13" s="21" t="s">
        <v>90</v>
      </c>
      <c r="J13" s="3" t="str">
        <f>三级目录!E13</f>
        <v>7_Pedestal Concrete Curing</v>
      </c>
      <c r="K13" s="21" t="s">
        <v>91</v>
      </c>
    </row>
    <row r="14" spans="1:11" x14ac:dyDescent="0.3">
      <c r="A14" s="3" t="s">
        <v>92</v>
      </c>
      <c r="B14" s="3">
        <v>2100</v>
      </c>
      <c r="C14" s="21" t="s">
        <v>90</v>
      </c>
      <c r="D14" s="3">
        <v>2100</v>
      </c>
      <c r="E14" s="21" t="s">
        <v>90</v>
      </c>
      <c r="F14" s="3">
        <f>三级目录!B14</f>
        <v>260</v>
      </c>
      <c r="G14" s="21" t="s">
        <v>90</v>
      </c>
      <c r="H14" s="4" t="str">
        <f>三级目录!C14</f>
        <v>Backfilling (Greenfield)</v>
      </c>
      <c r="I14" s="21" t="s">
        <v>90</v>
      </c>
      <c r="J14" s="3" t="str">
        <f>三级目录!E14</f>
        <v>1_Backfilling (Greenfield)</v>
      </c>
      <c r="K14" s="21" t="s">
        <v>91</v>
      </c>
    </row>
    <row r="15" spans="1:11" x14ac:dyDescent="0.3">
      <c r="A15" s="3" t="s">
        <v>92</v>
      </c>
      <c r="B15" s="3">
        <v>2200</v>
      </c>
      <c r="C15" s="21" t="s">
        <v>90</v>
      </c>
      <c r="D15" s="3">
        <v>2200</v>
      </c>
      <c r="E15" s="21" t="s">
        <v>90</v>
      </c>
      <c r="F15" s="3">
        <f>三级目录!B15</f>
        <v>260</v>
      </c>
      <c r="G15" s="21" t="s">
        <v>90</v>
      </c>
      <c r="H15" s="4" t="str">
        <f>三级目录!C15</f>
        <v>Tower Erection</v>
      </c>
      <c r="I15" s="21" t="s">
        <v>90</v>
      </c>
      <c r="J15" s="3" t="str">
        <f>三级目录!E15</f>
        <v>2_Tower Erection</v>
      </c>
      <c r="K15" s="21" t="s">
        <v>91</v>
      </c>
    </row>
    <row r="16" spans="1:11" x14ac:dyDescent="0.3">
      <c r="A16" s="3" t="s">
        <v>92</v>
      </c>
      <c r="B16" s="3">
        <v>2300</v>
      </c>
      <c r="C16" s="21" t="s">
        <v>90</v>
      </c>
      <c r="D16" s="3">
        <v>2300</v>
      </c>
      <c r="E16" s="21" t="s">
        <v>90</v>
      </c>
      <c r="F16" s="3">
        <f>三级目录!B16</f>
        <v>260</v>
      </c>
      <c r="G16" s="21" t="s">
        <v>90</v>
      </c>
      <c r="H16" s="4" t="str">
        <f>三级目录!C16</f>
        <v>Tower Verticality</v>
      </c>
      <c r="I16" s="21" t="s">
        <v>90</v>
      </c>
      <c r="J16" s="3" t="str">
        <f>三级目录!E16</f>
        <v>3_Tower Verticality</v>
      </c>
      <c r="K16" s="21" t="s">
        <v>91</v>
      </c>
    </row>
    <row r="17" spans="1:11" x14ac:dyDescent="0.3">
      <c r="A17" s="3" t="s">
        <v>92</v>
      </c>
      <c r="B17" s="3">
        <v>2400</v>
      </c>
      <c r="C17" s="21" t="s">
        <v>90</v>
      </c>
      <c r="D17" s="3">
        <v>2400</v>
      </c>
      <c r="E17" s="21" t="s">
        <v>90</v>
      </c>
      <c r="F17" s="3">
        <f>三级目录!B17</f>
        <v>260</v>
      </c>
      <c r="G17" s="21" t="s">
        <v>90</v>
      </c>
      <c r="H17" s="4" t="str">
        <f>三级目录!C17</f>
        <v>Tower Erection Completed</v>
      </c>
      <c r="I17" s="21" t="s">
        <v>90</v>
      </c>
      <c r="J17" s="3" t="str">
        <f>三级目录!E17</f>
        <v>4_Tower Erection Completed</v>
      </c>
      <c r="K17" s="21" t="s">
        <v>91</v>
      </c>
    </row>
    <row r="18" spans="1:11" x14ac:dyDescent="0.3">
      <c r="A18" s="3" t="s">
        <v>92</v>
      </c>
      <c r="B18" s="3">
        <v>2500</v>
      </c>
      <c r="C18" s="21" t="s">
        <v>90</v>
      </c>
      <c r="D18" s="3">
        <v>2500</v>
      </c>
      <c r="E18" s="21" t="s">
        <v>90</v>
      </c>
      <c r="F18" s="3">
        <f>三级目录!B18</f>
        <v>260</v>
      </c>
      <c r="G18" s="21" t="s">
        <v>90</v>
      </c>
      <c r="H18" s="4" t="str">
        <f>三级目录!C18</f>
        <v>Tower Torque Test</v>
      </c>
      <c r="I18" s="21" t="s">
        <v>90</v>
      </c>
      <c r="J18" s="3" t="str">
        <f>三级目录!E18</f>
        <v>5_Tower Torque Test</v>
      </c>
      <c r="K18" s="21" t="s">
        <v>91</v>
      </c>
    </row>
    <row r="19" spans="1:11" x14ac:dyDescent="0.3">
      <c r="A19" s="3" t="s">
        <v>92</v>
      </c>
      <c r="B19" s="3">
        <v>2600</v>
      </c>
      <c r="C19" s="21" t="s">
        <v>90</v>
      </c>
      <c r="D19" s="3">
        <v>2600</v>
      </c>
      <c r="E19" s="21" t="s">
        <v>90</v>
      </c>
      <c r="F19" s="3">
        <f>三级目录!B19</f>
        <v>290</v>
      </c>
      <c r="G19" s="21" t="s">
        <v>90</v>
      </c>
      <c r="H19" s="4" t="str">
        <f>三级目录!C19</f>
        <v>C-channel Installation</v>
      </c>
      <c r="I19" s="21" t="s">
        <v>90</v>
      </c>
      <c r="J19" s="3" t="str">
        <f>三级目录!E19</f>
        <v>1_C-channel Installation</v>
      </c>
      <c r="K19" s="21" t="s">
        <v>91</v>
      </c>
    </row>
    <row r="20" spans="1:11" x14ac:dyDescent="0.3">
      <c r="A20" s="3" t="s">
        <v>92</v>
      </c>
      <c r="B20" s="3">
        <v>2650</v>
      </c>
      <c r="C20" s="21" t="s">
        <v>90</v>
      </c>
      <c r="D20" s="3">
        <v>2650</v>
      </c>
      <c r="E20" s="21" t="s">
        <v>90</v>
      </c>
      <c r="F20" s="3">
        <f>三级目录!B20</f>
        <v>290</v>
      </c>
      <c r="G20" s="21" t="s">
        <v>90</v>
      </c>
      <c r="H20" s="4" t="str">
        <f>三级目录!C20</f>
        <v>ODU Pad Construction</v>
      </c>
      <c r="I20" s="21" t="s">
        <v>90</v>
      </c>
      <c r="J20" s="3" t="str">
        <f>三级目录!E20</f>
        <v>1_ODU Pad Construction</v>
      </c>
      <c r="K20" s="21" t="s">
        <v>91</v>
      </c>
    </row>
    <row r="21" spans="1:11" x14ac:dyDescent="0.3">
      <c r="A21" s="3" t="s">
        <v>92</v>
      </c>
      <c r="B21" s="3">
        <v>2700</v>
      </c>
      <c r="C21" s="21" t="s">
        <v>90</v>
      </c>
      <c r="D21" s="3">
        <v>2700</v>
      </c>
      <c r="E21" s="21" t="s">
        <v>90</v>
      </c>
      <c r="F21" s="3">
        <f>三级目录!B21</f>
        <v>290</v>
      </c>
      <c r="G21" s="21" t="s">
        <v>90</v>
      </c>
      <c r="H21" s="4" t="str">
        <f>三级目录!C21</f>
        <v>Grounding Installation</v>
      </c>
      <c r="I21" s="21" t="s">
        <v>90</v>
      </c>
      <c r="J21" s="3" t="str">
        <f>三级目录!E21</f>
        <v>2_Grounding Installation</v>
      </c>
      <c r="K21" s="21" t="s">
        <v>91</v>
      </c>
    </row>
    <row r="22" spans="1:11" x14ac:dyDescent="0.3">
      <c r="A22" s="3" t="s">
        <v>92</v>
      </c>
      <c r="B22" s="3">
        <v>2800</v>
      </c>
      <c r="C22" s="21" t="s">
        <v>90</v>
      </c>
      <c r="D22" s="3">
        <v>2800</v>
      </c>
      <c r="E22" s="21" t="s">
        <v>90</v>
      </c>
      <c r="F22" s="3">
        <f>三级目录!B22</f>
        <v>290</v>
      </c>
      <c r="G22" s="21" t="s">
        <v>90</v>
      </c>
      <c r="H22" s="4" t="str">
        <f>三级目录!C22</f>
        <v>Grounding Test</v>
      </c>
      <c r="I22" s="21" t="s">
        <v>90</v>
      </c>
      <c r="J22" s="3" t="str">
        <f>三级目录!E22</f>
        <v>3_Grounding Test</v>
      </c>
      <c r="K22" s="21" t="s">
        <v>91</v>
      </c>
    </row>
    <row r="23" spans="1:11" x14ac:dyDescent="0.3">
      <c r="A23" s="3" t="s">
        <v>92</v>
      </c>
      <c r="B23" s="3">
        <v>2900</v>
      </c>
      <c r="C23" s="21" t="s">
        <v>90</v>
      </c>
      <c r="D23" s="3">
        <v>2900</v>
      </c>
      <c r="E23" s="21" t="s">
        <v>90</v>
      </c>
      <c r="F23" s="3">
        <f>三级目录!B23</f>
        <v>290</v>
      </c>
      <c r="G23" s="21" t="s">
        <v>90</v>
      </c>
      <c r="H23" s="4" t="str">
        <f>三级目录!C23</f>
        <v>Electrical Installation</v>
      </c>
      <c r="I23" s="21" t="s">
        <v>90</v>
      </c>
      <c r="J23" s="3" t="str">
        <f>三级目录!E23</f>
        <v>4_Electrical Installation</v>
      </c>
      <c r="K23" s="21" t="s">
        <v>91</v>
      </c>
    </row>
    <row r="24" spans="1:11" x14ac:dyDescent="0.3">
      <c r="A24" s="3" t="s">
        <v>92</v>
      </c>
      <c r="B24" s="3">
        <v>3000</v>
      </c>
      <c r="C24" s="21" t="s">
        <v>90</v>
      </c>
      <c r="D24" s="3">
        <v>3000</v>
      </c>
      <c r="E24" s="21" t="s">
        <v>90</v>
      </c>
      <c r="F24" s="3">
        <f>三级目录!B24</f>
        <v>290</v>
      </c>
      <c r="G24" s="21" t="s">
        <v>90</v>
      </c>
      <c r="H24" s="4" t="str">
        <f>三级目录!C24</f>
        <v>Site Development</v>
      </c>
      <c r="I24" s="21" t="s">
        <v>90</v>
      </c>
      <c r="J24" s="3" t="str">
        <f>三级目录!E24</f>
        <v>5_Site Development</v>
      </c>
      <c r="K24" s="21" t="s">
        <v>91</v>
      </c>
    </row>
    <row r="25" spans="1:11" x14ac:dyDescent="0.3">
      <c r="A25" s="3" t="s">
        <v>92</v>
      </c>
      <c r="B25" s="3">
        <v>3100</v>
      </c>
      <c r="C25" s="21" t="s">
        <v>90</v>
      </c>
      <c r="D25" s="3">
        <v>3100</v>
      </c>
      <c r="E25" s="21" t="s">
        <v>90</v>
      </c>
      <c r="F25" s="3">
        <f>三级目录!B25</f>
        <v>290</v>
      </c>
      <c r="G25" s="21" t="s">
        <v>90</v>
      </c>
      <c r="H25" s="4" t="str">
        <f>三级目录!C25</f>
        <v>Gate Installation</v>
      </c>
      <c r="I25" s="21" t="s">
        <v>90</v>
      </c>
      <c r="J25" s="3" t="str">
        <f>三级目录!E25</f>
        <v>6_Gate Installation</v>
      </c>
      <c r="K25" s="21" t="s">
        <v>91</v>
      </c>
    </row>
    <row r="26" spans="1:11" x14ac:dyDescent="0.3">
      <c r="A26" s="3" t="s">
        <v>92</v>
      </c>
      <c r="B26" s="3">
        <v>3200</v>
      </c>
      <c r="C26" s="21" t="s">
        <v>90</v>
      </c>
      <c r="D26" s="3">
        <v>3200</v>
      </c>
      <c r="E26" s="21" t="s">
        <v>90</v>
      </c>
      <c r="F26" s="3">
        <f>三级目录!B26</f>
        <v>290</v>
      </c>
      <c r="G26" s="21" t="s">
        <v>90</v>
      </c>
      <c r="H26" s="4" t="str">
        <f>三级目录!C26</f>
        <v>Perimeter Barbed Wire Installation</v>
      </c>
      <c r="I26" s="21" t="s">
        <v>90</v>
      </c>
      <c r="J26" s="3" t="str">
        <f>三级目录!E26</f>
        <v>7_Perimeter Barbed Wire Installation</v>
      </c>
      <c r="K26" s="21" t="s">
        <v>91</v>
      </c>
    </row>
    <row r="27" spans="1:11" x14ac:dyDescent="0.3">
      <c r="A27" s="3" t="s">
        <v>92</v>
      </c>
      <c r="B27" s="3">
        <v>3300</v>
      </c>
      <c r="C27" s="21" t="s">
        <v>90</v>
      </c>
      <c r="D27" s="3">
        <v>3300</v>
      </c>
      <c r="E27" s="21" t="s">
        <v>90</v>
      </c>
      <c r="F27" s="3">
        <f>三级目录!B27</f>
        <v>290</v>
      </c>
      <c r="G27" s="21" t="s">
        <v>90</v>
      </c>
      <c r="H27" s="4" t="str">
        <f>三级目录!C27</f>
        <v>Perimeter Light Installation</v>
      </c>
      <c r="I27" s="21" t="s">
        <v>90</v>
      </c>
      <c r="J27" s="3" t="str">
        <f>三级目录!E27</f>
        <v>8_Perimeter Light Installation</v>
      </c>
      <c r="K27" s="21" t="s">
        <v>91</v>
      </c>
    </row>
    <row r="28" spans="1:11" x14ac:dyDescent="0.3">
      <c r="A28" s="3" t="s">
        <v>92</v>
      </c>
      <c r="B28" s="3">
        <v>3400</v>
      </c>
      <c r="C28" s="21" t="s">
        <v>90</v>
      </c>
      <c r="D28" s="3">
        <v>3400</v>
      </c>
      <c r="E28" s="21" t="s">
        <v>90</v>
      </c>
      <c r="F28" s="3">
        <f>三级目录!B28</f>
        <v>290</v>
      </c>
      <c r="G28" s="21" t="s">
        <v>90</v>
      </c>
      <c r="H28" s="4" t="str">
        <f>三级目录!C28</f>
        <v>Aviation Light Installation</v>
      </c>
      <c r="I28" s="21" t="s">
        <v>90</v>
      </c>
      <c r="J28" s="3" t="str">
        <f>三级目录!E28</f>
        <v>9_Aviation Light Installation</v>
      </c>
      <c r="K28" s="21" t="s">
        <v>91</v>
      </c>
    </row>
    <row r="29" spans="1:11" x14ac:dyDescent="0.3">
      <c r="A29" s="3" t="s">
        <v>92</v>
      </c>
      <c r="B29" s="3">
        <v>3500</v>
      </c>
      <c r="C29" s="21" t="s">
        <v>90</v>
      </c>
      <c r="D29" s="3">
        <v>3500</v>
      </c>
      <c r="E29" s="21" t="s">
        <v>90</v>
      </c>
      <c r="F29" s="3">
        <f>三级目录!B29</f>
        <v>290</v>
      </c>
      <c r="G29" s="21" t="s">
        <v>90</v>
      </c>
      <c r="H29" s="4" t="str">
        <f>三级目录!C29</f>
        <v>FOC Handhole Installation</v>
      </c>
      <c r="I29" s="21" t="s">
        <v>90</v>
      </c>
      <c r="J29" s="3" t="str">
        <f>三级目录!E29</f>
        <v>10_FOC Handhole Installation</v>
      </c>
      <c r="K29" s="21" t="s">
        <v>91</v>
      </c>
    </row>
    <row r="30" spans="1:11" x14ac:dyDescent="0.3">
      <c r="A30" s="3" t="s">
        <v>92</v>
      </c>
      <c r="B30" s="3">
        <v>3600</v>
      </c>
      <c r="C30" s="21" t="s">
        <v>90</v>
      </c>
      <c r="D30" s="3">
        <v>3600</v>
      </c>
      <c r="E30" s="21" t="s">
        <v>90</v>
      </c>
      <c r="F30" s="3">
        <f>三级目录!B30</f>
        <v>320</v>
      </c>
      <c r="G30" s="21" t="s">
        <v>90</v>
      </c>
      <c r="H30" s="4" t="str">
        <f>三级目录!C30</f>
        <v>Temporary Power Meter</v>
      </c>
      <c r="I30" s="21" t="s">
        <v>90</v>
      </c>
      <c r="J30" s="3" t="str">
        <f>三级目录!E30</f>
        <v>1_Temporary Power Meter</v>
      </c>
      <c r="K30" s="21" t="s">
        <v>91</v>
      </c>
    </row>
    <row r="31" spans="1:11" x14ac:dyDescent="0.3">
      <c r="A31" s="3" t="s">
        <v>92</v>
      </c>
      <c r="B31" s="3">
        <v>3700</v>
      </c>
      <c r="C31" s="21" t="s">
        <v>90</v>
      </c>
      <c r="D31" s="3">
        <v>3700</v>
      </c>
      <c r="E31" s="21" t="s">
        <v>90</v>
      </c>
      <c r="F31" s="3">
        <f>三级目录!B31</f>
        <v>320</v>
      </c>
      <c r="G31" s="21" t="s">
        <v>90</v>
      </c>
      <c r="H31" s="4" t="str">
        <f>三级目录!C31</f>
        <v>Electricity Checking</v>
      </c>
      <c r="I31" s="21" t="s">
        <v>90</v>
      </c>
      <c r="J31" s="3" t="str">
        <f>三级目录!E31</f>
        <v>2_Electricity Checking</v>
      </c>
      <c r="K31" s="21" t="s">
        <v>91</v>
      </c>
    </row>
    <row r="32" spans="1:11" x14ac:dyDescent="0.3">
      <c r="A32" s="3" t="s">
        <v>92</v>
      </c>
      <c r="B32" s="3">
        <v>3800</v>
      </c>
      <c r="C32" s="21" t="s">
        <v>90</v>
      </c>
      <c r="D32" s="3">
        <v>3800</v>
      </c>
      <c r="E32" s="21" t="s">
        <v>90</v>
      </c>
      <c r="F32" s="3">
        <f>三级目录!B32</f>
        <v>320</v>
      </c>
      <c r="G32" s="21" t="s">
        <v>90</v>
      </c>
      <c r="H32" s="4" t="str">
        <f>三级目录!C32</f>
        <v>Airswitch, Cable Specification &amp; Model</v>
      </c>
      <c r="I32" s="21" t="s">
        <v>90</v>
      </c>
      <c r="J32" s="3" t="str">
        <f>三级目录!E32</f>
        <v>3_Airswitch, Cable Specification &amp; Model</v>
      </c>
      <c r="K32" s="21" t="s">
        <v>91</v>
      </c>
    </row>
    <row r="33" spans="1:11" x14ac:dyDescent="0.3">
      <c r="A33" s="3" t="s">
        <v>92</v>
      </c>
      <c r="B33" s="3">
        <v>3900</v>
      </c>
      <c r="C33" s="21" t="s">
        <v>90</v>
      </c>
      <c r="D33" s="3">
        <v>3900</v>
      </c>
      <c r="E33" s="21" t="s">
        <v>90</v>
      </c>
      <c r="F33" s="3">
        <f>三级目录!B33</f>
        <v>320</v>
      </c>
      <c r="G33" s="21" t="s">
        <v>90</v>
      </c>
      <c r="H33" s="4" t="str">
        <f>三级目录!C33</f>
        <v>Cable Laying</v>
      </c>
      <c r="I33" s="21" t="s">
        <v>90</v>
      </c>
      <c r="J33" s="3" t="str">
        <f>三级目录!E33</f>
        <v>4_Cable Laying</v>
      </c>
      <c r="K33" s="21" t="s">
        <v>91</v>
      </c>
    </row>
    <row r="34" spans="1:11" x14ac:dyDescent="0.3">
      <c r="A34" s="3" t="s">
        <v>92</v>
      </c>
      <c r="B34" s="3">
        <v>4000</v>
      </c>
      <c r="C34" s="21" t="s">
        <v>90</v>
      </c>
      <c r="D34" s="3">
        <v>4000</v>
      </c>
      <c r="E34" s="21" t="s">
        <v>90</v>
      </c>
      <c r="F34" s="3">
        <f>三级目录!B34</f>
        <v>320</v>
      </c>
      <c r="G34" s="21" t="s">
        <v>90</v>
      </c>
      <c r="H34" s="4" t="str">
        <f>三级目录!C34</f>
        <v>Temporary Power Connection Agreement</v>
      </c>
      <c r="I34" s="21" t="s">
        <v>90</v>
      </c>
      <c r="J34" s="3" t="str">
        <f>三级目录!E34</f>
        <v>5_Temporary Power Connection Agreement</v>
      </c>
      <c r="K34" s="21" t="s">
        <v>91</v>
      </c>
    </row>
    <row r="35" spans="1:11" x14ac:dyDescent="0.3">
      <c r="A35" s="3" t="s">
        <v>92</v>
      </c>
      <c r="B35" s="3">
        <v>4100</v>
      </c>
      <c r="C35" s="21" t="s">
        <v>90</v>
      </c>
      <c r="D35" s="3">
        <v>4100</v>
      </c>
      <c r="E35" s="21" t="s">
        <v>90</v>
      </c>
      <c r="F35" s="3">
        <f>三级目录!B35</f>
        <v>350</v>
      </c>
      <c r="G35" s="21" t="s">
        <v>90</v>
      </c>
      <c r="H35" s="4" t="str">
        <f>三级目录!C35</f>
        <v>Antenna Overview</v>
      </c>
      <c r="I35" s="21" t="s">
        <v>90</v>
      </c>
      <c r="J35" s="3" t="str">
        <f>三级目录!E35</f>
        <v>1_Antenna Overview</v>
      </c>
      <c r="K35" s="21" t="s">
        <v>91</v>
      </c>
    </row>
    <row r="36" spans="1:11" x14ac:dyDescent="0.3">
      <c r="A36" s="3" t="s">
        <v>92</v>
      </c>
      <c r="B36" s="3">
        <v>4200</v>
      </c>
      <c r="C36" s="21" t="s">
        <v>90</v>
      </c>
      <c r="D36" s="3">
        <v>4200</v>
      </c>
      <c r="E36" s="21" t="s">
        <v>90</v>
      </c>
      <c r="F36" s="3">
        <f>三级目录!B36</f>
        <v>350</v>
      </c>
      <c r="G36" s="21" t="s">
        <v>90</v>
      </c>
      <c r="H36" s="4" t="str">
        <f>三级目录!C36</f>
        <v>Antenna Azimuth</v>
      </c>
      <c r="I36" s="21" t="s">
        <v>90</v>
      </c>
      <c r="J36" s="3" t="str">
        <f>三级目录!E36</f>
        <v>2_Antenna Azimuth</v>
      </c>
      <c r="K36" s="21" t="s">
        <v>91</v>
      </c>
    </row>
    <row r="37" spans="1:11" x14ac:dyDescent="0.3">
      <c r="A37" s="3" t="s">
        <v>92</v>
      </c>
      <c r="B37" s="3">
        <v>4300</v>
      </c>
      <c r="C37" s="21" t="s">
        <v>90</v>
      </c>
      <c r="D37" s="3">
        <v>4300</v>
      </c>
      <c r="E37" s="21" t="s">
        <v>90</v>
      </c>
      <c r="F37" s="3">
        <f>三级目录!B37</f>
        <v>350</v>
      </c>
      <c r="G37" s="21" t="s">
        <v>90</v>
      </c>
      <c r="H37" s="4" t="str">
        <f>三级目录!C37</f>
        <v>Mechanical Tilt of the Antenna</v>
      </c>
      <c r="I37" s="21" t="s">
        <v>90</v>
      </c>
      <c r="J37" s="3" t="str">
        <f>三级目录!E37</f>
        <v>3_Mechanical Tilt of the Antenna</v>
      </c>
      <c r="K37" s="21" t="s">
        <v>91</v>
      </c>
    </row>
    <row r="38" spans="1:11" x14ac:dyDescent="0.3">
      <c r="A38" s="3" t="s">
        <v>92</v>
      </c>
      <c r="B38" s="3">
        <v>4400</v>
      </c>
      <c r="C38" s="21" t="s">
        <v>90</v>
      </c>
      <c r="D38" s="3">
        <v>4400</v>
      </c>
      <c r="E38" s="21" t="s">
        <v>90</v>
      </c>
      <c r="F38" s="3">
        <f>三级目录!B38</f>
        <v>350</v>
      </c>
      <c r="G38" s="21" t="s">
        <v>90</v>
      </c>
      <c r="H38" s="4" t="str">
        <f>三级目录!C38</f>
        <v>Remote RET Antenna Test</v>
      </c>
      <c r="I38" s="21" t="s">
        <v>90</v>
      </c>
      <c r="J38" s="3" t="str">
        <f>三级目录!E38</f>
        <v>4_Remote RET Antenna Test</v>
      </c>
      <c r="K38" s="21" t="s">
        <v>91</v>
      </c>
    </row>
    <row r="39" spans="1:11" x14ac:dyDescent="0.3">
      <c r="A39" s="3" t="s">
        <v>92</v>
      </c>
      <c r="B39" s="3">
        <v>4500</v>
      </c>
      <c r="C39" s="21" t="s">
        <v>90</v>
      </c>
      <c r="D39" s="3">
        <v>4500</v>
      </c>
      <c r="E39" s="21" t="s">
        <v>90</v>
      </c>
      <c r="F39" s="3">
        <f>三级目录!B39</f>
        <v>350</v>
      </c>
      <c r="G39" s="21" t="s">
        <v>90</v>
      </c>
      <c r="H39" s="4" t="str">
        <f>三级目录!C39</f>
        <v>GPS System</v>
      </c>
      <c r="I39" s="21" t="s">
        <v>90</v>
      </c>
      <c r="J39" s="3" t="str">
        <f>三级目录!E39</f>
        <v>5_GPS System</v>
      </c>
      <c r="K39" s="21" t="s">
        <v>91</v>
      </c>
    </row>
    <row r="40" spans="1:11" x14ac:dyDescent="0.3">
      <c r="A40" s="3" t="s">
        <v>92</v>
      </c>
      <c r="B40" s="3">
        <v>4600</v>
      </c>
      <c r="C40" s="21" t="s">
        <v>90</v>
      </c>
      <c r="D40" s="3">
        <v>4600</v>
      </c>
      <c r="E40" s="21" t="s">
        <v>90</v>
      </c>
      <c r="F40" s="3">
        <f>三级目录!B40</f>
        <v>380</v>
      </c>
      <c r="G40" s="21" t="s">
        <v>90</v>
      </c>
      <c r="H40" s="4" t="str">
        <f>三级目录!C40</f>
        <v>Test Record</v>
      </c>
      <c r="I40" s="21" t="s">
        <v>90</v>
      </c>
      <c r="J40" s="3" t="str">
        <f>三级目录!E40</f>
        <v>1_Test Record</v>
      </c>
      <c r="K40" s="21" t="s">
        <v>91</v>
      </c>
    </row>
    <row r="41" spans="1:11" x14ac:dyDescent="0.3">
      <c r="A41" s="3" t="s">
        <v>92</v>
      </c>
      <c r="B41" s="3">
        <v>4700</v>
      </c>
      <c r="C41" s="21" t="s">
        <v>90</v>
      </c>
      <c r="D41" s="3">
        <v>4700</v>
      </c>
      <c r="E41" s="21" t="s">
        <v>90</v>
      </c>
      <c r="F41" s="3">
        <f>三级目录!B41</f>
        <v>380</v>
      </c>
      <c r="G41" s="21" t="s">
        <v>90</v>
      </c>
      <c r="H41" s="4" t="str">
        <f>三级目录!C41</f>
        <v>RRU Overview</v>
      </c>
      <c r="I41" s="21" t="s">
        <v>90</v>
      </c>
      <c r="J41" s="3" t="str">
        <f>三级目录!E41</f>
        <v>2_RRU Overview</v>
      </c>
      <c r="K41" s="21" t="s">
        <v>91</v>
      </c>
    </row>
    <row r="42" spans="1:11" x14ac:dyDescent="0.3">
      <c r="A42" s="3" t="s">
        <v>92</v>
      </c>
      <c r="B42" s="3">
        <v>4800</v>
      </c>
      <c r="C42" s="21" t="s">
        <v>90</v>
      </c>
      <c r="D42" s="3">
        <v>4800</v>
      </c>
      <c r="E42" s="21" t="s">
        <v>90</v>
      </c>
      <c r="F42" s="3">
        <f>三级目录!B42</f>
        <v>380</v>
      </c>
      <c r="G42" s="21" t="s">
        <v>90</v>
      </c>
      <c r="H42" s="4" t="str">
        <f>三级目录!C42</f>
        <v xml:space="preserve">RRU Installation </v>
      </c>
      <c r="I42" s="21" t="s">
        <v>90</v>
      </c>
      <c r="J42" s="3" t="str">
        <f>三级目录!E42</f>
        <v xml:space="preserve">3_RRU Installation </v>
      </c>
      <c r="K42" s="21" t="s">
        <v>91</v>
      </c>
    </row>
    <row r="43" spans="1:11" x14ac:dyDescent="0.3">
      <c r="A43" s="3" t="s">
        <v>92</v>
      </c>
      <c r="B43" s="3">
        <v>4900</v>
      </c>
      <c r="C43" s="21" t="s">
        <v>90</v>
      </c>
      <c r="D43" s="3">
        <v>4900</v>
      </c>
      <c r="E43" s="21" t="s">
        <v>90</v>
      </c>
      <c r="F43" s="3">
        <f>三级目录!B43</f>
        <v>380</v>
      </c>
      <c r="G43" s="21" t="s">
        <v>90</v>
      </c>
      <c r="H43" s="4" t="str">
        <f>三级目录!C43</f>
        <v>BBU Overview</v>
      </c>
      <c r="I43" s="21" t="s">
        <v>90</v>
      </c>
      <c r="J43" s="3" t="str">
        <f>三级目录!E43</f>
        <v>4_BBU Overview</v>
      </c>
      <c r="K43" s="21" t="s">
        <v>91</v>
      </c>
    </row>
    <row r="44" spans="1:11" x14ac:dyDescent="0.3">
      <c r="A44" s="3" t="s">
        <v>92</v>
      </c>
      <c r="B44" s="3">
        <v>5000</v>
      </c>
      <c r="C44" s="21" t="s">
        <v>90</v>
      </c>
      <c r="D44" s="3">
        <v>5000</v>
      </c>
      <c r="E44" s="21" t="s">
        <v>90</v>
      </c>
      <c r="F44" s="3">
        <f>三级目录!B44</f>
        <v>380</v>
      </c>
      <c r="G44" s="21" t="s">
        <v>90</v>
      </c>
      <c r="H44" s="4" t="str">
        <f>三级目录!C44</f>
        <v>BBU Labels</v>
      </c>
      <c r="I44" s="21" t="s">
        <v>90</v>
      </c>
      <c r="J44" s="3" t="str">
        <f>三级目录!E44</f>
        <v>5_BBU Labels</v>
      </c>
      <c r="K44" s="21" t="s">
        <v>91</v>
      </c>
    </row>
    <row r="45" spans="1:11" x14ac:dyDescent="0.3">
      <c r="A45" s="3" t="s">
        <v>92</v>
      </c>
      <c r="B45" s="3">
        <v>5100</v>
      </c>
      <c r="C45" s="21" t="s">
        <v>90</v>
      </c>
      <c r="D45" s="3">
        <v>5100</v>
      </c>
      <c r="E45" s="21" t="s">
        <v>90</v>
      </c>
      <c r="F45" s="3">
        <f>三级目录!B45</f>
        <v>380</v>
      </c>
      <c r="G45" s="21" t="s">
        <v>90</v>
      </c>
      <c r="H45" s="4" t="str">
        <f>三级目录!C45</f>
        <v xml:space="preserve">BBU Installation </v>
      </c>
      <c r="I45" s="21" t="s">
        <v>90</v>
      </c>
      <c r="J45" s="3" t="str">
        <f>三级目录!E45</f>
        <v xml:space="preserve">6_BBU Installation </v>
      </c>
      <c r="K45" s="21" t="s">
        <v>91</v>
      </c>
    </row>
    <row r="46" spans="1:11" x14ac:dyDescent="0.3">
      <c r="A46" s="3" t="s">
        <v>92</v>
      </c>
      <c r="B46" s="3">
        <v>5200</v>
      </c>
      <c r="C46" s="21" t="s">
        <v>90</v>
      </c>
      <c r="D46" s="3">
        <v>5200</v>
      </c>
      <c r="E46" s="21" t="s">
        <v>90</v>
      </c>
      <c r="F46" s="3">
        <f>三级目录!B46</f>
        <v>410</v>
      </c>
      <c r="G46" s="21" t="s">
        <v>90</v>
      </c>
      <c r="H46" s="4" t="str">
        <f>三级目录!C46</f>
        <v>Cabling on the RRU Side</v>
      </c>
      <c r="I46" s="21" t="s">
        <v>90</v>
      </c>
      <c r="J46" s="3" t="str">
        <f>三级目录!E46</f>
        <v>1_Cabling on the RRU Side</v>
      </c>
      <c r="K46" s="21" t="s">
        <v>91</v>
      </c>
    </row>
    <row r="47" spans="1:11" x14ac:dyDescent="0.3">
      <c r="A47" s="3" t="s">
        <v>92</v>
      </c>
      <c r="B47" s="3">
        <v>5300</v>
      </c>
      <c r="C47" s="21" t="s">
        <v>90</v>
      </c>
      <c r="D47" s="3">
        <v>5300</v>
      </c>
      <c r="E47" s="21" t="s">
        <v>90</v>
      </c>
      <c r="F47" s="3">
        <f>三级目录!B47</f>
        <v>410</v>
      </c>
      <c r="G47" s="21" t="s">
        <v>90</v>
      </c>
      <c r="H47" s="4" t="str">
        <f>三级目录!C47</f>
        <v>Cable Clip</v>
      </c>
      <c r="I47" s="21" t="s">
        <v>90</v>
      </c>
      <c r="J47" s="3" t="str">
        <f>三级目录!E47</f>
        <v>2_Cable Clip</v>
      </c>
      <c r="K47" s="21" t="s">
        <v>91</v>
      </c>
    </row>
    <row r="48" spans="1:11" x14ac:dyDescent="0.3">
      <c r="A48" s="3" t="s">
        <v>92</v>
      </c>
      <c r="B48" s="3">
        <v>5400</v>
      </c>
      <c r="C48" s="21" t="s">
        <v>90</v>
      </c>
      <c r="D48" s="3">
        <v>5400</v>
      </c>
      <c r="E48" s="21" t="s">
        <v>90</v>
      </c>
      <c r="F48" s="3">
        <f>三级目录!B48</f>
        <v>410</v>
      </c>
      <c r="G48" s="21" t="s">
        <v>90</v>
      </c>
      <c r="H48" s="4" t="str">
        <f>三级目录!C48</f>
        <v>Route Cables into the Cabinet 1</v>
      </c>
      <c r="I48" s="21" t="s">
        <v>90</v>
      </c>
      <c r="J48" s="3" t="str">
        <f>三级目录!E48</f>
        <v>3_Route Cables into the Cabinet 1</v>
      </c>
      <c r="K48" s="21" t="s">
        <v>91</v>
      </c>
    </row>
    <row r="49" spans="1:11" x14ac:dyDescent="0.3">
      <c r="A49" s="3" t="s">
        <v>92</v>
      </c>
      <c r="B49" s="3">
        <v>5500</v>
      </c>
      <c r="C49" s="21" t="s">
        <v>90</v>
      </c>
      <c r="D49" s="3">
        <v>5500</v>
      </c>
      <c r="E49" s="21" t="s">
        <v>90</v>
      </c>
      <c r="F49" s="3">
        <f>三级目录!B49</f>
        <v>410</v>
      </c>
      <c r="G49" s="21" t="s">
        <v>90</v>
      </c>
      <c r="H49" s="4" t="str">
        <f>三级目录!C49</f>
        <v>Route Cables into the Cabinet 2</v>
      </c>
      <c r="I49" s="21" t="s">
        <v>90</v>
      </c>
      <c r="J49" s="3" t="str">
        <f>三级目录!E49</f>
        <v>4_Route Cables into the Cabinet 2</v>
      </c>
      <c r="K49" s="21" t="s">
        <v>91</v>
      </c>
    </row>
    <row r="50" spans="1:11" x14ac:dyDescent="0.3">
      <c r="A50" s="3" t="s">
        <v>92</v>
      </c>
      <c r="B50" s="3">
        <v>5600</v>
      </c>
      <c r="C50" s="21" t="s">
        <v>90</v>
      </c>
      <c r="D50" s="3">
        <v>5600</v>
      </c>
      <c r="E50" s="21" t="s">
        <v>90</v>
      </c>
      <c r="F50" s="3">
        <f>三级目录!B50</f>
        <v>440</v>
      </c>
      <c r="G50" s="21" t="s">
        <v>90</v>
      </c>
      <c r="H50" s="4" t="str">
        <f>三级目录!C50</f>
        <v>Outdoor Cabinet Installation of Air Conditioner, Heat Exchanger &amp; Monitoring Unit</v>
      </c>
      <c r="I50" s="21" t="s">
        <v>90</v>
      </c>
      <c r="J50" s="3" t="str">
        <f>三级目录!E50</f>
        <v>1_Outdoor Cabinet Installation of Air Conditioner, Heat Exchanger &amp; Monitoring Unit</v>
      </c>
      <c r="K50" s="21" t="s">
        <v>91</v>
      </c>
    </row>
    <row r="51" spans="1:11" x14ac:dyDescent="0.3">
      <c r="A51" s="3" t="s">
        <v>92</v>
      </c>
      <c r="B51" s="3">
        <v>5700</v>
      </c>
      <c r="C51" s="21" t="s">
        <v>90</v>
      </c>
      <c r="D51" s="3">
        <v>5700</v>
      </c>
      <c r="E51" s="21" t="s">
        <v>90</v>
      </c>
      <c r="F51" s="3">
        <f>三级目录!B51</f>
        <v>440</v>
      </c>
      <c r="G51" s="21" t="s">
        <v>90</v>
      </c>
      <c r="H51" s="4" t="str">
        <f>三级目录!C51</f>
        <v>Outdoor Integrated Power Cabinet Installation</v>
      </c>
      <c r="I51" s="21" t="s">
        <v>90</v>
      </c>
      <c r="J51" s="3" t="str">
        <f>三级目录!E51</f>
        <v>2_Outdoor Integrated Power Cabinet Installation</v>
      </c>
      <c r="K51" s="21" t="s">
        <v>91</v>
      </c>
    </row>
    <row r="52" spans="1:11" x14ac:dyDescent="0.3">
      <c r="A52" s="3" t="s">
        <v>92</v>
      </c>
      <c r="B52" s="3">
        <v>5800</v>
      </c>
      <c r="C52" s="21" t="s">
        <v>90</v>
      </c>
      <c r="D52" s="3">
        <v>5800</v>
      </c>
      <c r="E52" s="21" t="s">
        <v>90</v>
      </c>
      <c r="F52" s="3">
        <f>三级目录!B52</f>
        <v>440</v>
      </c>
      <c r="G52" s="21" t="s">
        <v>90</v>
      </c>
      <c r="H52" s="4" t="str">
        <f>三级目录!C52</f>
        <v>Cabinet Equipment Compartment Installation</v>
      </c>
      <c r="I52" s="21" t="s">
        <v>90</v>
      </c>
      <c r="J52" s="3" t="str">
        <f>三级目录!E52</f>
        <v>3_Cabinet Equipment Compartment Installation</v>
      </c>
      <c r="K52" s="21" t="s">
        <v>91</v>
      </c>
    </row>
    <row r="53" spans="1:11" x14ac:dyDescent="0.3">
      <c r="A53" s="3" t="s">
        <v>92</v>
      </c>
      <c r="B53" s="3">
        <v>5900</v>
      </c>
      <c r="C53" s="21" t="s">
        <v>90</v>
      </c>
      <c r="D53" s="3">
        <v>5900</v>
      </c>
      <c r="E53" s="21" t="s">
        <v>90</v>
      </c>
      <c r="F53" s="3">
        <f>三级目录!B53</f>
        <v>440</v>
      </c>
      <c r="G53" s="21" t="s">
        <v>90</v>
      </c>
      <c r="H53" s="4" t="str">
        <f>三级目录!C53</f>
        <v>Cabinet Battery Compartment Installation</v>
      </c>
      <c r="I53" s="21" t="s">
        <v>90</v>
      </c>
      <c r="J53" s="3" t="str">
        <f>三级目录!E53</f>
        <v>4_Cabinet Battery Compartment Installation</v>
      </c>
      <c r="K53" s="21" t="s">
        <v>91</v>
      </c>
    </row>
    <row r="54" spans="1:11" x14ac:dyDescent="0.3">
      <c r="A54" s="3" t="s">
        <v>92</v>
      </c>
      <c r="B54" s="3">
        <v>6000</v>
      </c>
      <c r="C54" s="21" t="s">
        <v>90</v>
      </c>
      <c r="D54" s="3">
        <v>6000</v>
      </c>
      <c r="E54" s="21" t="s">
        <v>90</v>
      </c>
      <c r="F54" s="3">
        <f>三级目录!B54</f>
        <v>440</v>
      </c>
      <c r="G54" s="21" t="s">
        <v>90</v>
      </c>
      <c r="H54" s="4" t="str">
        <f>三级目录!C54</f>
        <v>Cabinet AC Input Warning Flag</v>
      </c>
      <c r="I54" s="21" t="s">
        <v>90</v>
      </c>
      <c r="J54" s="3" t="str">
        <f>三级目录!E54</f>
        <v>5_Cabinet AC Input Warning Flag</v>
      </c>
      <c r="K54" s="21" t="s">
        <v>91</v>
      </c>
    </row>
    <row r="55" spans="1:11" x14ac:dyDescent="0.3">
      <c r="A55" s="3" t="s">
        <v>92</v>
      </c>
      <c r="B55" s="3">
        <v>6100</v>
      </c>
      <c r="C55" s="21" t="s">
        <v>90</v>
      </c>
      <c r="D55" s="3">
        <v>6100</v>
      </c>
      <c r="E55" s="21" t="s">
        <v>90</v>
      </c>
      <c r="F55" s="3">
        <f>三级目录!B55</f>
        <v>440</v>
      </c>
      <c r="G55" s="21" t="s">
        <v>90</v>
      </c>
      <c r="H55" s="4" t="str">
        <f>三级目录!C55</f>
        <v>Cable Inlet of Cabinet</v>
      </c>
      <c r="I55" s="21" t="s">
        <v>90</v>
      </c>
      <c r="J55" s="3" t="str">
        <f>三级目录!E55</f>
        <v>6_Cable Inlet of Cabinet</v>
      </c>
      <c r="K55" s="21" t="s">
        <v>91</v>
      </c>
    </row>
    <row r="56" spans="1:11" x14ac:dyDescent="0.3">
      <c r="A56" s="3" t="s">
        <v>92</v>
      </c>
      <c r="B56" s="3">
        <v>6200</v>
      </c>
      <c r="C56" s="21" t="s">
        <v>90</v>
      </c>
      <c r="D56" s="3">
        <v>6200</v>
      </c>
      <c r="E56" s="21" t="s">
        <v>90</v>
      </c>
      <c r="F56" s="3">
        <f>三级目录!B56</f>
        <v>440</v>
      </c>
      <c r="G56" s="21" t="s">
        <v>90</v>
      </c>
      <c r="H56" s="4" t="str">
        <f>三级目录!C56</f>
        <v>LED Light of Cabinet</v>
      </c>
      <c r="I56" s="21" t="s">
        <v>90</v>
      </c>
      <c r="J56" s="3" t="str">
        <f>三级目录!E56</f>
        <v>7_LED Light of Cabinet</v>
      </c>
      <c r="K56" s="21" t="s">
        <v>91</v>
      </c>
    </row>
    <row r="57" spans="1:11" x14ac:dyDescent="0.3">
      <c r="A57" s="3" t="s">
        <v>92</v>
      </c>
      <c r="B57" s="3">
        <v>6300</v>
      </c>
      <c r="C57" s="21" t="s">
        <v>90</v>
      </c>
      <c r="D57" s="3">
        <v>6300</v>
      </c>
      <c r="E57" s="21" t="s">
        <v>90</v>
      </c>
      <c r="F57" s="3">
        <f>三级目录!B57</f>
        <v>440</v>
      </c>
      <c r="G57" s="21" t="s">
        <v>90</v>
      </c>
      <c r="H57" s="4" t="str">
        <f>三级目录!C57</f>
        <v>Sensor Installation</v>
      </c>
      <c r="I57" s="21" t="s">
        <v>90</v>
      </c>
      <c r="J57" s="3" t="str">
        <f>三级目录!E57</f>
        <v>8_Sensor Installation</v>
      </c>
      <c r="K57" s="21" t="s">
        <v>91</v>
      </c>
    </row>
    <row r="58" spans="1:11" x14ac:dyDescent="0.3">
      <c r="A58" s="3" t="s">
        <v>92</v>
      </c>
      <c r="B58" s="3">
        <v>6400</v>
      </c>
      <c r="C58" s="21" t="s">
        <v>90</v>
      </c>
      <c r="D58" s="3">
        <v>6400</v>
      </c>
      <c r="E58" s="21" t="s">
        <v>90</v>
      </c>
      <c r="F58" s="3">
        <f>三级目录!B58</f>
        <v>440</v>
      </c>
      <c r="G58" s="21" t="s">
        <v>90</v>
      </c>
      <c r="H58" s="4" t="str">
        <f>三级目录!C58</f>
        <v>Asset Label</v>
      </c>
      <c r="I58" s="21" t="s">
        <v>90</v>
      </c>
      <c r="J58" s="3" t="str">
        <f>三级目录!E58</f>
        <v>9_Asset Label</v>
      </c>
      <c r="K58" s="21" t="s">
        <v>91</v>
      </c>
    </row>
    <row r="59" spans="1:11" x14ac:dyDescent="0.3">
      <c r="A59" s="3" t="s">
        <v>92</v>
      </c>
      <c r="B59" s="3">
        <v>6500</v>
      </c>
      <c r="C59" s="21" t="s">
        <v>90</v>
      </c>
      <c r="D59" s="3">
        <v>6500</v>
      </c>
      <c r="E59" s="21" t="s">
        <v>90</v>
      </c>
      <c r="F59" s="3">
        <f>三级目录!B59</f>
        <v>440</v>
      </c>
      <c r="G59" s="21" t="s">
        <v>90</v>
      </c>
      <c r="H59" s="4" t="str">
        <f>三级目录!C59</f>
        <v>ODF Installation</v>
      </c>
      <c r="I59" s="21" t="s">
        <v>90</v>
      </c>
      <c r="J59" s="3" t="str">
        <f>三级目录!E59</f>
        <v>10_ODF Installation</v>
      </c>
      <c r="K59" s="21" t="s">
        <v>91</v>
      </c>
    </row>
    <row r="60" spans="1:11" x14ac:dyDescent="0.3">
      <c r="A60" s="3" t="s">
        <v>92</v>
      </c>
      <c r="B60" s="3">
        <v>6600</v>
      </c>
      <c r="C60" s="21" t="s">
        <v>90</v>
      </c>
      <c r="D60" s="3">
        <v>6600</v>
      </c>
      <c r="E60" s="21" t="s">
        <v>90</v>
      </c>
      <c r="F60" s="3">
        <f>三级目录!B60</f>
        <v>470</v>
      </c>
      <c r="G60" s="21" t="s">
        <v>90</v>
      </c>
      <c r="H60" s="4" t="str">
        <f>三级目录!C60</f>
        <v>Commercial Power Meter</v>
      </c>
      <c r="I60" s="21" t="s">
        <v>90</v>
      </c>
      <c r="J60" s="3" t="str">
        <f>三级目录!E60</f>
        <v>1_Commercial Power Meter</v>
      </c>
      <c r="K60" s="21" t="s">
        <v>91</v>
      </c>
    </row>
    <row r="61" spans="1:11" x14ac:dyDescent="0.3">
      <c r="A61" s="3" t="s">
        <v>92</v>
      </c>
      <c r="B61" s="3">
        <v>6700</v>
      </c>
      <c r="C61" s="21" t="s">
        <v>90</v>
      </c>
      <c r="D61" s="3">
        <v>6700</v>
      </c>
      <c r="E61" s="21" t="s">
        <v>90</v>
      </c>
      <c r="F61" s="3">
        <f>三级目录!B61</f>
        <v>470</v>
      </c>
      <c r="G61" s="21" t="s">
        <v>90</v>
      </c>
      <c r="H61" s="4" t="str">
        <f>三级目录!C61</f>
        <v>Electricity Checking</v>
      </c>
      <c r="I61" s="21" t="s">
        <v>90</v>
      </c>
      <c r="J61" s="3" t="str">
        <f>三级目录!E61</f>
        <v>2_Electricity Checking</v>
      </c>
      <c r="K61" s="21" t="s">
        <v>91</v>
      </c>
    </row>
    <row r="62" spans="1:11" x14ac:dyDescent="0.3">
      <c r="A62" s="3" t="s">
        <v>92</v>
      </c>
      <c r="B62" s="3">
        <v>6800</v>
      </c>
      <c r="C62" s="21" t="s">
        <v>90</v>
      </c>
      <c r="D62" s="3">
        <v>6800</v>
      </c>
      <c r="E62" s="21" t="s">
        <v>90</v>
      </c>
      <c r="F62" s="3">
        <f>三级目录!B62</f>
        <v>470</v>
      </c>
      <c r="G62" s="21" t="s">
        <v>90</v>
      </c>
      <c r="H62" s="4" t="str">
        <f>三级目录!C62</f>
        <v>Service Entrance Pedestal</v>
      </c>
      <c r="I62" s="21" t="s">
        <v>90</v>
      </c>
      <c r="J62" s="3" t="str">
        <f>三级目录!E62</f>
        <v>3_Service Entrance Pedestal</v>
      </c>
      <c r="K62" s="21" t="s">
        <v>91</v>
      </c>
    </row>
    <row r="63" spans="1:11" x14ac:dyDescent="0.3">
      <c r="A63" s="3" t="s">
        <v>92</v>
      </c>
      <c r="B63" s="3">
        <v>6900</v>
      </c>
      <c r="C63" s="21" t="s">
        <v>90</v>
      </c>
      <c r="D63" s="3">
        <v>6900</v>
      </c>
      <c r="E63" s="21" t="s">
        <v>90</v>
      </c>
      <c r="F63" s="3">
        <f>三级目录!B63</f>
        <v>470</v>
      </c>
      <c r="G63" s="21" t="s">
        <v>90</v>
      </c>
      <c r="H63" s="4" t="str">
        <f>三级目录!C63</f>
        <v>Transformer Installation</v>
      </c>
      <c r="I63" s="21" t="s">
        <v>90</v>
      </c>
      <c r="J63" s="3" t="str">
        <f>三级目录!E63</f>
        <v>4_Transformer Installation</v>
      </c>
      <c r="K63" s="21" t="s">
        <v>91</v>
      </c>
    </row>
    <row r="64" spans="1:11" x14ac:dyDescent="0.3">
      <c r="A64" s="3" t="s">
        <v>92</v>
      </c>
      <c r="B64" s="3">
        <v>7000</v>
      </c>
      <c r="C64" s="21" t="s">
        <v>90</v>
      </c>
      <c r="D64" s="3">
        <v>7000</v>
      </c>
      <c r="E64" s="21" t="s">
        <v>90</v>
      </c>
      <c r="F64" s="3">
        <f>三级目录!B64</f>
        <v>470</v>
      </c>
      <c r="G64" s="21" t="s">
        <v>90</v>
      </c>
      <c r="H64" s="4" t="str">
        <f>三级目录!C64</f>
        <v>Air Circuit Breaker</v>
      </c>
      <c r="I64" s="21" t="s">
        <v>90</v>
      </c>
      <c r="J64" s="3" t="str">
        <f>三级目录!E64</f>
        <v>5_Air Circuit Breaker</v>
      </c>
      <c r="K64" s="21" t="s">
        <v>91</v>
      </c>
    </row>
    <row r="65" spans="1:11" x14ac:dyDescent="0.3">
      <c r="A65" s="3" t="s">
        <v>92</v>
      </c>
      <c r="B65" s="3">
        <v>7100</v>
      </c>
      <c r="C65" s="21" t="s">
        <v>90</v>
      </c>
      <c r="D65" s="3">
        <v>7100</v>
      </c>
      <c r="E65" s="21" t="s">
        <v>90</v>
      </c>
      <c r="F65" s="3">
        <f>三级目录!B65</f>
        <v>470</v>
      </c>
      <c r="G65" s="21" t="s">
        <v>90</v>
      </c>
      <c r="H65" s="4" t="str">
        <f>三级目录!C65</f>
        <v>Cable Laying</v>
      </c>
      <c r="I65" s="21" t="s">
        <v>90</v>
      </c>
      <c r="J65" s="3" t="str">
        <f>三级目录!E65</f>
        <v>6_Cable Laying</v>
      </c>
      <c r="K65" s="21" t="s">
        <v>91</v>
      </c>
    </row>
    <row r="66" spans="1:11" x14ac:dyDescent="0.3">
      <c r="A66" s="3" t="s">
        <v>92</v>
      </c>
      <c r="B66" s="3">
        <v>7200</v>
      </c>
      <c r="C66" s="21" t="s">
        <v>90</v>
      </c>
      <c r="D66" s="3">
        <v>7200</v>
      </c>
      <c r="E66" s="21" t="s">
        <v>90</v>
      </c>
      <c r="F66" s="3">
        <f>三级目录!B66</f>
        <v>470</v>
      </c>
      <c r="G66" s="21" t="s">
        <v>90</v>
      </c>
      <c r="H66" s="4" t="str">
        <f>三级目录!C66</f>
        <v>Commercial Power Contract</v>
      </c>
      <c r="I66" s="21" t="s">
        <v>90</v>
      </c>
      <c r="J66" s="3" t="str">
        <f>三级目录!E66</f>
        <v>7_Commercial Power Contract</v>
      </c>
      <c r="K66" s="21" t="s">
        <v>91</v>
      </c>
    </row>
    <row r="67" spans="1:11" x14ac:dyDescent="0.3">
      <c r="A67" s="3" t="s">
        <v>92</v>
      </c>
      <c r="B67" s="3">
        <v>7300</v>
      </c>
      <c r="C67" s="21" t="s">
        <v>90</v>
      </c>
      <c r="D67" s="3">
        <v>7300</v>
      </c>
      <c r="E67" s="21" t="s">
        <v>90</v>
      </c>
      <c r="F67" s="3">
        <f>三级目录!B67</f>
        <v>500</v>
      </c>
      <c r="G67" s="21" t="s">
        <v>90</v>
      </c>
      <c r="H67" s="4" t="str">
        <f>三级目录!C67</f>
        <v>Civil Works Completion Report</v>
      </c>
      <c r="I67" s="21" t="s">
        <v>90</v>
      </c>
      <c r="J67" s="3" t="str">
        <f>三级目录!E67</f>
        <v>10_Civil Works Completion Report</v>
      </c>
      <c r="K67" s="21" t="s">
        <v>91</v>
      </c>
    </row>
    <row r="68" spans="1:11" x14ac:dyDescent="0.3">
      <c r="A68" s="3" t="s">
        <v>92</v>
      </c>
      <c r="B68" s="3">
        <v>7400</v>
      </c>
      <c r="C68" s="21" t="s">
        <v>90</v>
      </c>
      <c r="D68" s="3">
        <v>7400</v>
      </c>
      <c r="E68" s="21" t="s">
        <v>90</v>
      </c>
      <c r="F68" s="3">
        <f>三级目录!B68</f>
        <v>500</v>
      </c>
      <c r="G68" s="21" t="s">
        <v>90</v>
      </c>
      <c r="H68" s="4" t="str">
        <f>三级目录!C68</f>
        <v>Pre-PAT Checklist</v>
      </c>
      <c r="I68" s="21" t="s">
        <v>90</v>
      </c>
      <c r="J68" s="3" t="str">
        <f>三级目录!E68</f>
        <v>20_Pre-PAT Checklist</v>
      </c>
      <c r="K68" s="21" t="s">
        <v>91</v>
      </c>
    </row>
    <row r="69" spans="1:11" x14ac:dyDescent="0.3">
      <c r="A69" s="3" t="s">
        <v>92</v>
      </c>
      <c r="B69" s="3">
        <v>7500</v>
      </c>
      <c r="C69" s="21" t="s">
        <v>90</v>
      </c>
      <c r="D69" s="3">
        <v>7500</v>
      </c>
      <c r="E69" s="21" t="s">
        <v>90</v>
      </c>
      <c r="F69" s="3">
        <f>三级目录!B69</f>
        <v>500</v>
      </c>
      <c r="G69" s="21" t="s">
        <v>90</v>
      </c>
      <c r="H69" s="4" t="str">
        <f>三级目录!C69</f>
        <v>Rectification Report</v>
      </c>
      <c r="I69" s="21" t="s">
        <v>90</v>
      </c>
      <c r="J69" s="3" t="str">
        <f>三级目录!E69</f>
        <v>30_Rectification Report</v>
      </c>
      <c r="K69" s="21" t="s">
        <v>91</v>
      </c>
    </row>
    <row r="70" spans="1:11" x14ac:dyDescent="0.3">
      <c r="A70" s="3" t="s">
        <v>92</v>
      </c>
      <c r="B70" s="3">
        <v>7600</v>
      </c>
      <c r="C70" s="21" t="s">
        <v>90</v>
      </c>
      <c r="D70" s="3">
        <v>7600</v>
      </c>
      <c r="E70" s="21" t="s">
        <v>90</v>
      </c>
      <c r="F70" s="3">
        <f>三级目录!B70</f>
        <v>530</v>
      </c>
      <c r="G70" s="21" t="s">
        <v>90</v>
      </c>
      <c r="H70" s="4" t="str">
        <f>三级目录!C70</f>
        <v>TE Completion Report</v>
      </c>
      <c r="I70" s="21" t="s">
        <v>90</v>
      </c>
      <c r="J70" s="3" t="str">
        <f>三级目录!E70</f>
        <v>10_TE Completion Report</v>
      </c>
      <c r="K70" s="21" t="s">
        <v>91</v>
      </c>
    </row>
    <row r="71" spans="1:11" x14ac:dyDescent="0.3">
      <c r="A71" s="3" t="s">
        <v>92</v>
      </c>
      <c r="B71" s="3">
        <v>7700</v>
      </c>
      <c r="C71" s="21" t="s">
        <v>90</v>
      </c>
      <c r="D71" s="3">
        <v>7700</v>
      </c>
      <c r="E71" s="21" t="s">
        <v>90</v>
      </c>
      <c r="F71" s="3">
        <f>三级目录!B71</f>
        <v>530</v>
      </c>
      <c r="G71" s="21" t="s">
        <v>90</v>
      </c>
      <c r="H71" s="4" t="str">
        <f>三级目录!C71</f>
        <v>SSV Minutes Report</v>
      </c>
      <c r="I71" s="21" t="s">
        <v>90</v>
      </c>
      <c r="J71" s="3" t="str">
        <f>三级目录!E71</f>
        <v>20_SSV Minutes Report</v>
      </c>
      <c r="K71" s="21" t="s">
        <v>91</v>
      </c>
    </row>
    <row r="72" spans="1:11" x14ac:dyDescent="0.3">
      <c r="A72" s="3" t="s">
        <v>92</v>
      </c>
      <c r="B72" s="3">
        <v>7800</v>
      </c>
      <c r="C72" s="21" t="s">
        <v>90</v>
      </c>
      <c r="D72" s="3">
        <v>7800</v>
      </c>
      <c r="E72" s="21" t="s">
        <v>90</v>
      </c>
      <c r="F72" s="3">
        <f>三级目录!B72</f>
        <v>530</v>
      </c>
      <c r="G72" s="21" t="s">
        <v>90</v>
      </c>
      <c r="H72" s="4" t="str">
        <f>三级目录!C72</f>
        <v>Pre-PAT Checklist</v>
      </c>
      <c r="I72" s="21" t="s">
        <v>90</v>
      </c>
      <c r="J72" s="3" t="str">
        <f>三级目录!E72</f>
        <v>30_Pre-PAT Checklist</v>
      </c>
      <c r="K72" s="21" t="s">
        <v>91</v>
      </c>
    </row>
    <row r="73" spans="1:11" x14ac:dyDescent="0.3">
      <c r="A73" s="3" t="s">
        <v>92</v>
      </c>
      <c r="B73" s="3">
        <v>7900</v>
      </c>
      <c r="C73" s="21" t="s">
        <v>90</v>
      </c>
      <c r="D73" s="3">
        <v>7900</v>
      </c>
      <c r="E73" s="21" t="s">
        <v>90</v>
      </c>
      <c r="F73" s="3">
        <f>三级目录!B73</f>
        <v>530</v>
      </c>
      <c r="G73" s="21" t="s">
        <v>90</v>
      </c>
      <c r="H73" s="4" t="str">
        <f>三级目录!C73</f>
        <v>Rectification Report</v>
      </c>
      <c r="I73" s="21" t="s">
        <v>90</v>
      </c>
      <c r="J73" s="3" t="str">
        <f>三级目录!E73</f>
        <v>40_Rectification Report</v>
      </c>
      <c r="K73" s="21" t="s">
        <v>91</v>
      </c>
    </row>
    <row r="74" spans="1:11" x14ac:dyDescent="0.3">
      <c r="A74" s="3" t="s">
        <v>92</v>
      </c>
      <c r="B74" s="3">
        <v>8000</v>
      </c>
      <c r="C74" s="21" t="s">
        <v>90</v>
      </c>
      <c r="D74" s="3">
        <v>8000</v>
      </c>
      <c r="E74" s="21" t="s">
        <v>90</v>
      </c>
      <c r="F74" s="3">
        <f>三级目录!B74</f>
        <v>560</v>
      </c>
      <c r="G74" s="21" t="s">
        <v>90</v>
      </c>
      <c r="H74" s="4" t="str">
        <f>三级目录!C74</f>
        <v>Power Completion Report</v>
      </c>
      <c r="I74" s="21" t="s">
        <v>90</v>
      </c>
      <c r="J74" s="3" t="str">
        <f>三级目录!E74</f>
        <v>10_Power Completion Report</v>
      </c>
      <c r="K74" s="21" t="s">
        <v>91</v>
      </c>
    </row>
    <row r="75" spans="1:11" x14ac:dyDescent="0.3">
      <c r="A75" s="3" t="s">
        <v>92</v>
      </c>
      <c r="B75" s="3">
        <v>8100</v>
      </c>
      <c r="C75" s="21" t="s">
        <v>90</v>
      </c>
      <c r="D75" s="3">
        <v>8100</v>
      </c>
      <c r="E75" s="21" t="s">
        <v>90</v>
      </c>
      <c r="F75" s="3">
        <f>三级目录!B75</f>
        <v>560</v>
      </c>
      <c r="G75" s="21" t="s">
        <v>90</v>
      </c>
      <c r="H75" s="4" t="str">
        <f>三级目录!C75</f>
        <v>SLD</v>
      </c>
      <c r="I75" s="21" t="s">
        <v>90</v>
      </c>
      <c r="J75" s="3" t="str">
        <f>三级目录!E75</f>
        <v>20_SLD</v>
      </c>
      <c r="K75" s="21" t="s">
        <v>91</v>
      </c>
    </row>
    <row r="76" spans="1:11" x14ac:dyDescent="0.3">
      <c r="A76" s="3" t="s">
        <v>92</v>
      </c>
      <c r="B76" s="3">
        <v>8200</v>
      </c>
      <c r="C76" s="21" t="s">
        <v>90</v>
      </c>
      <c r="D76" s="3">
        <v>8200</v>
      </c>
      <c r="E76" s="21" t="s">
        <v>90</v>
      </c>
      <c r="F76" s="3">
        <f>三级目录!B76</f>
        <v>560</v>
      </c>
      <c r="G76" s="21" t="s">
        <v>90</v>
      </c>
      <c r="H76" s="48" t="str">
        <f>三级目录!C76</f>
        <v>Rectification Report</v>
      </c>
      <c r="I76" s="21" t="s">
        <v>90</v>
      </c>
      <c r="J76" s="3" t="str">
        <f>三级目录!E76</f>
        <v>30_Rectification Report</v>
      </c>
      <c r="K76" s="21" t="s">
        <v>91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5A62A-4C03-4812-BCCE-A9D1C773A482}">
  <dimension ref="A1:I65"/>
  <sheetViews>
    <sheetView workbookViewId="0">
      <selection activeCell="J9" sqref="J9"/>
    </sheetView>
  </sheetViews>
  <sheetFormatPr defaultRowHeight="13.8" x14ac:dyDescent="0.25"/>
  <cols>
    <col min="1" max="1" width="10.5546875" bestFit="1" customWidth="1"/>
    <col min="3" max="3" width="21.5546875" style="25" bestFit="1" customWidth="1"/>
    <col min="4" max="4" width="11" customWidth="1"/>
    <col min="5" max="5" width="3.88671875" customWidth="1"/>
    <col min="6" max="6" width="52.21875" customWidth="1"/>
    <col min="8" max="8" width="21.5546875" style="25" bestFit="1" customWidth="1"/>
  </cols>
  <sheetData>
    <row r="1" spans="1:9" x14ac:dyDescent="0.25">
      <c r="A1">
        <v>22038548</v>
      </c>
      <c r="C1" s="25" t="s">
        <v>98</v>
      </c>
      <c r="D1">
        <v>22038548</v>
      </c>
      <c r="F1" t="s">
        <v>164</v>
      </c>
      <c r="G1" s="26" t="s">
        <v>162</v>
      </c>
      <c r="H1" s="25" t="s">
        <v>165</v>
      </c>
      <c r="I1" s="26" t="s">
        <v>163</v>
      </c>
    </row>
    <row r="2" spans="1:9" x14ac:dyDescent="0.25">
      <c r="A2">
        <v>10016156</v>
      </c>
      <c r="C2" s="25" t="s">
        <v>99</v>
      </c>
      <c r="D2">
        <v>10016156</v>
      </c>
      <c r="H2" s="25" t="s">
        <v>99</v>
      </c>
    </row>
    <row r="3" spans="1:9" x14ac:dyDescent="0.25">
      <c r="A3">
        <v>9928339</v>
      </c>
      <c r="C3" s="25" t="s">
        <v>100</v>
      </c>
      <c r="D3">
        <v>9928339</v>
      </c>
      <c r="H3" s="25" t="s">
        <v>100</v>
      </c>
    </row>
    <row r="4" spans="1:9" x14ac:dyDescent="0.25">
      <c r="A4">
        <v>8997845</v>
      </c>
      <c r="C4" s="25" t="s">
        <v>101</v>
      </c>
      <c r="D4">
        <v>8997845</v>
      </c>
      <c r="H4" s="25" t="s">
        <v>101</v>
      </c>
    </row>
    <row r="5" spans="1:9" x14ac:dyDescent="0.25">
      <c r="A5">
        <v>7250184</v>
      </c>
      <c r="C5" s="25" t="s">
        <v>102</v>
      </c>
      <c r="D5">
        <v>7250184</v>
      </c>
      <c r="H5" s="25" t="s">
        <v>102</v>
      </c>
    </row>
    <row r="6" spans="1:9" x14ac:dyDescent="0.25">
      <c r="A6">
        <v>6900689</v>
      </c>
      <c r="C6" s="25" t="s">
        <v>103</v>
      </c>
      <c r="D6">
        <v>6900689</v>
      </c>
      <c r="H6" s="25" t="s">
        <v>103</v>
      </c>
    </row>
    <row r="7" spans="1:9" x14ac:dyDescent="0.25">
      <c r="A7">
        <v>6818641</v>
      </c>
      <c r="C7" s="25" t="s">
        <v>104</v>
      </c>
      <c r="D7">
        <v>6818641</v>
      </c>
      <c r="H7" s="25" t="s">
        <v>104</v>
      </c>
    </row>
    <row r="8" spans="1:9" x14ac:dyDescent="0.25">
      <c r="A8">
        <v>6579723</v>
      </c>
      <c r="C8" s="25" t="s">
        <v>105</v>
      </c>
      <c r="D8">
        <v>6579723</v>
      </c>
      <c r="H8" s="25" t="s">
        <v>105</v>
      </c>
    </row>
    <row r="9" spans="1:9" x14ac:dyDescent="0.25">
      <c r="A9">
        <v>6261683</v>
      </c>
      <c r="C9" s="25" t="s">
        <v>106</v>
      </c>
      <c r="D9">
        <v>6261683</v>
      </c>
      <c r="H9" s="25" t="s">
        <v>106</v>
      </c>
    </row>
    <row r="10" spans="1:9" x14ac:dyDescent="0.25">
      <c r="A10">
        <v>6204014</v>
      </c>
      <c r="C10" s="25" t="s">
        <v>107</v>
      </c>
      <c r="D10">
        <v>6204014</v>
      </c>
      <c r="H10" s="25" t="s">
        <v>107</v>
      </c>
    </row>
    <row r="11" spans="1:9" x14ac:dyDescent="0.25">
      <c r="A11">
        <v>5966178</v>
      </c>
      <c r="C11" s="25" t="s">
        <v>108</v>
      </c>
      <c r="D11">
        <v>5966178</v>
      </c>
      <c r="H11" s="25" t="s">
        <v>108</v>
      </c>
    </row>
    <row r="12" spans="1:9" x14ac:dyDescent="0.25">
      <c r="A12">
        <v>5628923</v>
      </c>
      <c r="C12" s="25" t="s">
        <v>109</v>
      </c>
      <c r="D12">
        <v>5628923</v>
      </c>
      <c r="H12" s="25" t="s">
        <v>109</v>
      </c>
    </row>
    <row r="13" spans="1:9" x14ac:dyDescent="0.25">
      <c r="A13">
        <v>5613270</v>
      </c>
      <c r="C13" s="25" t="s">
        <v>110</v>
      </c>
      <c r="D13">
        <v>5613270</v>
      </c>
      <c r="H13" s="25" t="s">
        <v>110</v>
      </c>
    </row>
    <row r="14" spans="1:9" x14ac:dyDescent="0.25">
      <c r="A14">
        <v>5584651</v>
      </c>
      <c r="C14" s="25" t="s">
        <v>111</v>
      </c>
      <c r="D14">
        <v>5584651</v>
      </c>
      <c r="H14" s="25" t="s">
        <v>111</v>
      </c>
    </row>
    <row r="15" spans="1:9" x14ac:dyDescent="0.25">
      <c r="A15">
        <v>5525028</v>
      </c>
      <c r="C15" s="25" t="s">
        <v>112</v>
      </c>
      <c r="D15">
        <v>5525028</v>
      </c>
      <c r="H15" s="25" t="s">
        <v>112</v>
      </c>
    </row>
    <row r="16" spans="1:9" x14ac:dyDescent="0.25">
      <c r="A16">
        <v>5081713</v>
      </c>
      <c r="C16" s="25" t="s">
        <v>113</v>
      </c>
      <c r="D16">
        <v>5081713</v>
      </c>
      <c r="H16" s="25" t="s">
        <v>113</v>
      </c>
    </row>
    <row r="17" spans="1:8" x14ac:dyDescent="0.25">
      <c r="A17">
        <v>4740182</v>
      </c>
      <c r="C17" s="25" t="s">
        <v>114</v>
      </c>
      <c r="D17">
        <v>4740182</v>
      </c>
      <c r="H17" s="25" t="s">
        <v>114</v>
      </c>
    </row>
    <row r="18" spans="1:8" x14ac:dyDescent="0.25">
      <c r="A18">
        <v>4379343</v>
      </c>
      <c r="C18" s="25" t="s">
        <v>115</v>
      </c>
      <c r="D18">
        <v>4379343</v>
      </c>
      <c r="H18" s="25" t="s">
        <v>115</v>
      </c>
    </row>
    <row r="19" spans="1:8" x14ac:dyDescent="0.25">
      <c r="A19">
        <v>4031655</v>
      </c>
      <c r="C19" s="25" t="s">
        <v>116</v>
      </c>
      <c r="D19">
        <v>4031655</v>
      </c>
      <c r="H19" s="25" t="s">
        <v>116</v>
      </c>
    </row>
    <row r="20" spans="1:8" x14ac:dyDescent="0.25">
      <c r="A20">
        <v>3654879</v>
      </c>
      <c r="C20" s="25" t="s">
        <v>117</v>
      </c>
      <c r="D20">
        <v>3654879</v>
      </c>
      <c r="H20" s="25" t="s">
        <v>117</v>
      </c>
    </row>
    <row r="21" spans="1:8" x14ac:dyDescent="0.25">
      <c r="A21">
        <v>3506643</v>
      </c>
      <c r="C21" s="25" t="s">
        <v>118</v>
      </c>
      <c r="D21">
        <v>3506643</v>
      </c>
      <c r="H21" s="25" t="s">
        <v>118</v>
      </c>
    </row>
    <row r="22" spans="1:8" x14ac:dyDescent="0.25">
      <c r="A22">
        <v>3500155</v>
      </c>
      <c r="C22" s="25" t="s">
        <v>119</v>
      </c>
      <c r="D22">
        <v>3500155</v>
      </c>
      <c r="H22" s="25" t="s">
        <v>119</v>
      </c>
    </row>
    <row r="23" spans="1:8" x14ac:dyDescent="0.25">
      <c r="A23">
        <v>3472526</v>
      </c>
      <c r="C23" s="25" t="s">
        <v>120</v>
      </c>
      <c r="D23">
        <v>3472526</v>
      </c>
      <c r="H23" s="25" t="s">
        <v>120</v>
      </c>
    </row>
    <row r="24" spans="1:8" x14ac:dyDescent="0.25">
      <c r="A24">
        <v>3310951</v>
      </c>
      <c r="C24" s="25" t="s">
        <v>121</v>
      </c>
      <c r="D24">
        <v>3310951</v>
      </c>
      <c r="H24" s="25" t="s">
        <v>121</v>
      </c>
    </row>
    <row r="25" spans="1:8" x14ac:dyDescent="0.25">
      <c r="A25">
        <v>3237110</v>
      </c>
      <c r="C25" s="25" t="s">
        <v>122</v>
      </c>
      <c r="D25">
        <v>3237110</v>
      </c>
      <c r="H25" s="25" t="s">
        <v>122</v>
      </c>
    </row>
    <row r="26" spans="1:8" x14ac:dyDescent="0.25">
      <c r="A26">
        <v>3206321</v>
      </c>
      <c r="C26" s="25" t="s">
        <v>123</v>
      </c>
      <c r="D26">
        <v>3206321</v>
      </c>
      <c r="H26" s="25" t="s">
        <v>123</v>
      </c>
    </row>
    <row r="27" spans="1:8" x14ac:dyDescent="0.25">
      <c r="A27">
        <v>3136378</v>
      </c>
      <c r="C27" s="25" t="s">
        <v>124</v>
      </c>
      <c r="D27">
        <v>3136378</v>
      </c>
      <c r="H27" s="25" t="s">
        <v>124</v>
      </c>
    </row>
    <row r="28" spans="1:8" x14ac:dyDescent="0.25">
      <c r="A28">
        <v>3052218</v>
      </c>
      <c r="C28" s="25" t="s">
        <v>125</v>
      </c>
      <c r="D28">
        <v>3052218</v>
      </c>
      <c r="H28" s="25" t="s">
        <v>125</v>
      </c>
    </row>
    <row r="29" spans="1:8" x14ac:dyDescent="0.25">
      <c r="A29">
        <v>3024304</v>
      </c>
      <c r="C29" s="25" t="s">
        <v>126</v>
      </c>
      <c r="D29">
        <v>3024304</v>
      </c>
      <c r="H29" s="25" t="s">
        <v>126</v>
      </c>
    </row>
    <row r="30" spans="1:8" x14ac:dyDescent="0.25">
      <c r="A30">
        <v>3020761</v>
      </c>
      <c r="C30" s="25" t="s">
        <v>127</v>
      </c>
      <c r="D30">
        <v>3020761</v>
      </c>
      <c r="H30" s="25" t="s">
        <v>127</v>
      </c>
    </row>
    <row r="31" spans="1:8" x14ac:dyDescent="0.25">
      <c r="A31">
        <v>3007894</v>
      </c>
      <c r="C31" s="25" t="s">
        <v>128</v>
      </c>
      <c r="D31">
        <v>3007894</v>
      </c>
      <c r="H31" s="25" t="s">
        <v>128</v>
      </c>
    </row>
    <row r="32" spans="1:8" x14ac:dyDescent="0.25">
      <c r="A32">
        <v>3000371</v>
      </c>
      <c r="C32" s="25" t="s">
        <v>129</v>
      </c>
      <c r="D32">
        <v>3000371</v>
      </c>
      <c r="H32" s="25" t="s">
        <v>129</v>
      </c>
    </row>
    <row r="33" spans="1:8" x14ac:dyDescent="0.25">
      <c r="A33">
        <v>2912856</v>
      </c>
      <c r="C33" s="25" t="s">
        <v>130</v>
      </c>
      <c r="D33">
        <v>2912856</v>
      </c>
      <c r="H33" s="25" t="s">
        <v>130</v>
      </c>
    </row>
    <row r="34" spans="1:8" x14ac:dyDescent="0.25">
      <c r="A34">
        <v>2889559</v>
      </c>
      <c r="C34" s="25" t="s">
        <v>131</v>
      </c>
      <c r="D34">
        <v>2889559</v>
      </c>
      <c r="H34" s="25" t="s">
        <v>131</v>
      </c>
    </row>
    <row r="35" spans="1:8" x14ac:dyDescent="0.25">
      <c r="A35">
        <v>2855308</v>
      </c>
      <c r="C35" s="25" t="s">
        <v>132</v>
      </c>
      <c r="D35">
        <v>2855308</v>
      </c>
      <c r="H35" s="25" t="s">
        <v>132</v>
      </c>
    </row>
    <row r="36" spans="1:8" x14ac:dyDescent="0.25">
      <c r="A36">
        <v>2809576</v>
      </c>
      <c r="C36" s="25" t="s">
        <v>133</v>
      </c>
      <c r="D36">
        <v>2809576</v>
      </c>
      <c r="H36" s="25" t="s">
        <v>133</v>
      </c>
    </row>
    <row r="37" spans="1:8" x14ac:dyDescent="0.25">
      <c r="A37">
        <v>2751473</v>
      </c>
      <c r="C37" s="25" t="s">
        <v>134</v>
      </c>
      <c r="D37">
        <v>2751473</v>
      </c>
      <c r="H37" s="25" t="s">
        <v>134</v>
      </c>
    </row>
    <row r="38" spans="1:8" x14ac:dyDescent="0.25">
      <c r="A38">
        <v>2733493</v>
      </c>
      <c r="C38" s="25" t="s">
        <v>135</v>
      </c>
      <c r="D38">
        <v>2733493</v>
      </c>
      <c r="H38" s="25" t="s">
        <v>135</v>
      </c>
    </row>
    <row r="39" spans="1:8" x14ac:dyDescent="0.25">
      <c r="A39">
        <v>2715326</v>
      </c>
      <c r="C39" s="25" t="s">
        <v>136</v>
      </c>
      <c r="D39">
        <v>2715326</v>
      </c>
      <c r="H39" s="25" t="s">
        <v>136</v>
      </c>
    </row>
    <row r="40" spans="1:8" x14ac:dyDescent="0.25">
      <c r="A40">
        <v>2658027</v>
      </c>
      <c r="C40" s="25" t="s">
        <v>137</v>
      </c>
      <c r="D40">
        <v>2658027</v>
      </c>
      <c r="H40" s="25" t="s">
        <v>137</v>
      </c>
    </row>
    <row r="41" spans="1:8" x14ac:dyDescent="0.25">
      <c r="A41">
        <v>2645078</v>
      </c>
      <c r="C41" s="25" t="s">
        <v>138</v>
      </c>
      <c r="D41">
        <v>2645078</v>
      </c>
      <c r="H41" s="25" t="s">
        <v>138</v>
      </c>
    </row>
    <row r="42" spans="1:8" x14ac:dyDescent="0.25">
      <c r="A42">
        <v>2635091</v>
      </c>
      <c r="C42" s="25" t="s">
        <v>139</v>
      </c>
      <c r="D42">
        <v>2635091</v>
      </c>
      <c r="H42" s="25" t="s">
        <v>139</v>
      </c>
    </row>
    <row r="43" spans="1:8" x14ac:dyDescent="0.25">
      <c r="A43">
        <v>2578519</v>
      </c>
      <c r="C43" s="25" t="s">
        <v>140</v>
      </c>
      <c r="D43">
        <v>2578519</v>
      </c>
      <c r="H43" s="25" t="s">
        <v>140</v>
      </c>
    </row>
    <row r="44" spans="1:8" x14ac:dyDescent="0.25">
      <c r="A44">
        <v>2543787</v>
      </c>
      <c r="C44" s="25" t="s">
        <v>141</v>
      </c>
      <c r="D44">
        <v>2543787</v>
      </c>
      <c r="H44" s="25" t="s">
        <v>141</v>
      </c>
    </row>
    <row r="45" spans="1:8" x14ac:dyDescent="0.25">
      <c r="A45">
        <v>2480753</v>
      </c>
      <c r="C45" s="25" t="s">
        <v>142</v>
      </c>
      <c r="D45">
        <v>2480753</v>
      </c>
      <c r="H45" s="25" t="s">
        <v>142</v>
      </c>
    </row>
    <row r="46" spans="1:8" x14ac:dyDescent="0.25">
      <c r="A46">
        <v>2410454</v>
      </c>
      <c r="C46" s="25" t="s">
        <v>143</v>
      </c>
      <c r="D46">
        <v>2410454</v>
      </c>
      <c r="H46" s="25" t="s">
        <v>143</v>
      </c>
    </row>
    <row r="47" spans="1:8" x14ac:dyDescent="0.25">
      <c r="A47">
        <v>2389877</v>
      </c>
      <c r="C47" s="25" t="s">
        <v>144</v>
      </c>
      <c r="D47">
        <v>2389877</v>
      </c>
      <c r="H47" s="25" t="s">
        <v>144</v>
      </c>
    </row>
    <row r="48" spans="1:8" x14ac:dyDescent="0.25">
      <c r="A48">
        <v>2232889</v>
      </c>
      <c r="C48" s="25" t="s">
        <v>145</v>
      </c>
      <c r="D48">
        <v>2232889</v>
      </c>
      <c r="H48" s="25" t="s">
        <v>145</v>
      </c>
    </row>
    <row r="49" spans="1:8" x14ac:dyDescent="0.25">
      <c r="A49">
        <v>2227153</v>
      </c>
      <c r="C49" s="25" t="s">
        <v>146</v>
      </c>
      <c r="D49">
        <v>2227153</v>
      </c>
      <c r="H49" s="25" t="s">
        <v>146</v>
      </c>
    </row>
    <row r="50" spans="1:8" x14ac:dyDescent="0.25">
      <c r="A50">
        <v>2209271</v>
      </c>
      <c r="C50" s="25" t="s">
        <v>147</v>
      </c>
      <c r="D50">
        <v>2209271</v>
      </c>
      <c r="H50" s="25" t="s">
        <v>147</v>
      </c>
    </row>
    <row r="51" spans="1:8" x14ac:dyDescent="0.25">
      <c r="A51">
        <v>2194182</v>
      </c>
      <c r="C51" s="25" t="s">
        <v>148</v>
      </c>
      <c r="D51">
        <v>2194182</v>
      </c>
      <c r="H51" s="25" t="s">
        <v>148</v>
      </c>
    </row>
    <row r="52" spans="1:8" x14ac:dyDescent="0.25">
      <c r="A52">
        <v>2186936</v>
      </c>
      <c r="C52" s="25" t="s">
        <v>149</v>
      </c>
      <c r="D52">
        <v>2186936</v>
      </c>
      <c r="H52" s="25" t="s">
        <v>149</v>
      </c>
    </row>
    <row r="53" spans="1:8" x14ac:dyDescent="0.25">
      <c r="A53">
        <v>2174804</v>
      </c>
      <c r="C53" s="25" t="s">
        <v>150</v>
      </c>
      <c r="D53">
        <v>2174804</v>
      </c>
      <c r="H53" s="25" t="s">
        <v>150</v>
      </c>
    </row>
    <row r="54" spans="1:8" x14ac:dyDescent="0.25">
      <c r="A54">
        <v>2170308</v>
      </c>
      <c r="C54" s="25" t="s">
        <v>151</v>
      </c>
      <c r="D54">
        <v>2170308</v>
      </c>
      <c r="H54" s="25" t="s">
        <v>151</v>
      </c>
    </row>
    <row r="55" spans="1:8" x14ac:dyDescent="0.25">
      <c r="A55">
        <v>2148772</v>
      </c>
      <c r="C55" s="25" t="s">
        <v>152</v>
      </c>
      <c r="D55">
        <v>2148772</v>
      </c>
      <c r="H55" s="25" t="s">
        <v>152</v>
      </c>
    </row>
    <row r="56" spans="1:8" x14ac:dyDescent="0.25">
      <c r="A56">
        <v>2114620</v>
      </c>
      <c r="C56" s="25" t="s">
        <v>153</v>
      </c>
      <c r="D56">
        <v>2114620</v>
      </c>
      <c r="H56" s="25" t="s">
        <v>153</v>
      </c>
    </row>
    <row r="57" spans="1:8" x14ac:dyDescent="0.25">
      <c r="A57">
        <v>2083226</v>
      </c>
      <c r="C57" s="25" t="s">
        <v>154</v>
      </c>
      <c r="D57">
        <v>2083226</v>
      </c>
      <c r="H57" s="25" t="s">
        <v>154</v>
      </c>
    </row>
    <row r="58" spans="1:8" x14ac:dyDescent="0.25">
      <c r="A58">
        <v>2073707</v>
      </c>
      <c r="C58" s="25" t="s">
        <v>155</v>
      </c>
      <c r="D58">
        <v>2073707</v>
      </c>
      <c r="H58" s="25" t="s">
        <v>155</v>
      </c>
    </row>
    <row r="59" spans="1:8" x14ac:dyDescent="0.25">
      <c r="A59">
        <v>2035751</v>
      </c>
      <c r="C59" s="25" t="s">
        <v>156</v>
      </c>
      <c r="D59">
        <v>2035751</v>
      </c>
      <c r="H59" s="25" t="s">
        <v>156</v>
      </c>
    </row>
    <row r="60" spans="1:8" x14ac:dyDescent="0.25">
      <c r="A60">
        <v>2031096</v>
      </c>
      <c r="C60" s="25" t="s">
        <v>157</v>
      </c>
      <c r="D60">
        <v>2031096</v>
      </c>
      <c r="H60" s="25" t="s">
        <v>157</v>
      </c>
    </row>
    <row r="61" spans="1:8" x14ac:dyDescent="0.25">
      <c r="A61">
        <v>2025438</v>
      </c>
      <c r="C61" s="25" t="s">
        <v>158</v>
      </c>
      <c r="D61">
        <v>2025438</v>
      </c>
      <c r="H61" s="25" t="s">
        <v>158</v>
      </c>
    </row>
    <row r="62" spans="1:8" x14ac:dyDescent="0.25">
      <c r="A62">
        <v>2014633</v>
      </c>
      <c r="C62" s="25" t="s">
        <v>159</v>
      </c>
      <c r="D62">
        <v>2014633</v>
      </c>
      <c r="H62" s="25" t="s">
        <v>159</v>
      </c>
    </row>
    <row r="63" spans="1:8" x14ac:dyDescent="0.25">
      <c r="A63">
        <v>2002596</v>
      </c>
      <c r="C63" s="25" t="s">
        <v>160</v>
      </c>
      <c r="D63">
        <v>2002596</v>
      </c>
      <c r="H63" s="25" t="s">
        <v>160</v>
      </c>
    </row>
    <row r="64" spans="1:8" x14ac:dyDescent="0.25">
      <c r="A64">
        <v>2001986</v>
      </c>
      <c r="C64" s="25" t="s">
        <v>161</v>
      </c>
      <c r="D64">
        <v>2001986</v>
      </c>
      <c r="H64" s="25" t="s">
        <v>161</v>
      </c>
    </row>
    <row r="65" spans="1:1" x14ac:dyDescent="0.25">
      <c r="A65">
        <f>SUM(A1:A64)</f>
        <v>255613821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说明</vt:lpstr>
      <vt:lpstr>原格式</vt:lpstr>
      <vt:lpstr>二级目录SQL</vt:lpstr>
      <vt:lpstr>三级目录</vt:lpstr>
      <vt:lpstr>三级目录SQL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Adward</cp:lastModifiedBy>
  <dcterms:created xsi:type="dcterms:W3CDTF">2015-06-05T18:19:34Z</dcterms:created>
  <dcterms:modified xsi:type="dcterms:W3CDTF">2022-04-12T14:02:27Z</dcterms:modified>
</cp:coreProperties>
</file>