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witiya Saha\Desktop\UDEMY_EXCEL_PROJECT\"/>
    </mc:Choice>
  </mc:AlternateContent>
  <xr:revisionPtr revIDLastSave="0" documentId="13_ncr:1_{FE83456E-DA8F-4E0B-8540-143BF3B2AEF0}" xr6:coauthVersionLast="47" xr6:coauthVersionMax="47" xr10:uidLastSave="{00000000-0000-0000-0000-000000000000}"/>
  <bookViews>
    <workbookView xWindow="-120" yWindow="-120" windowWidth="20730" windowHeight="11040" activeTab="1" xr2:uid="{73E92763-4E23-4B79-BC7F-C0515E37F9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7" i="1" l="1"/>
  <c r="S346" i="1"/>
  <c r="S345" i="1"/>
  <c r="S344" i="1"/>
  <c r="S343" i="1"/>
  <c r="S342" i="1"/>
  <c r="AD341" i="1"/>
  <c r="S341" i="1"/>
  <c r="AD340" i="1"/>
  <c r="S340" i="1"/>
  <c r="AD339" i="1"/>
  <c r="S339" i="1"/>
  <c r="AD338" i="1"/>
  <c r="S338" i="1"/>
  <c r="G334" i="1"/>
  <c r="AN334" i="1" s="1"/>
  <c r="D334" i="1"/>
  <c r="G333" i="1"/>
  <c r="AM333" i="1" s="1"/>
  <c r="D333" i="1"/>
  <c r="F333" i="1" s="1"/>
  <c r="AE333" i="1" s="1"/>
  <c r="G332" i="1"/>
  <c r="D332" i="1"/>
  <c r="H332" i="1" s="1"/>
  <c r="G331" i="1"/>
  <c r="D331" i="1"/>
  <c r="H331" i="1" s="1"/>
  <c r="AI331" i="1" s="1"/>
  <c r="G330" i="1"/>
  <c r="AN330" i="1" s="1"/>
  <c r="D330" i="1"/>
  <c r="G329" i="1"/>
  <c r="AM329" i="1" s="1"/>
  <c r="D329" i="1"/>
  <c r="F329" i="1" s="1"/>
  <c r="AD329" i="1" s="1"/>
  <c r="G328" i="1"/>
  <c r="AM328" i="1" s="1"/>
  <c r="D328" i="1"/>
  <c r="H328" i="1" s="1"/>
  <c r="G327" i="1"/>
  <c r="AM327" i="1" s="1"/>
  <c r="D327" i="1"/>
  <c r="G326" i="1"/>
  <c r="AK326" i="1" s="1"/>
  <c r="D326" i="1"/>
  <c r="G325" i="1"/>
  <c r="AL325" i="1" s="1"/>
  <c r="D325" i="1"/>
  <c r="H325" i="1" s="1"/>
  <c r="G324" i="1"/>
  <c r="AM324" i="1" s="1"/>
  <c r="D324" i="1"/>
  <c r="H324" i="1" s="1"/>
  <c r="G323" i="1"/>
  <c r="AM323" i="1" s="1"/>
  <c r="D323" i="1"/>
  <c r="H323" i="1" s="1"/>
  <c r="AI323" i="1" s="1"/>
  <c r="G322" i="1"/>
  <c r="D322" i="1"/>
  <c r="G321" i="1"/>
  <c r="AN321" i="1" s="1"/>
  <c r="D321" i="1"/>
  <c r="G320" i="1"/>
  <c r="AN320" i="1" s="1"/>
  <c r="D320" i="1"/>
  <c r="F320" i="1" s="1"/>
  <c r="AE320" i="1" s="1"/>
  <c r="G319" i="1"/>
  <c r="AN319" i="1" s="1"/>
  <c r="D319" i="1"/>
  <c r="H319" i="1" s="1"/>
  <c r="G318" i="1"/>
  <c r="AL318" i="1" s="1"/>
  <c r="D318" i="1"/>
  <c r="E318" i="1" s="1"/>
  <c r="W318" i="1" s="1"/>
  <c r="G317" i="1"/>
  <c r="AN317" i="1" s="1"/>
  <c r="D317" i="1"/>
  <c r="H317" i="1" s="1"/>
  <c r="G316" i="1"/>
  <c r="AM316" i="1" s="1"/>
  <c r="D316" i="1"/>
  <c r="F316" i="1" s="1"/>
  <c r="G315" i="1"/>
  <c r="D315" i="1"/>
  <c r="F315" i="1" s="1"/>
  <c r="AF315" i="1" s="1"/>
  <c r="G314" i="1"/>
  <c r="AM314" i="1" s="1"/>
  <c r="D314" i="1"/>
  <c r="H314" i="1" s="1"/>
  <c r="G313" i="1"/>
  <c r="AN313" i="1" s="1"/>
  <c r="D313" i="1"/>
  <c r="H313" i="1" s="1"/>
  <c r="G312" i="1"/>
  <c r="AK312" i="1" s="1"/>
  <c r="D312" i="1"/>
  <c r="E312" i="1" s="1"/>
  <c r="W312" i="1" s="1"/>
  <c r="G311" i="1"/>
  <c r="AM311" i="1" s="1"/>
  <c r="D311" i="1"/>
  <c r="F311" i="1" s="1"/>
  <c r="G310" i="1"/>
  <c r="AM310" i="1" s="1"/>
  <c r="D310" i="1"/>
  <c r="G309" i="1"/>
  <c r="AK309" i="1" s="1"/>
  <c r="D309" i="1"/>
  <c r="H309" i="1" s="1"/>
  <c r="AI309" i="1" s="1"/>
  <c r="G308" i="1"/>
  <c r="D308" i="1"/>
  <c r="G307" i="1"/>
  <c r="AM307" i="1" s="1"/>
  <c r="D307" i="1"/>
  <c r="G306" i="1"/>
  <c r="D306" i="1"/>
  <c r="G305" i="1"/>
  <c r="AM305" i="1" s="1"/>
  <c r="D305" i="1"/>
  <c r="H305" i="1" s="1"/>
  <c r="AI305" i="1" s="1"/>
  <c r="G304" i="1"/>
  <c r="AK304" i="1" s="1"/>
  <c r="D304" i="1"/>
  <c r="G303" i="1"/>
  <c r="AM303" i="1" s="1"/>
  <c r="D303" i="1"/>
  <c r="H303" i="1" s="1"/>
  <c r="G302" i="1"/>
  <c r="D302" i="1"/>
  <c r="G301" i="1"/>
  <c r="AM301" i="1" s="1"/>
  <c r="D301" i="1"/>
  <c r="G300" i="1"/>
  <c r="AM300" i="1" s="1"/>
  <c r="D300" i="1"/>
  <c r="G299" i="1"/>
  <c r="AM299" i="1" s="1"/>
  <c r="D299" i="1"/>
  <c r="H299" i="1" s="1"/>
  <c r="G298" i="1"/>
  <c r="D298" i="1"/>
  <c r="G297" i="1"/>
  <c r="AM297" i="1" s="1"/>
  <c r="D297" i="1"/>
  <c r="G296" i="1"/>
  <c r="AM296" i="1" s="1"/>
  <c r="D296" i="1"/>
  <c r="G295" i="1"/>
  <c r="AM295" i="1" s="1"/>
  <c r="D295" i="1"/>
  <c r="H295" i="1" s="1"/>
  <c r="G294" i="1"/>
  <c r="D294" i="1"/>
  <c r="G293" i="1"/>
  <c r="AM293" i="1" s="1"/>
  <c r="D293" i="1"/>
  <c r="G292" i="1"/>
  <c r="AM292" i="1" s="1"/>
  <c r="D292" i="1"/>
  <c r="G291" i="1"/>
  <c r="AM291" i="1" s="1"/>
  <c r="D291" i="1"/>
  <c r="H291" i="1" s="1"/>
  <c r="G290" i="1"/>
  <c r="D290" i="1"/>
  <c r="G289" i="1"/>
  <c r="AM289" i="1" s="1"/>
  <c r="D289" i="1"/>
  <c r="G288" i="1"/>
  <c r="AM288" i="1" s="1"/>
  <c r="D288" i="1"/>
  <c r="G287" i="1"/>
  <c r="AM287" i="1" s="1"/>
  <c r="D287" i="1"/>
  <c r="H287" i="1" s="1"/>
  <c r="G286" i="1"/>
  <c r="D286" i="1"/>
  <c r="G285" i="1"/>
  <c r="AN285" i="1" s="1"/>
  <c r="D285" i="1"/>
  <c r="G284" i="1"/>
  <c r="AM284" i="1" s="1"/>
  <c r="D284" i="1"/>
  <c r="S278" i="1"/>
  <c r="S277" i="1"/>
  <c r="S276" i="1"/>
  <c r="S275" i="1"/>
  <c r="S274" i="1"/>
  <c r="S273" i="1"/>
  <c r="AD272" i="1"/>
  <c r="S272" i="1"/>
  <c r="AD271" i="1"/>
  <c r="S271" i="1"/>
  <c r="AD270" i="1"/>
  <c r="S270" i="1"/>
  <c r="AD269" i="1"/>
  <c r="S269" i="1"/>
  <c r="G265" i="1"/>
  <c r="D265" i="1"/>
  <c r="F265" i="1" s="1"/>
  <c r="G264" i="1"/>
  <c r="D264" i="1"/>
  <c r="G263" i="1"/>
  <c r="D263" i="1"/>
  <c r="G262" i="1"/>
  <c r="AN262" i="1" s="1"/>
  <c r="D262" i="1"/>
  <c r="E262" i="1" s="1"/>
  <c r="G261" i="1"/>
  <c r="D261" i="1"/>
  <c r="G260" i="1"/>
  <c r="AM260" i="1" s="1"/>
  <c r="D260" i="1"/>
  <c r="H260" i="1" s="1"/>
  <c r="G259" i="1"/>
  <c r="D259" i="1"/>
  <c r="F259" i="1" s="1"/>
  <c r="AE259" i="1" s="1"/>
  <c r="G258" i="1"/>
  <c r="D258" i="1"/>
  <c r="H258" i="1" s="1"/>
  <c r="G257" i="1"/>
  <c r="D257" i="1"/>
  <c r="E257" i="1" s="1"/>
  <c r="W257" i="1" s="1"/>
  <c r="G256" i="1"/>
  <c r="D256" i="1"/>
  <c r="F256" i="1" s="1"/>
  <c r="AF256" i="1" s="1"/>
  <c r="G255" i="1"/>
  <c r="D255" i="1"/>
  <c r="G254" i="1"/>
  <c r="D254" i="1"/>
  <c r="G253" i="1"/>
  <c r="AK253" i="1" s="1"/>
  <c r="D253" i="1"/>
  <c r="H253" i="1" s="1"/>
  <c r="G252" i="1"/>
  <c r="AN252" i="1" s="1"/>
  <c r="D252" i="1"/>
  <c r="H252" i="1" s="1"/>
  <c r="G251" i="1"/>
  <c r="AK251" i="1" s="1"/>
  <c r="D251" i="1"/>
  <c r="G250" i="1"/>
  <c r="D250" i="1"/>
  <c r="F250" i="1" s="1"/>
  <c r="G249" i="1"/>
  <c r="AN249" i="1" s="1"/>
  <c r="D249" i="1"/>
  <c r="G248" i="1"/>
  <c r="AK248" i="1" s="1"/>
  <c r="D248" i="1"/>
  <c r="H248" i="1" s="1"/>
  <c r="AI248" i="1" s="1"/>
  <c r="G247" i="1"/>
  <c r="D247" i="1"/>
  <c r="G246" i="1"/>
  <c r="AL246" i="1" s="1"/>
  <c r="D246" i="1"/>
  <c r="H246" i="1" s="1"/>
  <c r="AH246" i="1" s="1"/>
  <c r="G245" i="1"/>
  <c r="AM245" i="1" s="1"/>
  <c r="D245" i="1"/>
  <c r="G244" i="1"/>
  <c r="AM244" i="1" s="1"/>
  <c r="D244" i="1"/>
  <c r="E244" i="1" s="1"/>
  <c r="S244" i="1" s="1"/>
  <c r="G243" i="1"/>
  <c r="AM243" i="1" s="1"/>
  <c r="D243" i="1"/>
  <c r="H243" i="1" s="1"/>
  <c r="G242" i="1"/>
  <c r="D242" i="1"/>
  <c r="G241" i="1"/>
  <c r="AN241" i="1" s="1"/>
  <c r="D241" i="1"/>
  <c r="H241" i="1" s="1"/>
  <c r="G240" i="1"/>
  <c r="AM240" i="1" s="1"/>
  <c r="D240" i="1"/>
  <c r="H240" i="1" s="1"/>
  <c r="AH240" i="1" s="1"/>
  <c r="G239" i="1"/>
  <c r="D239" i="1"/>
  <c r="H239" i="1" s="1"/>
  <c r="AI239" i="1" s="1"/>
  <c r="G238" i="1"/>
  <c r="AN238" i="1" s="1"/>
  <c r="D238" i="1"/>
  <c r="E238" i="1" s="1"/>
  <c r="W238" i="1" s="1"/>
  <c r="G237" i="1"/>
  <c r="AL237" i="1" s="1"/>
  <c r="D237" i="1"/>
  <c r="F237" i="1" s="1"/>
  <c r="AF237" i="1" s="1"/>
  <c r="G236" i="1"/>
  <c r="AM236" i="1" s="1"/>
  <c r="D236" i="1"/>
  <c r="H236" i="1" s="1"/>
  <c r="G235" i="1"/>
  <c r="AN235" i="1" s="1"/>
  <c r="D235" i="1"/>
  <c r="H235" i="1" s="1"/>
  <c r="G234" i="1"/>
  <c r="AM234" i="1" s="1"/>
  <c r="D234" i="1"/>
  <c r="H234" i="1" s="1"/>
  <c r="G233" i="1"/>
  <c r="D233" i="1"/>
  <c r="G232" i="1"/>
  <c r="AM232" i="1" s="1"/>
  <c r="D232" i="1"/>
  <c r="G231" i="1"/>
  <c r="D231" i="1"/>
  <c r="H231" i="1" s="1"/>
  <c r="G230" i="1"/>
  <c r="D230" i="1"/>
  <c r="H230" i="1" s="1"/>
  <c r="G229" i="1"/>
  <c r="D229" i="1"/>
  <c r="H229" i="1" s="1"/>
  <c r="AI229" i="1" s="1"/>
  <c r="G228" i="1"/>
  <c r="AM228" i="1" s="1"/>
  <c r="D228" i="1"/>
  <c r="G227" i="1"/>
  <c r="AM227" i="1" s="1"/>
  <c r="D227" i="1"/>
  <c r="G226" i="1"/>
  <c r="AN226" i="1" s="1"/>
  <c r="D226" i="1"/>
  <c r="H226" i="1" s="1"/>
  <c r="G225" i="1"/>
  <c r="D225" i="1"/>
  <c r="E225" i="1" s="1"/>
  <c r="T225" i="1" s="1"/>
  <c r="G224" i="1"/>
  <c r="AM224" i="1" s="1"/>
  <c r="D224" i="1"/>
  <c r="H224" i="1" s="1"/>
  <c r="AH224" i="1" s="1"/>
  <c r="G223" i="1"/>
  <c r="AM223" i="1" s="1"/>
  <c r="D223" i="1"/>
  <c r="H223" i="1" s="1"/>
  <c r="G222" i="1"/>
  <c r="AN222" i="1" s="1"/>
  <c r="D222" i="1"/>
  <c r="H222" i="1" s="1"/>
  <c r="G221" i="1"/>
  <c r="D221" i="1"/>
  <c r="E221" i="1" s="1"/>
  <c r="T221" i="1" s="1"/>
  <c r="G220" i="1"/>
  <c r="AM220" i="1" s="1"/>
  <c r="D220" i="1"/>
  <c r="H220" i="1" s="1"/>
  <c r="G219" i="1"/>
  <c r="AM219" i="1" s="1"/>
  <c r="D219" i="1"/>
  <c r="H219" i="1" s="1"/>
  <c r="G218" i="1"/>
  <c r="AN218" i="1" s="1"/>
  <c r="D218" i="1"/>
  <c r="G217" i="1"/>
  <c r="AM217" i="1" s="1"/>
  <c r="D217" i="1"/>
  <c r="G216" i="1"/>
  <c r="AM216" i="1" s="1"/>
  <c r="D216" i="1"/>
  <c r="G215" i="1"/>
  <c r="AM215" i="1" s="1"/>
  <c r="D215" i="1"/>
  <c r="H215" i="1" s="1"/>
  <c r="S209" i="1"/>
  <c r="S208" i="1"/>
  <c r="S207" i="1"/>
  <c r="S206" i="1"/>
  <c r="S205" i="1"/>
  <c r="S204" i="1"/>
  <c r="AD203" i="1"/>
  <c r="S203" i="1"/>
  <c r="AD202" i="1"/>
  <c r="S202" i="1"/>
  <c r="AD201" i="1"/>
  <c r="S201" i="1"/>
  <c r="AD200" i="1"/>
  <c r="S200" i="1"/>
  <c r="G196" i="1"/>
  <c r="D196" i="1"/>
  <c r="F196" i="1" s="1"/>
  <c r="G195" i="1"/>
  <c r="AM195" i="1" s="1"/>
  <c r="D195" i="1"/>
  <c r="G194" i="1"/>
  <c r="D194" i="1"/>
  <c r="H194" i="1" s="1"/>
  <c r="G193" i="1"/>
  <c r="AK193" i="1" s="1"/>
  <c r="D193" i="1"/>
  <c r="E193" i="1" s="1"/>
  <c r="G192" i="1"/>
  <c r="D192" i="1"/>
  <c r="G191" i="1"/>
  <c r="D191" i="1"/>
  <c r="H191" i="1" s="1"/>
  <c r="AH191" i="1" s="1"/>
  <c r="G190" i="1"/>
  <c r="AK190" i="1" s="1"/>
  <c r="D190" i="1"/>
  <c r="H190" i="1" s="1"/>
  <c r="G189" i="1"/>
  <c r="AN189" i="1" s="1"/>
  <c r="D189" i="1"/>
  <c r="E189" i="1" s="1"/>
  <c r="Y189" i="1" s="1"/>
  <c r="G188" i="1"/>
  <c r="D188" i="1"/>
  <c r="F188" i="1" s="1"/>
  <c r="AE188" i="1" s="1"/>
  <c r="G187" i="1"/>
  <c r="D187" i="1"/>
  <c r="G186" i="1"/>
  <c r="D186" i="1"/>
  <c r="H186" i="1" s="1"/>
  <c r="AI186" i="1" s="1"/>
  <c r="G185" i="1"/>
  <c r="AK185" i="1" s="1"/>
  <c r="D185" i="1"/>
  <c r="G184" i="1"/>
  <c r="AK184" i="1" s="1"/>
  <c r="D184" i="1"/>
  <c r="G183" i="1"/>
  <c r="AM183" i="1" s="1"/>
  <c r="D183" i="1"/>
  <c r="H183" i="1" s="1"/>
  <c r="AH183" i="1" s="1"/>
  <c r="G182" i="1"/>
  <c r="AM182" i="1" s="1"/>
  <c r="D182" i="1"/>
  <c r="G181" i="1"/>
  <c r="AK181" i="1" s="1"/>
  <c r="D181" i="1"/>
  <c r="H181" i="1" s="1"/>
  <c r="G180" i="1"/>
  <c r="AM180" i="1" s="1"/>
  <c r="D180" i="1"/>
  <c r="F180" i="1" s="1"/>
  <c r="G179" i="1"/>
  <c r="AM179" i="1" s="1"/>
  <c r="D179" i="1"/>
  <c r="G178" i="1"/>
  <c r="AM178" i="1" s="1"/>
  <c r="D178" i="1"/>
  <c r="G177" i="1"/>
  <c r="D177" i="1"/>
  <c r="H177" i="1" s="1"/>
  <c r="AI177" i="1" s="1"/>
  <c r="G176" i="1"/>
  <c r="AK176" i="1" s="1"/>
  <c r="D176" i="1"/>
  <c r="G175" i="1"/>
  <c r="AL175" i="1" s="1"/>
  <c r="D175" i="1"/>
  <c r="G174" i="1"/>
  <c r="D174" i="1"/>
  <c r="H174" i="1" s="1"/>
  <c r="G173" i="1"/>
  <c r="AK173" i="1" s="1"/>
  <c r="D173" i="1"/>
  <c r="E173" i="1" s="1"/>
  <c r="G172" i="1"/>
  <c r="AL172" i="1" s="1"/>
  <c r="D172" i="1"/>
  <c r="F172" i="1" s="1"/>
  <c r="G171" i="1"/>
  <c r="D171" i="1"/>
  <c r="H171" i="1" s="1"/>
  <c r="G170" i="1"/>
  <c r="AN170" i="1" s="1"/>
  <c r="D170" i="1"/>
  <c r="H170" i="1" s="1"/>
  <c r="G169" i="1"/>
  <c r="AM169" i="1" s="1"/>
  <c r="D169" i="1"/>
  <c r="E169" i="1" s="1"/>
  <c r="T169" i="1" s="1"/>
  <c r="G168" i="1"/>
  <c r="D168" i="1"/>
  <c r="F168" i="1" s="1"/>
  <c r="AD168" i="1" s="1"/>
  <c r="G167" i="1"/>
  <c r="D167" i="1"/>
  <c r="H167" i="1" s="1"/>
  <c r="G166" i="1"/>
  <c r="AM166" i="1" s="1"/>
  <c r="D166" i="1"/>
  <c r="H166" i="1" s="1"/>
  <c r="AI166" i="1" s="1"/>
  <c r="G165" i="1"/>
  <c r="D165" i="1"/>
  <c r="H165" i="1" s="1"/>
  <c r="AI165" i="1" s="1"/>
  <c r="G164" i="1"/>
  <c r="AL164" i="1" s="1"/>
  <c r="D164" i="1"/>
  <c r="F164" i="1" s="1"/>
  <c r="AE164" i="1" s="1"/>
  <c r="G163" i="1"/>
  <c r="AK163" i="1" s="1"/>
  <c r="D163" i="1"/>
  <c r="E163" i="1" s="1"/>
  <c r="G162" i="1"/>
  <c r="D162" i="1"/>
  <c r="H162" i="1" s="1"/>
  <c r="G161" i="1"/>
  <c r="AM161" i="1" s="1"/>
  <c r="D161" i="1"/>
  <c r="H161" i="1" s="1"/>
  <c r="G160" i="1"/>
  <c r="AN160" i="1" s="1"/>
  <c r="D160" i="1"/>
  <c r="H160" i="1" s="1"/>
  <c r="G159" i="1"/>
  <c r="AM159" i="1" s="1"/>
  <c r="D159" i="1"/>
  <c r="E159" i="1" s="1"/>
  <c r="G158" i="1"/>
  <c r="AM158" i="1" s="1"/>
  <c r="D158" i="1"/>
  <c r="H158" i="1" s="1"/>
  <c r="G157" i="1"/>
  <c r="AM157" i="1" s="1"/>
  <c r="D157" i="1"/>
  <c r="H157" i="1" s="1"/>
  <c r="G156" i="1"/>
  <c r="AN156" i="1" s="1"/>
  <c r="D156" i="1"/>
  <c r="H156" i="1" s="1"/>
  <c r="G155" i="1"/>
  <c r="AM155" i="1" s="1"/>
  <c r="D155" i="1"/>
  <c r="E155" i="1" s="1"/>
  <c r="G154" i="1"/>
  <c r="AM154" i="1" s="1"/>
  <c r="D154" i="1"/>
  <c r="F154" i="1" s="1"/>
  <c r="G153" i="1"/>
  <c r="AM153" i="1" s="1"/>
  <c r="D153" i="1"/>
  <c r="H153" i="1" s="1"/>
  <c r="G152" i="1"/>
  <c r="AN152" i="1" s="1"/>
  <c r="D152" i="1"/>
  <c r="H152" i="1" s="1"/>
  <c r="G151" i="1"/>
  <c r="AK151" i="1" s="1"/>
  <c r="D151" i="1"/>
  <c r="E151" i="1" s="1"/>
  <c r="G150" i="1"/>
  <c r="AM150" i="1" s="1"/>
  <c r="D150" i="1"/>
  <c r="F150" i="1" s="1"/>
  <c r="G149" i="1"/>
  <c r="AM149" i="1" s="1"/>
  <c r="D149" i="1"/>
  <c r="H149" i="1" s="1"/>
  <c r="G148" i="1"/>
  <c r="AN148" i="1" s="1"/>
  <c r="D148" i="1"/>
  <c r="H148" i="1" s="1"/>
  <c r="G147" i="1"/>
  <c r="AK147" i="1" s="1"/>
  <c r="D147" i="1"/>
  <c r="E147" i="1" s="1"/>
  <c r="G146" i="1"/>
  <c r="AM146" i="1" s="1"/>
  <c r="D146" i="1"/>
  <c r="F146" i="1" s="1"/>
  <c r="S140" i="1"/>
  <c r="S139" i="1"/>
  <c r="S138" i="1"/>
  <c r="S137" i="1"/>
  <c r="S136" i="1"/>
  <c r="S135" i="1"/>
  <c r="AD134" i="1"/>
  <c r="S134" i="1"/>
  <c r="AD133" i="1"/>
  <c r="S133" i="1"/>
  <c r="AD132" i="1"/>
  <c r="S132" i="1"/>
  <c r="AD131" i="1"/>
  <c r="S131" i="1"/>
  <c r="G127" i="1"/>
  <c r="D127" i="1"/>
  <c r="F127" i="1" s="1"/>
  <c r="G126" i="1"/>
  <c r="AM126" i="1" s="1"/>
  <c r="D126" i="1"/>
  <c r="G125" i="1"/>
  <c r="AM125" i="1" s="1"/>
  <c r="D125" i="1"/>
  <c r="H125" i="1" s="1"/>
  <c r="G124" i="1"/>
  <c r="AL124" i="1" s="1"/>
  <c r="D124" i="1"/>
  <c r="H124" i="1" s="1"/>
  <c r="G123" i="1"/>
  <c r="AN123" i="1" s="1"/>
  <c r="D123" i="1"/>
  <c r="G122" i="1"/>
  <c r="AM122" i="1" s="1"/>
  <c r="D122" i="1"/>
  <c r="F122" i="1" s="1"/>
  <c r="AE122" i="1" s="1"/>
  <c r="G121" i="1"/>
  <c r="AM121" i="1" s="1"/>
  <c r="D121" i="1"/>
  <c r="H121" i="1" s="1"/>
  <c r="G120" i="1"/>
  <c r="AN120" i="1" s="1"/>
  <c r="D120" i="1"/>
  <c r="H120" i="1" s="1"/>
  <c r="G119" i="1"/>
  <c r="AK119" i="1" s="1"/>
  <c r="D119" i="1"/>
  <c r="E119" i="1" s="1"/>
  <c r="W119" i="1" s="1"/>
  <c r="G118" i="1"/>
  <c r="D118" i="1"/>
  <c r="F118" i="1" s="1"/>
  <c r="AF118" i="1" s="1"/>
  <c r="G117" i="1"/>
  <c r="AM117" i="1" s="1"/>
  <c r="D117" i="1"/>
  <c r="H117" i="1" s="1"/>
  <c r="G116" i="1"/>
  <c r="AN116" i="1" s="1"/>
  <c r="D116" i="1"/>
  <c r="H116" i="1" s="1"/>
  <c r="AI116" i="1" s="1"/>
  <c r="G115" i="1"/>
  <c r="AK115" i="1" s="1"/>
  <c r="D115" i="1"/>
  <c r="H115" i="1" s="1"/>
  <c r="G114" i="1"/>
  <c r="AN114" i="1" s="1"/>
  <c r="D114" i="1"/>
  <c r="H114" i="1" s="1"/>
  <c r="G113" i="1"/>
  <c r="AM113" i="1" s="1"/>
  <c r="D113" i="1"/>
  <c r="E113" i="1" s="1"/>
  <c r="T113" i="1" s="1"/>
  <c r="G112" i="1"/>
  <c r="AM112" i="1" s="1"/>
  <c r="D112" i="1"/>
  <c r="H112" i="1" s="1"/>
  <c r="AH112" i="1" s="1"/>
  <c r="G111" i="1"/>
  <c r="AM111" i="1" s="1"/>
  <c r="D111" i="1"/>
  <c r="G110" i="1"/>
  <c r="AN110" i="1" s="1"/>
  <c r="D110" i="1"/>
  <c r="H110" i="1" s="1"/>
  <c r="G109" i="1"/>
  <c r="AM109" i="1" s="1"/>
  <c r="D109" i="1"/>
  <c r="E109" i="1" s="1"/>
  <c r="AA109" i="1" s="1"/>
  <c r="G108" i="1"/>
  <c r="AM108" i="1" s="1"/>
  <c r="D108" i="1"/>
  <c r="G107" i="1"/>
  <c r="AM107" i="1" s="1"/>
  <c r="D107" i="1"/>
  <c r="F107" i="1" s="1"/>
  <c r="AE107" i="1" s="1"/>
  <c r="G106" i="1"/>
  <c r="AM106" i="1" s="1"/>
  <c r="D106" i="1"/>
  <c r="H106" i="1" s="1"/>
  <c r="AI106" i="1" s="1"/>
  <c r="G105" i="1"/>
  <c r="D105" i="1"/>
  <c r="H105" i="1" s="1"/>
  <c r="G104" i="1"/>
  <c r="AN104" i="1" s="1"/>
  <c r="D104" i="1"/>
  <c r="H104" i="1" s="1"/>
  <c r="G103" i="1"/>
  <c r="AM103" i="1" s="1"/>
  <c r="D103" i="1"/>
  <c r="E103" i="1" s="1"/>
  <c r="S103" i="1" s="1"/>
  <c r="G102" i="1"/>
  <c r="AM102" i="1" s="1"/>
  <c r="D102" i="1"/>
  <c r="H102" i="1" s="1"/>
  <c r="AI102" i="1" s="1"/>
  <c r="G101" i="1"/>
  <c r="AM101" i="1" s="1"/>
  <c r="D101" i="1"/>
  <c r="G100" i="1"/>
  <c r="AN100" i="1" s="1"/>
  <c r="D100" i="1"/>
  <c r="H100" i="1" s="1"/>
  <c r="G99" i="1"/>
  <c r="AM99" i="1" s="1"/>
  <c r="D99" i="1"/>
  <c r="E99" i="1" s="1"/>
  <c r="S99" i="1" s="1"/>
  <c r="G98" i="1"/>
  <c r="AM98" i="1" s="1"/>
  <c r="D98" i="1"/>
  <c r="H98" i="1" s="1"/>
  <c r="AI98" i="1" s="1"/>
  <c r="G97" i="1"/>
  <c r="AM97" i="1" s="1"/>
  <c r="D97" i="1"/>
  <c r="H97" i="1" s="1"/>
  <c r="AH97" i="1" s="1"/>
  <c r="G96" i="1"/>
  <c r="AN96" i="1" s="1"/>
  <c r="D96" i="1"/>
  <c r="H96" i="1" s="1"/>
  <c r="G95" i="1"/>
  <c r="AM95" i="1" s="1"/>
  <c r="D95" i="1"/>
  <c r="G94" i="1"/>
  <c r="D94" i="1"/>
  <c r="G93" i="1"/>
  <c r="AK93" i="1" s="1"/>
  <c r="D93" i="1"/>
  <c r="E93" i="1" s="1"/>
  <c r="W93" i="1" s="1"/>
  <c r="G92" i="1"/>
  <c r="AL92" i="1" s="1"/>
  <c r="D92" i="1"/>
  <c r="F92" i="1" s="1"/>
  <c r="AF92" i="1" s="1"/>
  <c r="G91" i="1"/>
  <c r="AM91" i="1" s="1"/>
  <c r="D91" i="1"/>
  <c r="H91" i="1" s="1"/>
  <c r="G90" i="1"/>
  <c r="AN90" i="1" s="1"/>
  <c r="D90" i="1"/>
  <c r="H90" i="1" s="1"/>
  <c r="AI90" i="1" s="1"/>
  <c r="G89" i="1"/>
  <c r="AM89" i="1" s="1"/>
  <c r="D89" i="1"/>
  <c r="H89" i="1" s="1"/>
  <c r="G88" i="1"/>
  <c r="AN88" i="1" s="1"/>
  <c r="D88" i="1"/>
  <c r="H88" i="1" s="1"/>
  <c r="G87" i="1"/>
  <c r="AL87" i="1" s="1"/>
  <c r="D87" i="1"/>
  <c r="E87" i="1" s="1"/>
  <c r="G86" i="1"/>
  <c r="AM86" i="1" s="1"/>
  <c r="D86" i="1"/>
  <c r="F86" i="1" s="1"/>
  <c r="G85" i="1"/>
  <c r="AM85" i="1" s="1"/>
  <c r="D85" i="1"/>
  <c r="H85" i="1" s="1"/>
  <c r="G84" i="1"/>
  <c r="AN84" i="1" s="1"/>
  <c r="D84" i="1"/>
  <c r="H84" i="1" s="1"/>
  <c r="G83" i="1"/>
  <c r="AL83" i="1" s="1"/>
  <c r="D83" i="1"/>
  <c r="E83" i="1" s="1"/>
  <c r="G82" i="1"/>
  <c r="AM82" i="1" s="1"/>
  <c r="D82" i="1"/>
  <c r="H82" i="1" s="1"/>
  <c r="G81" i="1"/>
  <c r="AM81" i="1" s="1"/>
  <c r="D81" i="1"/>
  <c r="H81" i="1" s="1"/>
  <c r="G80" i="1"/>
  <c r="AN80" i="1" s="1"/>
  <c r="D80" i="1"/>
  <c r="H80" i="1" s="1"/>
  <c r="G79" i="1"/>
  <c r="AL79" i="1" s="1"/>
  <c r="D79" i="1"/>
  <c r="E79" i="1" s="1"/>
  <c r="G78" i="1"/>
  <c r="AM78" i="1" s="1"/>
  <c r="D78" i="1"/>
  <c r="F78" i="1" s="1"/>
  <c r="G77" i="1"/>
  <c r="AM77" i="1" s="1"/>
  <c r="D77" i="1"/>
  <c r="H77" i="1" s="1"/>
  <c r="S68" i="1"/>
  <c r="S69" i="1"/>
  <c r="S70" i="1"/>
  <c r="AD64" i="1"/>
  <c r="AD63" i="1"/>
  <c r="AD62" i="1"/>
  <c r="AD61" i="1"/>
  <c r="S67" i="1"/>
  <c r="S66" i="1"/>
  <c r="S65" i="1"/>
  <c r="S64" i="1"/>
  <c r="S63" i="1"/>
  <c r="S62" i="1"/>
  <c r="S61" i="1"/>
  <c r="F312" i="1" l="1"/>
  <c r="AF312" i="1" s="1"/>
  <c r="AL236" i="1"/>
  <c r="F248" i="1"/>
  <c r="AD248" i="1" s="1"/>
  <c r="F319" i="1"/>
  <c r="AD319" i="1" s="1"/>
  <c r="F230" i="1"/>
  <c r="AF230" i="1" s="1"/>
  <c r="AK252" i="1"/>
  <c r="E258" i="1"/>
  <c r="Z258" i="1" s="1"/>
  <c r="AK325" i="1"/>
  <c r="AM285" i="1"/>
  <c r="E305" i="1"/>
  <c r="V305" i="1" s="1"/>
  <c r="E316" i="1"/>
  <c r="V316" i="1" s="1"/>
  <c r="AM317" i="1"/>
  <c r="X318" i="1"/>
  <c r="AK219" i="1"/>
  <c r="E223" i="1"/>
  <c r="V223" i="1" s="1"/>
  <c r="AK241" i="1"/>
  <c r="E259" i="1"/>
  <c r="U259" i="1" s="1"/>
  <c r="F318" i="1"/>
  <c r="AD318" i="1" s="1"/>
  <c r="E319" i="1"/>
  <c r="V319" i="1" s="1"/>
  <c r="AH331" i="1"/>
  <c r="E226" i="1"/>
  <c r="AA226" i="1" s="1"/>
  <c r="T238" i="1"/>
  <c r="AM253" i="1"/>
  <c r="F258" i="1"/>
  <c r="AF258" i="1" s="1"/>
  <c r="E309" i="1"/>
  <c r="Y309" i="1" s="1"/>
  <c r="AL310" i="1"/>
  <c r="E313" i="1"/>
  <c r="R313" i="1" s="1"/>
  <c r="AM326" i="1"/>
  <c r="E328" i="1"/>
  <c r="Z328" i="1" s="1"/>
  <c r="AM330" i="1"/>
  <c r="AM334" i="1"/>
  <c r="F313" i="1"/>
  <c r="AE313" i="1" s="1"/>
  <c r="F328" i="1"/>
  <c r="AF328" i="1" s="1"/>
  <c r="AK329" i="1"/>
  <c r="AK116" i="1"/>
  <c r="E122" i="1"/>
  <c r="AA122" i="1" s="1"/>
  <c r="AL146" i="1"/>
  <c r="E215" i="1"/>
  <c r="X215" i="1" s="1"/>
  <c r="AK218" i="1"/>
  <c r="AN244" i="1"/>
  <c r="E256" i="1"/>
  <c r="Y256" i="1" s="1"/>
  <c r="F287" i="1"/>
  <c r="AC287" i="1" s="1"/>
  <c r="E311" i="1"/>
  <c r="AA311" i="1" s="1"/>
  <c r="E315" i="1"/>
  <c r="T315" i="1" s="1"/>
  <c r="AM321" i="1"/>
  <c r="F323" i="1"/>
  <c r="AD323" i="1" s="1"/>
  <c r="E331" i="1"/>
  <c r="Z331" i="1" s="1"/>
  <c r="F332" i="1"/>
  <c r="AF332" i="1" s="1"/>
  <c r="AK234" i="1"/>
  <c r="U257" i="1"/>
  <c r="AL262" i="1"/>
  <c r="AL287" i="1"/>
  <c r="AK288" i="1"/>
  <c r="AN289" i="1"/>
  <c r="E291" i="1"/>
  <c r="X291" i="1" s="1"/>
  <c r="AL291" i="1"/>
  <c r="AK292" i="1"/>
  <c r="AN293" i="1"/>
  <c r="E295" i="1"/>
  <c r="X295" i="1" s="1"/>
  <c r="AL295" i="1"/>
  <c r="AK296" i="1"/>
  <c r="AN297" i="1"/>
  <c r="E299" i="1"/>
  <c r="S299" i="1" s="1"/>
  <c r="AL299" i="1"/>
  <c r="AK300" i="1"/>
  <c r="AN301" i="1"/>
  <c r="E303" i="1"/>
  <c r="W303" i="1" s="1"/>
  <c r="AL303" i="1"/>
  <c r="AM309" i="1"/>
  <c r="AN310" i="1"/>
  <c r="T311" i="1"/>
  <c r="AL312" i="1"/>
  <c r="AK314" i="1"/>
  <c r="AA318" i="1"/>
  <c r="F331" i="1"/>
  <c r="AF331" i="1" s="1"/>
  <c r="E333" i="1"/>
  <c r="T333" i="1" s="1"/>
  <c r="AK81" i="1"/>
  <c r="X169" i="1"/>
  <c r="AN220" i="1"/>
  <c r="AN228" i="1"/>
  <c r="E230" i="1"/>
  <c r="Z230" i="1" s="1"/>
  <c r="AL234" i="1"/>
  <c r="AL244" i="1"/>
  <c r="AM248" i="1"/>
  <c r="AC256" i="1"/>
  <c r="AN287" i="1"/>
  <c r="AN288" i="1"/>
  <c r="F291" i="1"/>
  <c r="AC291" i="1" s="1"/>
  <c r="AN291" i="1"/>
  <c r="AN292" i="1"/>
  <c r="F295" i="1"/>
  <c r="AD295" i="1" s="1"/>
  <c r="AN295" i="1"/>
  <c r="AN296" i="1"/>
  <c r="F299" i="1"/>
  <c r="AE299" i="1" s="1"/>
  <c r="AN299" i="1"/>
  <c r="AN300" i="1"/>
  <c r="F303" i="1"/>
  <c r="AE303" i="1" s="1"/>
  <c r="AN303" i="1"/>
  <c r="AL328" i="1"/>
  <c r="AE329" i="1"/>
  <c r="AA99" i="1"/>
  <c r="AL149" i="1"/>
  <c r="F153" i="1"/>
  <c r="AC153" i="1" s="1"/>
  <c r="AN328" i="1"/>
  <c r="AK333" i="1"/>
  <c r="AL80" i="1"/>
  <c r="H94" i="1"/>
  <c r="AI94" i="1" s="1"/>
  <c r="E94" i="1"/>
  <c r="W94" i="1" s="1"/>
  <c r="AM105" i="1"/>
  <c r="AL105" i="1"/>
  <c r="AL168" i="1"/>
  <c r="AN168" i="1"/>
  <c r="F284" i="1"/>
  <c r="AF284" i="1" s="1"/>
  <c r="H284" i="1"/>
  <c r="AH284" i="1" s="1"/>
  <c r="E284" i="1"/>
  <c r="AA284" i="1" s="1"/>
  <c r="H290" i="1"/>
  <c r="AI290" i="1" s="1"/>
  <c r="F290" i="1"/>
  <c r="AE290" i="1" s="1"/>
  <c r="E290" i="1"/>
  <c r="Y290" i="1" s="1"/>
  <c r="H298" i="1"/>
  <c r="AI298" i="1" s="1"/>
  <c r="F298" i="1"/>
  <c r="AE298" i="1" s="1"/>
  <c r="E298" i="1"/>
  <c r="V298" i="1" s="1"/>
  <c r="AH317" i="1"/>
  <c r="AI317" i="1"/>
  <c r="E217" i="1"/>
  <c r="S217" i="1" s="1"/>
  <c r="F217" i="1"/>
  <c r="AE217" i="1" s="1"/>
  <c r="AM230" i="1"/>
  <c r="AN230" i="1"/>
  <c r="AM263" i="1"/>
  <c r="AK263" i="1"/>
  <c r="H288" i="1"/>
  <c r="AH288" i="1" s="1"/>
  <c r="E288" i="1"/>
  <c r="X288" i="1" s="1"/>
  <c r="H296" i="1"/>
  <c r="AI296" i="1" s="1"/>
  <c r="E296" i="1"/>
  <c r="U296" i="1" s="1"/>
  <c r="E304" i="1"/>
  <c r="Z304" i="1" s="1"/>
  <c r="F304" i="1"/>
  <c r="AC304" i="1" s="1"/>
  <c r="AM306" i="1"/>
  <c r="AN306" i="1"/>
  <c r="AL306" i="1"/>
  <c r="AK306" i="1"/>
  <c r="AM332" i="1"/>
  <c r="AN332" i="1"/>
  <c r="AL332" i="1"/>
  <c r="AM167" i="1"/>
  <c r="AL167" i="1"/>
  <c r="AK167" i="1"/>
  <c r="F175" i="1"/>
  <c r="AF175" i="1" s="1"/>
  <c r="E175" i="1"/>
  <c r="X175" i="1" s="1"/>
  <c r="H233" i="1"/>
  <c r="AI233" i="1" s="1"/>
  <c r="F233" i="1"/>
  <c r="AF233" i="1" s="1"/>
  <c r="E233" i="1"/>
  <c r="T233" i="1" s="1"/>
  <c r="H294" i="1"/>
  <c r="AI294" i="1" s="1"/>
  <c r="F294" i="1"/>
  <c r="AE294" i="1" s="1"/>
  <c r="E294" i="1"/>
  <c r="U294" i="1" s="1"/>
  <c r="H302" i="1"/>
  <c r="AI302" i="1" s="1"/>
  <c r="F302" i="1"/>
  <c r="AD302" i="1" s="1"/>
  <c r="E302" i="1"/>
  <c r="R302" i="1" s="1"/>
  <c r="F307" i="1"/>
  <c r="AE307" i="1" s="1"/>
  <c r="E307" i="1"/>
  <c r="V307" i="1" s="1"/>
  <c r="AK308" i="1"/>
  <c r="AN308" i="1"/>
  <c r="AL308" i="1"/>
  <c r="AM320" i="1"/>
  <c r="AL320" i="1"/>
  <c r="AK320" i="1"/>
  <c r="AK332" i="1"/>
  <c r="E89" i="1"/>
  <c r="Y89" i="1" s="1"/>
  <c r="E95" i="1"/>
  <c r="Y95" i="1" s="1"/>
  <c r="F95" i="1"/>
  <c r="AC95" i="1" s="1"/>
  <c r="E88" i="1"/>
  <c r="Z88" i="1" s="1"/>
  <c r="AM162" i="1"/>
  <c r="AL162" i="1"/>
  <c r="H218" i="1"/>
  <c r="AH218" i="1" s="1"/>
  <c r="F218" i="1"/>
  <c r="AF218" i="1" s="1"/>
  <c r="E218" i="1"/>
  <c r="Z218" i="1" s="1"/>
  <c r="H227" i="1"/>
  <c r="AI227" i="1" s="1"/>
  <c r="E227" i="1"/>
  <c r="V227" i="1" s="1"/>
  <c r="AM231" i="1"/>
  <c r="AK231" i="1"/>
  <c r="AM242" i="1"/>
  <c r="AN242" i="1"/>
  <c r="AN258" i="1"/>
  <c r="AK258" i="1"/>
  <c r="H286" i="1"/>
  <c r="F286" i="1"/>
  <c r="AE286" i="1" s="1"/>
  <c r="E286" i="1"/>
  <c r="V286" i="1" s="1"/>
  <c r="H292" i="1"/>
  <c r="AI292" i="1" s="1"/>
  <c r="E292" i="1"/>
  <c r="Y292" i="1" s="1"/>
  <c r="H300" i="1"/>
  <c r="AH300" i="1" s="1"/>
  <c r="E300" i="1"/>
  <c r="U300" i="1" s="1"/>
  <c r="E322" i="1"/>
  <c r="R322" i="1" s="1"/>
  <c r="F322" i="1"/>
  <c r="AC322" i="1" s="1"/>
  <c r="H327" i="1"/>
  <c r="F327" i="1"/>
  <c r="AF327" i="1" s="1"/>
  <c r="E327" i="1"/>
  <c r="T327" i="1" s="1"/>
  <c r="H168" i="1"/>
  <c r="AH168" i="1" s="1"/>
  <c r="AL218" i="1"/>
  <c r="AN219" i="1"/>
  <c r="F226" i="1"/>
  <c r="AD226" i="1" s="1"/>
  <c r="AN236" i="1"/>
  <c r="AE256" i="1"/>
  <c r="AK287" i="1"/>
  <c r="AK291" i="1"/>
  <c r="AK295" i="1"/>
  <c r="AK299" i="1"/>
  <c r="AK303" i="1"/>
  <c r="AL304" i="1"/>
  <c r="F305" i="1"/>
  <c r="AE305" i="1" s="1"/>
  <c r="AK305" i="1"/>
  <c r="AK307" i="1"/>
  <c r="F309" i="1"/>
  <c r="AF309" i="1" s="1"/>
  <c r="AN312" i="1"/>
  <c r="AK313" i="1"/>
  <c r="AL314" i="1"/>
  <c r="AK316" i="1"/>
  <c r="S318" i="1"/>
  <c r="AK319" i="1"/>
  <c r="AH323" i="1"/>
  <c r="AK324" i="1"/>
  <c r="AN329" i="1"/>
  <c r="AN333" i="1"/>
  <c r="AN117" i="1"/>
  <c r="AK150" i="1"/>
  <c r="AL157" i="1"/>
  <c r="F171" i="1"/>
  <c r="AC171" i="1" s="1"/>
  <c r="AK172" i="1"/>
  <c r="AK284" i="1"/>
  <c r="AM304" i="1"/>
  <c r="AK310" i="1"/>
  <c r="AN314" i="1"/>
  <c r="AL316" i="1"/>
  <c r="AL319" i="1"/>
  <c r="E323" i="1"/>
  <c r="Y323" i="1" s="1"/>
  <c r="AL324" i="1"/>
  <c r="AL326" i="1"/>
  <c r="AK328" i="1"/>
  <c r="E329" i="1"/>
  <c r="W329" i="1" s="1"/>
  <c r="E332" i="1"/>
  <c r="Y332" i="1" s="1"/>
  <c r="AD333" i="1"/>
  <c r="E106" i="1"/>
  <c r="AA106" i="1" s="1"/>
  <c r="AN172" i="1"/>
  <c r="AN224" i="1"/>
  <c r="AN227" i="1"/>
  <c r="E235" i="1"/>
  <c r="W235" i="1" s="1"/>
  <c r="AK236" i="1"/>
  <c r="E237" i="1"/>
  <c r="Y237" i="1" s="1"/>
  <c r="AK240" i="1"/>
  <c r="AL253" i="1"/>
  <c r="AN284" i="1"/>
  <c r="E287" i="1"/>
  <c r="U287" i="1" s="1"/>
  <c r="AN316" i="1"/>
  <c r="AN324" i="1"/>
  <c r="AK222" i="1"/>
  <c r="AN223" i="1"/>
  <c r="AM237" i="1"/>
  <c r="AA244" i="1"/>
  <c r="H245" i="1"/>
  <c r="AH245" i="1" s="1"/>
  <c r="E245" i="1"/>
  <c r="Z245" i="1" s="1"/>
  <c r="AM255" i="1"/>
  <c r="AN255" i="1"/>
  <c r="AM259" i="1"/>
  <c r="AN259" i="1"/>
  <c r="Z262" i="1"/>
  <c r="AA262" i="1"/>
  <c r="AI287" i="1"/>
  <c r="AH287" i="1"/>
  <c r="F289" i="1"/>
  <c r="E289" i="1"/>
  <c r="AI291" i="1"/>
  <c r="AH291" i="1"/>
  <c r="F293" i="1"/>
  <c r="E293" i="1"/>
  <c r="AI295" i="1"/>
  <c r="AH295" i="1"/>
  <c r="F297" i="1"/>
  <c r="E297" i="1"/>
  <c r="AI299" i="1"/>
  <c r="AH299" i="1"/>
  <c r="F301" i="1"/>
  <c r="E301" i="1"/>
  <c r="AI303" i="1"/>
  <c r="AH303" i="1"/>
  <c r="E310" i="1"/>
  <c r="H310" i="1"/>
  <c r="F310" i="1"/>
  <c r="AH314" i="1"/>
  <c r="AI314" i="1"/>
  <c r="AC316" i="1"/>
  <c r="AF316" i="1"/>
  <c r="AE316" i="1"/>
  <c r="AD316" i="1"/>
  <c r="E85" i="1"/>
  <c r="Y85" i="1" s="1"/>
  <c r="F106" i="1"/>
  <c r="AF106" i="1" s="1"/>
  <c r="AM116" i="1"/>
  <c r="AK121" i="1"/>
  <c r="AK125" i="1"/>
  <c r="E146" i="1"/>
  <c r="AA146" i="1" s="1"/>
  <c r="AN146" i="1"/>
  <c r="AN150" i="1"/>
  <c r="AK155" i="1"/>
  <c r="AL161" i="1"/>
  <c r="AK164" i="1"/>
  <c r="E167" i="1"/>
  <c r="Z167" i="1" s="1"/>
  <c r="AL170" i="1"/>
  <c r="F174" i="1"/>
  <c r="AC174" i="1" s="1"/>
  <c r="AH177" i="1"/>
  <c r="F193" i="1"/>
  <c r="AE193" i="1" s="1"/>
  <c r="E194" i="1"/>
  <c r="V194" i="1" s="1"/>
  <c r="AN195" i="1"/>
  <c r="AK215" i="1"/>
  <c r="AN216" i="1"/>
  <c r="AL222" i="1"/>
  <c r="AK226" i="1"/>
  <c r="E229" i="1"/>
  <c r="Y229" i="1" s="1"/>
  <c r="AN232" i="1"/>
  <c r="E234" i="1"/>
  <c r="R234" i="1" s="1"/>
  <c r="E236" i="1"/>
  <c r="X236" i="1" s="1"/>
  <c r="U238" i="1"/>
  <c r="AH239" i="1"/>
  <c r="E241" i="1"/>
  <c r="Y241" i="1" s="1"/>
  <c r="F244" i="1"/>
  <c r="AF244" i="1" s="1"/>
  <c r="AN247" i="1"/>
  <c r="AL247" i="1"/>
  <c r="E251" i="1"/>
  <c r="R251" i="1" s="1"/>
  <c r="F251" i="1"/>
  <c r="AF251" i="1" s="1"/>
  <c r="H254" i="1"/>
  <c r="AI254" i="1" s="1"/>
  <c r="F254" i="1"/>
  <c r="AE254" i="1" s="1"/>
  <c r="E254" i="1"/>
  <c r="X254" i="1" s="1"/>
  <c r="AK259" i="1"/>
  <c r="AH260" i="1"/>
  <c r="AI260" i="1"/>
  <c r="H263" i="1"/>
  <c r="AH263" i="1" s="1"/>
  <c r="E263" i="1"/>
  <c r="Y263" i="1" s="1"/>
  <c r="F285" i="1"/>
  <c r="E285" i="1"/>
  <c r="AK286" i="1"/>
  <c r="AN286" i="1"/>
  <c r="E308" i="1"/>
  <c r="H308" i="1"/>
  <c r="F308" i="1"/>
  <c r="Z312" i="1"/>
  <c r="V312" i="1"/>
  <c r="R312" i="1"/>
  <c r="Y312" i="1"/>
  <c r="U312" i="1"/>
  <c r="X312" i="1"/>
  <c r="T312" i="1"/>
  <c r="S312" i="1"/>
  <c r="AA312" i="1"/>
  <c r="E81" i="1"/>
  <c r="Y81" i="1" s="1"/>
  <c r="F84" i="1"/>
  <c r="AE84" i="1" s="1"/>
  <c r="AL88" i="1"/>
  <c r="AK89" i="1"/>
  <c r="AN97" i="1"/>
  <c r="F99" i="1"/>
  <c r="AF99" i="1" s="1"/>
  <c r="E104" i="1"/>
  <c r="Y104" i="1" s="1"/>
  <c r="F113" i="1"/>
  <c r="AF113" i="1" s="1"/>
  <c r="E116" i="1"/>
  <c r="S116" i="1" s="1"/>
  <c r="AN121" i="1"/>
  <c r="H122" i="1"/>
  <c r="AH122" i="1" s="1"/>
  <c r="E150" i="1"/>
  <c r="AA150" i="1" s="1"/>
  <c r="AN155" i="1"/>
  <c r="F157" i="1"/>
  <c r="AC157" i="1" s="1"/>
  <c r="AK159" i="1"/>
  <c r="F166" i="1"/>
  <c r="AC166" i="1" s="1"/>
  <c r="F167" i="1"/>
  <c r="AF167" i="1" s="1"/>
  <c r="AM175" i="1"/>
  <c r="E177" i="1"/>
  <c r="AA177" i="1" s="1"/>
  <c r="AN179" i="1"/>
  <c r="E181" i="1"/>
  <c r="AA181" i="1" s="1"/>
  <c r="AL181" i="1"/>
  <c r="AM184" i="1"/>
  <c r="E186" i="1"/>
  <c r="Y186" i="1" s="1"/>
  <c r="AN215" i="1"/>
  <c r="E219" i="1"/>
  <c r="V219" i="1" s="1"/>
  <c r="F221" i="1"/>
  <c r="AD221" i="1" s="1"/>
  <c r="E222" i="1"/>
  <c r="U222" i="1" s="1"/>
  <c r="F225" i="1"/>
  <c r="AD225" i="1" s="1"/>
  <c r="AL226" i="1"/>
  <c r="F229" i="1"/>
  <c r="AD229" i="1" s="1"/>
  <c r="AK230" i="1"/>
  <c r="E231" i="1"/>
  <c r="V231" i="1" s="1"/>
  <c r="AN231" i="1"/>
  <c r="F234" i="1"/>
  <c r="AF234" i="1" s="1"/>
  <c r="AN234" i="1"/>
  <c r="AE237" i="1"/>
  <c r="F238" i="1"/>
  <c r="AE238" i="1" s="1"/>
  <c r="Y238" i="1"/>
  <c r="E239" i="1"/>
  <c r="X239" i="1" s="1"/>
  <c r="AL240" i="1"/>
  <c r="E243" i="1"/>
  <c r="Y243" i="1" s="1"/>
  <c r="AN245" i="1"/>
  <c r="E250" i="1"/>
  <c r="U250" i="1" s="1"/>
  <c r="E252" i="1"/>
  <c r="Z252" i="1" s="1"/>
  <c r="AN254" i="1"/>
  <c r="AL254" i="1"/>
  <c r="AK254" i="1"/>
  <c r="AM254" i="1"/>
  <c r="AK255" i="1"/>
  <c r="AL256" i="1"/>
  <c r="AM256" i="1"/>
  <c r="AL259" i="1"/>
  <c r="AN260" i="1"/>
  <c r="S262" i="1"/>
  <c r="AM264" i="1"/>
  <c r="AN264" i="1"/>
  <c r="AK264" i="1"/>
  <c r="AL285" i="1"/>
  <c r="AK285" i="1"/>
  <c r="AL286" i="1"/>
  <c r="H289" i="1"/>
  <c r="H293" i="1"/>
  <c r="H297" i="1"/>
  <c r="H301" i="1"/>
  <c r="AI319" i="1"/>
  <c r="AH319" i="1"/>
  <c r="AK146" i="1"/>
  <c r="AL158" i="1"/>
  <c r="AN159" i="1"/>
  <c r="F161" i="1"/>
  <c r="AC161" i="1" s="1"/>
  <c r="F170" i="1"/>
  <c r="AF170" i="1" s="1"/>
  <c r="E171" i="1"/>
  <c r="X171" i="1" s="1"/>
  <c r="F177" i="1"/>
  <c r="AD177" i="1" s="1"/>
  <c r="F181" i="1"/>
  <c r="AF181" i="1" s="1"/>
  <c r="AK183" i="1"/>
  <c r="E188" i="1"/>
  <c r="Z188" i="1" s="1"/>
  <c r="F189" i="1"/>
  <c r="AC189" i="1" s="1"/>
  <c r="AL193" i="1"/>
  <c r="F222" i="1"/>
  <c r="AC222" i="1" s="1"/>
  <c r="AK223" i="1"/>
  <c r="AK227" i="1"/>
  <c r="AL230" i="1"/>
  <c r="AK235" i="1"/>
  <c r="AK237" i="1"/>
  <c r="AA238" i="1"/>
  <c r="F239" i="1"/>
  <c r="AD239" i="1" s="1"/>
  <c r="AN240" i="1"/>
  <c r="F243" i="1"/>
  <c r="AE243" i="1" s="1"/>
  <c r="F246" i="1"/>
  <c r="AD246" i="1" s="1"/>
  <c r="E246" i="1"/>
  <c r="R246" i="1" s="1"/>
  <c r="E248" i="1"/>
  <c r="X248" i="1" s="1"/>
  <c r="AM249" i="1"/>
  <c r="AL249" i="1"/>
  <c r="H255" i="1"/>
  <c r="AI255" i="1" s="1"/>
  <c r="F255" i="1"/>
  <c r="AE255" i="1" s="1"/>
  <c r="E255" i="1"/>
  <c r="R255" i="1" s="1"/>
  <c r="AL255" i="1"/>
  <c r="E261" i="1"/>
  <c r="Y261" i="1" s="1"/>
  <c r="F261" i="1"/>
  <c r="AF261" i="1" s="1"/>
  <c r="H262" i="1"/>
  <c r="AI262" i="1" s="1"/>
  <c r="F262" i="1"/>
  <c r="AE262" i="1" s="1"/>
  <c r="W262" i="1"/>
  <c r="H285" i="1"/>
  <c r="AM286" i="1"/>
  <c r="AL290" i="1"/>
  <c r="AK290" i="1"/>
  <c r="AN290" i="1"/>
  <c r="AM290" i="1"/>
  <c r="AL294" i="1"/>
  <c r="AK294" i="1"/>
  <c r="AN294" i="1"/>
  <c r="AM294" i="1"/>
  <c r="V296" i="1"/>
  <c r="AL298" i="1"/>
  <c r="AK298" i="1"/>
  <c r="AN298" i="1"/>
  <c r="AM298" i="1"/>
  <c r="AL302" i="1"/>
  <c r="AK302" i="1"/>
  <c r="AN302" i="1"/>
  <c r="AM302" i="1"/>
  <c r="E306" i="1"/>
  <c r="H306" i="1"/>
  <c r="F306" i="1"/>
  <c r="AF311" i="1"/>
  <c r="AE311" i="1"/>
  <c r="AD311" i="1"/>
  <c r="AC311" i="1"/>
  <c r="AF318" i="1"/>
  <c r="E326" i="1"/>
  <c r="H326" i="1"/>
  <c r="F326" i="1"/>
  <c r="AK244" i="1"/>
  <c r="AL251" i="1"/>
  <c r="H256" i="1"/>
  <c r="AI256" i="1" s="1"/>
  <c r="AA257" i="1"/>
  <c r="AL258" i="1"/>
  <c r="H259" i="1"/>
  <c r="AH259" i="1" s="1"/>
  <c r="AL263" i="1"/>
  <c r="AL284" i="1"/>
  <c r="F288" i="1"/>
  <c r="AL288" i="1"/>
  <c r="AK289" i="1"/>
  <c r="F292" i="1"/>
  <c r="AL292" i="1"/>
  <c r="AK293" i="1"/>
  <c r="F296" i="1"/>
  <c r="AL296" i="1"/>
  <c r="AK297" i="1"/>
  <c r="F300" i="1"/>
  <c r="AL300" i="1"/>
  <c r="AK301" i="1"/>
  <c r="AN304" i="1"/>
  <c r="AN305" i="1"/>
  <c r="AL305" i="1"/>
  <c r="AH305" i="1"/>
  <c r="AL307" i="1"/>
  <c r="AN307" i="1"/>
  <c r="AN309" i="1"/>
  <c r="AL309" i="1"/>
  <c r="AH309" i="1"/>
  <c r="AI313" i="1"/>
  <c r="AH313" i="1"/>
  <c r="AD315" i="1"/>
  <c r="AE315" i="1"/>
  <c r="AC315" i="1"/>
  <c r="AH325" i="1"/>
  <c r="AI325" i="1"/>
  <c r="AN251" i="1"/>
  <c r="AD259" i="1"/>
  <c r="AK262" i="1"/>
  <c r="AN263" i="1"/>
  <c r="AL289" i="1"/>
  <c r="AL293" i="1"/>
  <c r="AL297" i="1"/>
  <c r="AL301" i="1"/>
  <c r="H304" i="1"/>
  <c r="AL311" i="1"/>
  <c r="AK311" i="1"/>
  <c r="AN311" i="1"/>
  <c r="AH324" i="1"/>
  <c r="AI324" i="1"/>
  <c r="U305" i="1"/>
  <c r="W305" i="1"/>
  <c r="F314" i="1"/>
  <c r="E314" i="1"/>
  <c r="AN315" i="1"/>
  <c r="AL315" i="1"/>
  <c r="AK315" i="1"/>
  <c r="AM315" i="1"/>
  <c r="AK322" i="1"/>
  <c r="AL322" i="1"/>
  <c r="AN322" i="1"/>
  <c r="AM322" i="1"/>
  <c r="H307" i="1"/>
  <c r="AM308" i="1"/>
  <c r="H311" i="1"/>
  <c r="AM312" i="1"/>
  <c r="AL313" i="1"/>
  <c r="H315" i="1"/>
  <c r="H316" i="1"/>
  <c r="AK318" i="1"/>
  <c r="AN318" i="1"/>
  <c r="H320" i="1"/>
  <c r="F321" i="1"/>
  <c r="E321" i="1"/>
  <c r="AE323" i="1"/>
  <c r="H312" i="1"/>
  <c r="AM313" i="1"/>
  <c r="F317" i="1"/>
  <c r="E317" i="1"/>
  <c r="AC320" i="1"/>
  <c r="AF320" i="1"/>
  <c r="AL321" i="1"/>
  <c r="AK321" i="1"/>
  <c r="AN323" i="1"/>
  <c r="AL323" i="1"/>
  <c r="AK323" i="1"/>
  <c r="F324" i="1"/>
  <c r="E324" i="1"/>
  <c r="F325" i="1"/>
  <c r="E325" i="1"/>
  <c r="AI328" i="1"/>
  <c r="AH328" i="1"/>
  <c r="AK331" i="1"/>
  <c r="AN331" i="1"/>
  <c r="AM331" i="1"/>
  <c r="AL331" i="1"/>
  <c r="AI332" i="1"/>
  <c r="AH332" i="1"/>
  <c r="AL317" i="1"/>
  <c r="AK317" i="1"/>
  <c r="Z318" i="1"/>
  <c r="V318" i="1"/>
  <c r="R318" i="1"/>
  <c r="Y318" i="1"/>
  <c r="U318" i="1"/>
  <c r="T318" i="1"/>
  <c r="AM318" i="1"/>
  <c r="E320" i="1"/>
  <c r="AD320" i="1"/>
  <c r="H321" i="1"/>
  <c r="Y328" i="1"/>
  <c r="F330" i="1"/>
  <c r="E330" i="1"/>
  <c r="H330" i="1"/>
  <c r="F334" i="1"/>
  <c r="E334" i="1"/>
  <c r="H318" i="1"/>
  <c r="AM319" i="1"/>
  <c r="H322" i="1"/>
  <c r="AM325" i="1"/>
  <c r="AN326" i="1"/>
  <c r="AK327" i="1"/>
  <c r="AN327" i="1"/>
  <c r="AL327" i="1"/>
  <c r="H329" i="1"/>
  <c r="AL330" i="1"/>
  <c r="AK330" i="1"/>
  <c r="H333" i="1"/>
  <c r="AL334" i="1"/>
  <c r="AK334" i="1"/>
  <c r="AN325" i="1"/>
  <c r="AC329" i="1"/>
  <c r="AF329" i="1"/>
  <c r="AC333" i="1"/>
  <c r="AF333" i="1"/>
  <c r="H334" i="1"/>
  <c r="AL329" i="1"/>
  <c r="AL333" i="1"/>
  <c r="AH220" i="1"/>
  <c r="AI220" i="1"/>
  <c r="AH98" i="1"/>
  <c r="AM174" i="1"/>
  <c r="AK174" i="1"/>
  <c r="H182" i="1"/>
  <c r="AI182" i="1" s="1"/>
  <c r="F182" i="1"/>
  <c r="AF182" i="1" s="1"/>
  <c r="E182" i="1"/>
  <c r="R182" i="1" s="1"/>
  <c r="AM187" i="1"/>
  <c r="AN187" i="1"/>
  <c r="AL187" i="1"/>
  <c r="W215" i="1"/>
  <c r="Z215" i="1"/>
  <c r="F216" i="1"/>
  <c r="E216" i="1"/>
  <c r="AI224" i="1"/>
  <c r="AL225" i="1"/>
  <c r="AK225" i="1"/>
  <c r="AN225" i="1"/>
  <c r="AL229" i="1"/>
  <c r="AK229" i="1"/>
  <c r="AN229" i="1"/>
  <c r="AM229" i="1"/>
  <c r="AI231" i="1"/>
  <c r="AH231" i="1"/>
  <c r="AL233" i="1"/>
  <c r="AK233" i="1"/>
  <c r="AN233" i="1"/>
  <c r="AM233" i="1"/>
  <c r="AI235" i="1"/>
  <c r="AH235" i="1"/>
  <c r="AN239" i="1"/>
  <c r="AM239" i="1"/>
  <c r="AL239" i="1"/>
  <c r="AK239" i="1"/>
  <c r="AK77" i="1"/>
  <c r="AN78" i="1"/>
  <c r="AN82" i="1"/>
  <c r="F87" i="1"/>
  <c r="AF87" i="1" s="1"/>
  <c r="F88" i="1"/>
  <c r="AE88" i="1" s="1"/>
  <c r="AN89" i="1"/>
  <c r="E91" i="1"/>
  <c r="X91" i="1" s="1"/>
  <c r="AK92" i="1"/>
  <c r="Y93" i="1"/>
  <c r="F94" i="1"/>
  <c r="AC94" i="1" s="1"/>
  <c r="E98" i="1"/>
  <c r="AA98" i="1" s="1"/>
  <c r="AN99" i="1"/>
  <c r="E102" i="1"/>
  <c r="AA102" i="1" s="1"/>
  <c r="F103" i="1"/>
  <c r="AF103" i="1" s="1"/>
  <c r="X109" i="1"/>
  <c r="AK110" i="1"/>
  <c r="AK111" i="1"/>
  <c r="E115" i="1"/>
  <c r="U115" i="1" s="1"/>
  <c r="H118" i="1"/>
  <c r="AI118" i="1" s="1"/>
  <c r="AL121" i="1"/>
  <c r="AM123" i="1"/>
  <c r="E125" i="1"/>
  <c r="R125" i="1" s="1"/>
  <c r="F148" i="1"/>
  <c r="AF148" i="1" s="1"/>
  <c r="E149" i="1"/>
  <c r="V149" i="1" s="1"/>
  <c r="AL150" i="1"/>
  <c r="AN151" i="1"/>
  <c r="AL153" i="1"/>
  <c r="AK154" i="1"/>
  <c r="E158" i="1"/>
  <c r="AA158" i="1" s="1"/>
  <c r="AK158" i="1"/>
  <c r="E162" i="1"/>
  <c r="AA162" i="1" s="1"/>
  <c r="AK162" i="1"/>
  <c r="AN164" i="1"/>
  <c r="AK168" i="1"/>
  <c r="E176" i="1"/>
  <c r="V176" i="1" s="1"/>
  <c r="H176" i="1"/>
  <c r="E185" i="1"/>
  <c r="Y185" i="1" s="1"/>
  <c r="H185" i="1"/>
  <c r="AM191" i="1"/>
  <c r="AN191" i="1"/>
  <c r="AL191" i="1"/>
  <c r="AL221" i="1"/>
  <c r="AK221" i="1"/>
  <c r="AN221" i="1"/>
  <c r="AI223" i="1"/>
  <c r="AH223" i="1"/>
  <c r="AM225" i="1"/>
  <c r="F228" i="1"/>
  <c r="E228" i="1"/>
  <c r="AI230" i="1"/>
  <c r="AH230" i="1"/>
  <c r="F232" i="1"/>
  <c r="E232" i="1"/>
  <c r="AI234" i="1"/>
  <c r="AH234" i="1"/>
  <c r="F242" i="1"/>
  <c r="E242" i="1"/>
  <c r="H242" i="1"/>
  <c r="AI243" i="1"/>
  <c r="AH243" i="1"/>
  <c r="AN77" i="1"/>
  <c r="F98" i="1"/>
  <c r="AF98" i="1" s="1"/>
  <c r="F102" i="1"/>
  <c r="AF102" i="1" s="1"/>
  <c r="AM171" i="1"/>
  <c r="AK171" i="1"/>
  <c r="H178" i="1"/>
  <c r="AI178" i="1" s="1"/>
  <c r="F178" i="1"/>
  <c r="AE178" i="1" s="1"/>
  <c r="E178" i="1"/>
  <c r="Z178" i="1" s="1"/>
  <c r="F192" i="1"/>
  <c r="AD192" i="1" s="1"/>
  <c r="E192" i="1"/>
  <c r="U192" i="1" s="1"/>
  <c r="H216" i="1"/>
  <c r="AL217" i="1"/>
  <c r="AK217" i="1"/>
  <c r="AN217" i="1"/>
  <c r="AI219" i="1"/>
  <c r="AH219" i="1"/>
  <c r="AM221" i="1"/>
  <c r="F224" i="1"/>
  <c r="E224" i="1"/>
  <c r="AA225" i="1"/>
  <c r="W225" i="1"/>
  <c r="S225" i="1"/>
  <c r="Z225" i="1"/>
  <c r="V225" i="1"/>
  <c r="R225" i="1"/>
  <c r="Y225" i="1"/>
  <c r="U225" i="1"/>
  <c r="X225" i="1"/>
  <c r="AI226" i="1"/>
  <c r="AH226" i="1"/>
  <c r="AK238" i="1"/>
  <c r="AM238" i="1"/>
  <c r="AL238" i="1"/>
  <c r="F240" i="1"/>
  <c r="E240" i="1"/>
  <c r="AA93" i="1"/>
  <c r="AL110" i="1"/>
  <c r="F125" i="1"/>
  <c r="AD125" i="1" s="1"/>
  <c r="F149" i="1"/>
  <c r="AC149" i="1" s="1"/>
  <c r="AL154" i="1"/>
  <c r="F158" i="1"/>
  <c r="AC158" i="1" s="1"/>
  <c r="F162" i="1"/>
  <c r="AC162" i="1" s="1"/>
  <c r="F83" i="1"/>
  <c r="AE83" i="1" s="1"/>
  <c r="E84" i="1"/>
  <c r="S84" i="1" s="1"/>
  <c r="F93" i="1"/>
  <c r="AE93" i="1" s="1"/>
  <c r="AK96" i="1"/>
  <c r="E100" i="1"/>
  <c r="X100" i="1" s="1"/>
  <c r="F109" i="1"/>
  <c r="AC109" i="1" s="1"/>
  <c r="E110" i="1"/>
  <c r="Z110" i="1" s="1"/>
  <c r="AK114" i="1"/>
  <c r="AN147" i="1"/>
  <c r="AK149" i="1"/>
  <c r="F152" i="1"/>
  <c r="AF152" i="1" s="1"/>
  <c r="E153" i="1"/>
  <c r="U153" i="1" s="1"/>
  <c r="E154" i="1"/>
  <c r="AA154" i="1" s="1"/>
  <c r="AN154" i="1"/>
  <c r="E157" i="1"/>
  <c r="R157" i="1" s="1"/>
  <c r="AN158" i="1"/>
  <c r="E161" i="1"/>
  <c r="U161" i="1" s="1"/>
  <c r="AN162" i="1"/>
  <c r="AN165" i="1"/>
  <c r="AM165" i="1"/>
  <c r="AL171" i="1"/>
  <c r="AK189" i="1"/>
  <c r="AL189" i="1"/>
  <c r="AN194" i="1"/>
  <c r="AK194" i="1"/>
  <c r="AI215" i="1"/>
  <c r="AH215" i="1"/>
  <c r="F220" i="1"/>
  <c r="E220" i="1"/>
  <c r="AA221" i="1"/>
  <c r="W221" i="1"/>
  <c r="S221" i="1"/>
  <c r="Z221" i="1"/>
  <c r="V221" i="1"/>
  <c r="R221" i="1"/>
  <c r="Y221" i="1"/>
  <c r="U221" i="1"/>
  <c r="X221" i="1"/>
  <c r="AI222" i="1"/>
  <c r="AH222" i="1"/>
  <c r="H228" i="1"/>
  <c r="AH229" i="1"/>
  <c r="AD230" i="1"/>
  <c r="H232" i="1"/>
  <c r="AH236" i="1"/>
  <c r="AI236" i="1"/>
  <c r="AI240" i="1"/>
  <c r="AI241" i="1"/>
  <c r="AH241" i="1"/>
  <c r="AH166" i="1"/>
  <c r="H175" i="1"/>
  <c r="AI175" i="1" s="1"/>
  <c r="AK178" i="1"/>
  <c r="AK182" i="1"/>
  <c r="AL185" i="1"/>
  <c r="U189" i="1"/>
  <c r="AN193" i="1"/>
  <c r="F215" i="1"/>
  <c r="AL215" i="1"/>
  <c r="AK216" i="1"/>
  <c r="H217" i="1"/>
  <c r="AM218" i="1"/>
  <c r="F219" i="1"/>
  <c r="AL219" i="1"/>
  <c r="AK220" i="1"/>
  <c r="H221" i="1"/>
  <c r="AM222" i="1"/>
  <c r="F223" i="1"/>
  <c r="AL223" i="1"/>
  <c r="AK224" i="1"/>
  <c r="H225" i="1"/>
  <c r="AM226" i="1"/>
  <c r="F227" i="1"/>
  <c r="AL227" i="1"/>
  <c r="AK228" i="1"/>
  <c r="F231" i="1"/>
  <c r="AL231" i="1"/>
  <c r="AK232" i="1"/>
  <c r="F235" i="1"/>
  <c r="AL235" i="1"/>
  <c r="F236" i="1"/>
  <c r="AN237" i="1"/>
  <c r="H238" i="1"/>
  <c r="Z244" i="1"/>
  <c r="V244" i="1"/>
  <c r="R244" i="1"/>
  <c r="Y244" i="1"/>
  <c r="U244" i="1"/>
  <c r="X244" i="1"/>
  <c r="T244" i="1"/>
  <c r="W244" i="1"/>
  <c r="E168" i="1"/>
  <c r="Z168" i="1" s="1"/>
  <c r="AL178" i="1"/>
  <c r="AK179" i="1"/>
  <c r="AL182" i="1"/>
  <c r="AN185" i="1"/>
  <c r="AH186" i="1"/>
  <c r="W189" i="1"/>
  <c r="E190" i="1"/>
  <c r="U190" i="1" s="1"/>
  <c r="AL216" i="1"/>
  <c r="AL220" i="1"/>
  <c r="AL224" i="1"/>
  <c r="U226" i="1"/>
  <c r="AL228" i="1"/>
  <c r="Y230" i="1"/>
  <c r="AL232" i="1"/>
  <c r="AM235" i="1"/>
  <c r="H237" i="1"/>
  <c r="AC237" i="1"/>
  <c r="Z238" i="1"/>
  <c r="V238" i="1"/>
  <c r="R238" i="1"/>
  <c r="S238" i="1"/>
  <c r="X238" i="1"/>
  <c r="AI246" i="1"/>
  <c r="E249" i="1"/>
  <c r="H249" i="1"/>
  <c r="F249" i="1"/>
  <c r="AL250" i="1"/>
  <c r="AK250" i="1"/>
  <c r="AN250" i="1"/>
  <c r="AM250" i="1"/>
  <c r="AH253" i="1"/>
  <c r="AI253" i="1"/>
  <c r="AA256" i="1"/>
  <c r="V256" i="1"/>
  <c r="AN178" i="1"/>
  <c r="AN182" i="1"/>
  <c r="AD237" i="1"/>
  <c r="AL243" i="1"/>
  <c r="AK243" i="1"/>
  <c r="AN243" i="1"/>
  <c r="E247" i="1"/>
  <c r="H247" i="1"/>
  <c r="F247" i="1"/>
  <c r="F241" i="1"/>
  <c r="AL241" i="1"/>
  <c r="AK242" i="1"/>
  <c r="F245" i="1"/>
  <c r="AK246" i="1"/>
  <c r="AN248" i="1"/>
  <c r="AL248" i="1"/>
  <c r="AH248" i="1"/>
  <c r="AK257" i="1"/>
  <c r="AM257" i="1"/>
  <c r="AL257" i="1"/>
  <c r="AN257" i="1"/>
  <c r="AM241" i="1"/>
  <c r="AL242" i="1"/>
  <c r="H244" i="1"/>
  <c r="AK245" i="1"/>
  <c r="AM246" i="1"/>
  <c r="AK247" i="1"/>
  <c r="AM247" i="1"/>
  <c r="AF250" i="1"/>
  <c r="AE250" i="1"/>
  <c r="AD250" i="1"/>
  <c r="AL245" i="1"/>
  <c r="AN246" i="1"/>
  <c r="AC250" i="1"/>
  <c r="AI252" i="1"/>
  <c r="AH252" i="1"/>
  <c r="F253" i="1"/>
  <c r="E253" i="1"/>
  <c r="X259" i="1"/>
  <c r="Z259" i="1"/>
  <c r="F264" i="1"/>
  <c r="E264" i="1"/>
  <c r="H264" i="1"/>
  <c r="AK249" i="1"/>
  <c r="H250" i="1"/>
  <c r="AM251" i="1"/>
  <c r="F252" i="1"/>
  <c r="AL252" i="1"/>
  <c r="AN256" i="1"/>
  <c r="H257" i="1"/>
  <c r="AI258" i="1"/>
  <c r="AH258" i="1"/>
  <c r="AK261" i="1"/>
  <c r="AN261" i="1"/>
  <c r="AF265" i="1"/>
  <c r="AE265" i="1"/>
  <c r="AD265" i="1"/>
  <c r="AC265" i="1"/>
  <c r="H251" i="1"/>
  <c r="AM252" i="1"/>
  <c r="Z257" i="1"/>
  <c r="V257" i="1"/>
  <c r="R257" i="1"/>
  <c r="S257" i="1"/>
  <c r="X257" i="1"/>
  <c r="F260" i="1"/>
  <c r="E260" i="1"/>
  <c r="AL261" i="1"/>
  <c r="AL265" i="1"/>
  <c r="AK265" i="1"/>
  <c r="AN265" i="1"/>
  <c r="AN253" i="1"/>
  <c r="AD256" i="1"/>
  <c r="AK256" i="1"/>
  <c r="F257" i="1"/>
  <c r="T257" i="1"/>
  <c r="Y257" i="1"/>
  <c r="AC259" i="1"/>
  <c r="AF259" i="1"/>
  <c r="AL260" i="1"/>
  <c r="AK260" i="1"/>
  <c r="AM261" i="1"/>
  <c r="AM265" i="1"/>
  <c r="AM258" i="1"/>
  <c r="H261" i="1"/>
  <c r="T262" i="1"/>
  <c r="X262" i="1"/>
  <c r="AM262" i="1"/>
  <c r="F263" i="1"/>
  <c r="H265" i="1"/>
  <c r="U262" i="1"/>
  <c r="Y262" i="1"/>
  <c r="AL264" i="1"/>
  <c r="E265" i="1"/>
  <c r="R262" i="1"/>
  <c r="V262" i="1"/>
  <c r="AF146" i="1"/>
  <c r="AE146" i="1"/>
  <c r="AD146" i="1"/>
  <c r="AC146" i="1"/>
  <c r="Z151" i="1"/>
  <c r="V151" i="1"/>
  <c r="R151" i="1"/>
  <c r="Y151" i="1"/>
  <c r="U151" i="1"/>
  <c r="X151" i="1"/>
  <c r="T151" i="1"/>
  <c r="AA151" i="1"/>
  <c r="W151" i="1"/>
  <c r="S151" i="1"/>
  <c r="AI148" i="1"/>
  <c r="AH148" i="1"/>
  <c r="AH149" i="1"/>
  <c r="AI149" i="1"/>
  <c r="Z155" i="1"/>
  <c r="V155" i="1"/>
  <c r="R155" i="1"/>
  <c r="Y155" i="1"/>
  <c r="U155" i="1"/>
  <c r="X155" i="1"/>
  <c r="T155" i="1"/>
  <c r="AA155" i="1"/>
  <c r="W155" i="1"/>
  <c r="S155" i="1"/>
  <c r="AI156" i="1"/>
  <c r="AH156" i="1"/>
  <c r="AI158" i="1"/>
  <c r="AH158" i="1"/>
  <c r="Z159" i="1"/>
  <c r="V159" i="1"/>
  <c r="R159" i="1"/>
  <c r="Y159" i="1"/>
  <c r="U159" i="1"/>
  <c r="X159" i="1"/>
  <c r="T159" i="1"/>
  <c r="AA159" i="1"/>
  <c r="W159" i="1"/>
  <c r="S159" i="1"/>
  <c r="AI160" i="1"/>
  <c r="AH160" i="1"/>
  <c r="AI162" i="1"/>
  <c r="AH162" i="1"/>
  <c r="Z163" i="1"/>
  <c r="V163" i="1"/>
  <c r="R163" i="1"/>
  <c r="Y163" i="1"/>
  <c r="U163" i="1"/>
  <c r="X163" i="1"/>
  <c r="T163" i="1"/>
  <c r="AA163" i="1"/>
  <c r="W163" i="1"/>
  <c r="S163" i="1"/>
  <c r="Z147" i="1"/>
  <c r="V147" i="1"/>
  <c r="R147" i="1"/>
  <c r="Y147" i="1"/>
  <c r="U147" i="1"/>
  <c r="X147" i="1"/>
  <c r="T147" i="1"/>
  <c r="AA147" i="1"/>
  <c r="W147" i="1"/>
  <c r="S147" i="1"/>
  <c r="AF150" i="1"/>
  <c r="AE150" i="1"/>
  <c r="AD150" i="1"/>
  <c r="AC150" i="1"/>
  <c r="AI152" i="1"/>
  <c r="AH152" i="1"/>
  <c r="AH153" i="1"/>
  <c r="AI153" i="1"/>
  <c r="AF154" i="1"/>
  <c r="AE154" i="1"/>
  <c r="AD154" i="1"/>
  <c r="AC154" i="1"/>
  <c r="AH157" i="1"/>
  <c r="AI157" i="1"/>
  <c r="AH161" i="1"/>
  <c r="AI161" i="1"/>
  <c r="F80" i="1"/>
  <c r="AE80" i="1" s="1"/>
  <c r="AN85" i="1"/>
  <c r="F90" i="1"/>
  <c r="AF90" i="1" s="1"/>
  <c r="AL91" i="1"/>
  <c r="U93" i="1"/>
  <c r="AL95" i="1"/>
  <c r="AK99" i="1"/>
  <c r="AK100" i="1"/>
  <c r="AN107" i="1"/>
  <c r="AN108" i="1"/>
  <c r="S109" i="1"/>
  <c r="AL109" i="1"/>
  <c r="F114" i="1"/>
  <c r="AF114" i="1" s="1"/>
  <c r="AM115" i="1"/>
  <c r="AL116" i="1"/>
  <c r="F117" i="1"/>
  <c r="AF117" i="1" s="1"/>
  <c r="AK117" i="1"/>
  <c r="E118" i="1"/>
  <c r="AA118" i="1" s="1"/>
  <c r="H119" i="1"/>
  <c r="AH119" i="1" s="1"/>
  <c r="F120" i="1"/>
  <c r="AE120" i="1" s="1"/>
  <c r="AD122" i="1"/>
  <c r="F124" i="1"/>
  <c r="AE124" i="1" s="1"/>
  <c r="AN125" i="1"/>
  <c r="AN126" i="1"/>
  <c r="F147" i="1"/>
  <c r="AL147" i="1"/>
  <c r="E148" i="1"/>
  <c r="AK148" i="1"/>
  <c r="AN149" i="1"/>
  <c r="F151" i="1"/>
  <c r="AL151" i="1"/>
  <c r="E152" i="1"/>
  <c r="AK152" i="1"/>
  <c r="AN153" i="1"/>
  <c r="F155" i="1"/>
  <c r="AL155" i="1"/>
  <c r="E156" i="1"/>
  <c r="AK156" i="1"/>
  <c r="AN157" i="1"/>
  <c r="F159" i="1"/>
  <c r="AL159" i="1"/>
  <c r="E160" i="1"/>
  <c r="AK160" i="1"/>
  <c r="AN161" i="1"/>
  <c r="F163" i="1"/>
  <c r="E165" i="1"/>
  <c r="F165" i="1"/>
  <c r="AL166" i="1"/>
  <c r="AF168" i="1"/>
  <c r="AE168" i="1"/>
  <c r="AC168" i="1"/>
  <c r="AK169" i="1"/>
  <c r="AN169" i="1"/>
  <c r="AL169" i="1"/>
  <c r="AK84" i="1"/>
  <c r="AK80" i="1"/>
  <c r="AN91" i="1"/>
  <c r="AE92" i="1"/>
  <c r="AN95" i="1"/>
  <c r="AL99" i="1"/>
  <c r="AK103" i="1"/>
  <c r="W109" i="1"/>
  <c r="AL117" i="1"/>
  <c r="AK120" i="1"/>
  <c r="AK122" i="1"/>
  <c r="H146" i="1"/>
  <c r="AM147" i="1"/>
  <c r="AL148" i="1"/>
  <c r="H150" i="1"/>
  <c r="AM151" i="1"/>
  <c r="AL152" i="1"/>
  <c r="AK153" i="1"/>
  <c r="H154" i="1"/>
  <c r="F156" i="1"/>
  <c r="AL156" i="1"/>
  <c r="AK157" i="1"/>
  <c r="F160" i="1"/>
  <c r="AL160" i="1"/>
  <c r="AK161" i="1"/>
  <c r="AM163" i="1"/>
  <c r="AN163" i="1"/>
  <c r="AL163" i="1"/>
  <c r="H164" i="1"/>
  <c r="AK165" i="1"/>
  <c r="AL165" i="1"/>
  <c r="AH165" i="1"/>
  <c r="AF172" i="1"/>
  <c r="AE172" i="1"/>
  <c r="AD172" i="1"/>
  <c r="AC172" i="1"/>
  <c r="Z173" i="1"/>
  <c r="V173" i="1"/>
  <c r="R173" i="1"/>
  <c r="Y173" i="1"/>
  <c r="U173" i="1"/>
  <c r="X173" i="1"/>
  <c r="T173" i="1"/>
  <c r="AA173" i="1"/>
  <c r="W173" i="1"/>
  <c r="S173" i="1"/>
  <c r="AL103" i="1"/>
  <c r="AN122" i="1"/>
  <c r="H147" i="1"/>
  <c r="AM148" i="1"/>
  <c r="H151" i="1"/>
  <c r="AM152" i="1"/>
  <c r="H155" i="1"/>
  <c r="AM156" i="1"/>
  <c r="H159" i="1"/>
  <c r="AM160" i="1"/>
  <c r="H163" i="1"/>
  <c r="AF164" i="1"/>
  <c r="AC164" i="1"/>
  <c r="AH167" i="1"/>
  <c r="AI167" i="1"/>
  <c r="AI170" i="1"/>
  <c r="AH170" i="1"/>
  <c r="AH171" i="1"/>
  <c r="AI171" i="1"/>
  <c r="E77" i="1"/>
  <c r="Y77" i="1" s="1"/>
  <c r="F79" i="1"/>
  <c r="AD79" i="1" s="1"/>
  <c r="E80" i="1"/>
  <c r="V80" i="1" s="1"/>
  <c r="AN81" i="1"/>
  <c r="AL84" i="1"/>
  <c r="AK85" i="1"/>
  <c r="AN86" i="1"/>
  <c r="AK88" i="1"/>
  <c r="E90" i="1"/>
  <c r="U90" i="1" s="1"/>
  <c r="AK90" i="1"/>
  <c r="AK91" i="1"/>
  <c r="E92" i="1"/>
  <c r="S92" i="1" s="1"/>
  <c r="AM92" i="1"/>
  <c r="T93" i="1"/>
  <c r="AK95" i="1"/>
  <c r="E96" i="1"/>
  <c r="X96" i="1" s="1"/>
  <c r="AN101" i="1"/>
  <c r="AN103" i="1"/>
  <c r="AK104" i="1"/>
  <c r="AN105" i="1"/>
  <c r="AK107" i="1"/>
  <c r="F110" i="1"/>
  <c r="AE110" i="1" s="1"/>
  <c r="AN111" i="1"/>
  <c r="AN112" i="1"/>
  <c r="E114" i="1"/>
  <c r="U114" i="1" s="1"/>
  <c r="AL114" i="1"/>
  <c r="AL115" i="1"/>
  <c r="F116" i="1"/>
  <c r="AF116" i="1" s="1"/>
  <c r="E117" i="1"/>
  <c r="Z117" i="1" s="1"/>
  <c r="E120" i="1"/>
  <c r="S120" i="1" s="1"/>
  <c r="E121" i="1"/>
  <c r="W121" i="1" s="1"/>
  <c r="E124" i="1"/>
  <c r="V124" i="1" s="1"/>
  <c r="AL125" i="1"/>
  <c r="AK126" i="1"/>
  <c r="E164" i="1"/>
  <c r="AD164" i="1"/>
  <c r="AN166" i="1"/>
  <c r="AK166" i="1"/>
  <c r="Z169" i="1"/>
  <c r="V169" i="1"/>
  <c r="R169" i="1"/>
  <c r="Y169" i="1"/>
  <c r="U169" i="1"/>
  <c r="AA169" i="1"/>
  <c r="W169" i="1"/>
  <c r="S169" i="1"/>
  <c r="AH174" i="1"/>
  <c r="AI174" i="1"/>
  <c r="AM164" i="1"/>
  <c r="E166" i="1"/>
  <c r="AN167" i="1"/>
  <c r="AM168" i="1"/>
  <c r="F169" i="1"/>
  <c r="E170" i="1"/>
  <c r="AK170" i="1"/>
  <c r="AN171" i="1"/>
  <c r="AM172" i="1"/>
  <c r="F173" i="1"/>
  <c r="AL173" i="1"/>
  <c r="E174" i="1"/>
  <c r="AK175" i="1"/>
  <c r="F176" i="1"/>
  <c r="AM176" i="1"/>
  <c r="H172" i="1"/>
  <c r="AM173" i="1"/>
  <c r="AN176" i="1"/>
  <c r="AK177" i="1"/>
  <c r="AN177" i="1"/>
  <c r="F179" i="1"/>
  <c r="E179" i="1"/>
  <c r="AI181" i="1"/>
  <c r="AH181" i="1"/>
  <c r="AI183" i="1"/>
  <c r="H169" i="1"/>
  <c r="AM170" i="1"/>
  <c r="E172" i="1"/>
  <c r="H173" i="1"/>
  <c r="AN173" i="1"/>
  <c r="AL174" i="1"/>
  <c r="AN175" i="1"/>
  <c r="AL177" i="1"/>
  <c r="AF180" i="1"/>
  <c r="AE180" i="1"/>
  <c r="AD180" i="1"/>
  <c r="AC180" i="1"/>
  <c r="E187" i="1"/>
  <c r="H187" i="1"/>
  <c r="F187" i="1"/>
  <c r="AN174" i="1"/>
  <c r="AL176" i="1"/>
  <c r="AM177" i="1"/>
  <c r="H179" i="1"/>
  <c r="AL180" i="1"/>
  <c r="AK180" i="1"/>
  <c r="AN180" i="1"/>
  <c r="F183" i="1"/>
  <c r="E183" i="1"/>
  <c r="F184" i="1"/>
  <c r="H184" i="1"/>
  <c r="E184" i="1"/>
  <c r="AL188" i="1"/>
  <c r="AN188" i="1"/>
  <c r="Z193" i="1"/>
  <c r="V193" i="1"/>
  <c r="R193" i="1"/>
  <c r="Y193" i="1"/>
  <c r="U193" i="1"/>
  <c r="X193" i="1"/>
  <c r="T193" i="1"/>
  <c r="W193" i="1"/>
  <c r="H180" i="1"/>
  <c r="AM181" i="1"/>
  <c r="AN186" i="1"/>
  <c r="AL186" i="1"/>
  <c r="AK188" i="1"/>
  <c r="AI190" i="1"/>
  <c r="AH190" i="1"/>
  <c r="AI191" i="1"/>
  <c r="AA193" i="1"/>
  <c r="AI194" i="1"/>
  <c r="AH194" i="1"/>
  <c r="F195" i="1"/>
  <c r="E195" i="1"/>
  <c r="AF196" i="1"/>
  <c r="AE196" i="1"/>
  <c r="AD196" i="1"/>
  <c r="AC196" i="1"/>
  <c r="AL179" i="1"/>
  <c r="E180" i="1"/>
  <c r="AN181" i="1"/>
  <c r="AL183" i="1"/>
  <c r="AL184" i="1"/>
  <c r="AN184" i="1"/>
  <c r="F185" i="1"/>
  <c r="AK186" i="1"/>
  <c r="AF188" i="1"/>
  <c r="AD188" i="1"/>
  <c r="AC188" i="1"/>
  <c r="AM188" i="1"/>
  <c r="H189" i="1"/>
  <c r="AL192" i="1"/>
  <c r="AK192" i="1"/>
  <c r="AN192" i="1"/>
  <c r="AL196" i="1"/>
  <c r="AK196" i="1"/>
  <c r="AN196" i="1"/>
  <c r="AN183" i="1"/>
  <c r="AM186" i="1"/>
  <c r="Z189" i="1"/>
  <c r="V189" i="1"/>
  <c r="R189" i="1"/>
  <c r="X189" i="1"/>
  <c r="T189" i="1"/>
  <c r="S189" i="1"/>
  <c r="AA189" i="1"/>
  <c r="AN190" i="1"/>
  <c r="AM190" i="1"/>
  <c r="AL190" i="1"/>
  <c r="F191" i="1"/>
  <c r="E191" i="1"/>
  <c r="AM192" i="1"/>
  <c r="S193" i="1"/>
  <c r="H195" i="1"/>
  <c r="AM196" i="1"/>
  <c r="AM185" i="1"/>
  <c r="F186" i="1"/>
  <c r="AK187" i="1"/>
  <c r="H188" i="1"/>
  <c r="AM189" i="1"/>
  <c r="F190" i="1"/>
  <c r="AK191" i="1"/>
  <c r="H192" i="1"/>
  <c r="AM193" i="1"/>
  <c r="F194" i="1"/>
  <c r="AL194" i="1"/>
  <c r="AK195" i="1"/>
  <c r="H196" i="1"/>
  <c r="H193" i="1"/>
  <c r="AM194" i="1"/>
  <c r="AL195" i="1"/>
  <c r="E196" i="1"/>
  <c r="AC86" i="1"/>
  <c r="AD86" i="1"/>
  <c r="AF86" i="1"/>
  <c r="AE86" i="1"/>
  <c r="AI77" i="1"/>
  <c r="AH77" i="1"/>
  <c r="AA79" i="1"/>
  <c r="W79" i="1"/>
  <c r="S79" i="1"/>
  <c r="Z79" i="1"/>
  <c r="V79" i="1"/>
  <c r="R79" i="1"/>
  <c r="Y79" i="1"/>
  <c r="U79" i="1"/>
  <c r="X79" i="1"/>
  <c r="T79" i="1"/>
  <c r="AI80" i="1"/>
  <c r="AH80" i="1"/>
  <c r="AI89" i="1"/>
  <c r="AH89" i="1"/>
  <c r="AC78" i="1"/>
  <c r="AF78" i="1"/>
  <c r="AE78" i="1"/>
  <c r="AD78" i="1"/>
  <c r="AI81" i="1"/>
  <c r="AH81" i="1"/>
  <c r="AA83" i="1"/>
  <c r="W83" i="1"/>
  <c r="S83" i="1"/>
  <c r="Z83" i="1"/>
  <c r="V83" i="1"/>
  <c r="R83" i="1"/>
  <c r="Y83" i="1"/>
  <c r="U83" i="1"/>
  <c r="X83" i="1"/>
  <c r="T83" i="1"/>
  <c r="AI84" i="1"/>
  <c r="AH84" i="1"/>
  <c r="AH82" i="1"/>
  <c r="AI82" i="1"/>
  <c r="AI85" i="1"/>
  <c r="AH85" i="1"/>
  <c r="AA87" i="1"/>
  <c r="W87" i="1"/>
  <c r="S87" i="1"/>
  <c r="Z87" i="1"/>
  <c r="V87" i="1"/>
  <c r="R87" i="1"/>
  <c r="T87" i="1"/>
  <c r="Y87" i="1"/>
  <c r="U87" i="1"/>
  <c r="X87" i="1"/>
  <c r="AI88" i="1"/>
  <c r="AH88" i="1"/>
  <c r="AH91" i="1"/>
  <c r="AI91" i="1"/>
  <c r="AH105" i="1"/>
  <c r="AI105" i="1"/>
  <c r="AM87" i="1"/>
  <c r="AL94" i="1"/>
  <c r="AK94" i="1"/>
  <c r="AN94" i="1"/>
  <c r="AI100" i="1"/>
  <c r="AH100" i="1"/>
  <c r="F101" i="1"/>
  <c r="E101" i="1"/>
  <c r="F77" i="1"/>
  <c r="AL77" i="1"/>
  <c r="E78" i="1"/>
  <c r="AK78" i="1"/>
  <c r="H79" i="1"/>
  <c r="AN79" i="1"/>
  <c r="AM80" i="1"/>
  <c r="F81" i="1"/>
  <c r="AL81" i="1"/>
  <c r="E82" i="1"/>
  <c r="AK82" i="1"/>
  <c r="H83" i="1"/>
  <c r="AN83" i="1"/>
  <c r="AM84" i="1"/>
  <c r="F85" i="1"/>
  <c r="AL85" i="1"/>
  <c r="E86" i="1"/>
  <c r="AK86" i="1"/>
  <c r="H87" i="1"/>
  <c r="AN87" i="1"/>
  <c r="AM88" i="1"/>
  <c r="F89" i="1"/>
  <c r="AL89" i="1"/>
  <c r="AL90" i="1"/>
  <c r="F91" i="1"/>
  <c r="AN92" i="1"/>
  <c r="H93" i="1"/>
  <c r="AI96" i="1"/>
  <c r="AH96" i="1"/>
  <c r="F97" i="1"/>
  <c r="E97" i="1"/>
  <c r="Z103" i="1"/>
  <c r="V103" i="1"/>
  <c r="R103" i="1"/>
  <c r="Y103" i="1"/>
  <c r="U103" i="1"/>
  <c r="X103" i="1"/>
  <c r="T103" i="1"/>
  <c r="W103" i="1"/>
  <c r="H111" i="1"/>
  <c r="F111" i="1"/>
  <c r="E111" i="1"/>
  <c r="H78" i="1"/>
  <c r="AM79" i="1"/>
  <c r="AM83" i="1"/>
  <c r="H86" i="1"/>
  <c r="AN93" i="1"/>
  <c r="AL98" i="1"/>
  <c r="AK98" i="1"/>
  <c r="AN98" i="1"/>
  <c r="AL78" i="1"/>
  <c r="AK79" i="1"/>
  <c r="F82" i="1"/>
  <c r="AL82" i="1"/>
  <c r="AK83" i="1"/>
  <c r="AL86" i="1"/>
  <c r="AK87" i="1"/>
  <c r="AM90" i="1"/>
  <c r="H92" i="1"/>
  <c r="AC92" i="1"/>
  <c r="Z93" i="1"/>
  <c r="V93" i="1"/>
  <c r="R93" i="1"/>
  <c r="S93" i="1"/>
  <c r="X93" i="1"/>
  <c r="AL93" i="1"/>
  <c r="AM94" i="1"/>
  <c r="Z99" i="1"/>
  <c r="V99" i="1"/>
  <c r="R99" i="1"/>
  <c r="Y99" i="1"/>
  <c r="U99" i="1"/>
  <c r="X99" i="1"/>
  <c r="T99" i="1"/>
  <c r="W99" i="1"/>
  <c r="H101" i="1"/>
  <c r="AA103" i="1"/>
  <c r="AH90" i="1"/>
  <c r="AD92" i="1"/>
  <c r="AM93" i="1"/>
  <c r="AI97" i="1"/>
  <c r="AL102" i="1"/>
  <c r="AK102" i="1"/>
  <c r="AN102" i="1"/>
  <c r="AH102" i="1"/>
  <c r="AI104" i="1"/>
  <c r="AH104" i="1"/>
  <c r="F105" i="1"/>
  <c r="E105" i="1"/>
  <c r="AL106" i="1"/>
  <c r="AK106" i="1"/>
  <c r="AN106" i="1"/>
  <c r="AH106" i="1"/>
  <c r="F108" i="1"/>
  <c r="E108" i="1"/>
  <c r="H108" i="1"/>
  <c r="F96" i="1"/>
  <c r="AL96" i="1"/>
  <c r="AK97" i="1"/>
  <c r="F100" i="1"/>
  <c r="AL100" i="1"/>
  <c r="AK101" i="1"/>
  <c r="F104" i="1"/>
  <c r="AL104" i="1"/>
  <c r="AK105" i="1"/>
  <c r="H107" i="1"/>
  <c r="AL108" i="1"/>
  <c r="AK108" i="1"/>
  <c r="Z109" i="1"/>
  <c r="V109" i="1"/>
  <c r="R109" i="1"/>
  <c r="Y109" i="1"/>
  <c r="U109" i="1"/>
  <c r="T109" i="1"/>
  <c r="F112" i="1"/>
  <c r="E112" i="1"/>
  <c r="AA113" i="1"/>
  <c r="W113" i="1"/>
  <c r="S113" i="1"/>
  <c r="Z113" i="1"/>
  <c r="V113" i="1"/>
  <c r="R113" i="1"/>
  <c r="Y113" i="1"/>
  <c r="U113" i="1"/>
  <c r="X113" i="1"/>
  <c r="AI114" i="1"/>
  <c r="AH114" i="1"/>
  <c r="H95" i="1"/>
  <c r="AM96" i="1"/>
  <c r="AL97" i="1"/>
  <c r="H99" i="1"/>
  <c r="AM100" i="1"/>
  <c r="AL101" i="1"/>
  <c r="H103" i="1"/>
  <c r="AM104" i="1"/>
  <c r="AC107" i="1"/>
  <c r="AF107" i="1"/>
  <c r="AI110" i="1"/>
  <c r="AH110" i="1"/>
  <c r="AH117" i="1"/>
  <c r="AI117" i="1"/>
  <c r="AL118" i="1"/>
  <c r="AM118" i="1"/>
  <c r="AK118" i="1"/>
  <c r="AI120" i="1"/>
  <c r="AH120" i="1"/>
  <c r="AH121" i="1"/>
  <c r="AI121" i="1"/>
  <c r="E107" i="1"/>
  <c r="AD107" i="1"/>
  <c r="AK109" i="1"/>
  <c r="AN109" i="1"/>
  <c r="AI112" i="1"/>
  <c r="AL113" i="1"/>
  <c r="AK113" i="1"/>
  <c r="AN113" i="1"/>
  <c r="AI115" i="1"/>
  <c r="AH115" i="1"/>
  <c r="AN118" i="1"/>
  <c r="F126" i="1"/>
  <c r="E126" i="1"/>
  <c r="H126" i="1"/>
  <c r="AL107" i="1"/>
  <c r="H109" i="1"/>
  <c r="AM110" i="1"/>
  <c r="AL111" i="1"/>
  <c r="AK112" i="1"/>
  <c r="H113" i="1"/>
  <c r="AM114" i="1"/>
  <c r="F115" i="1"/>
  <c r="AC118" i="1"/>
  <c r="Z119" i="1"/>
  <c r="V119" i="1"/>
  <c r="R119" i="1"/>
  <c r="S119" i="1"/>
  <c r="X119" i="1"/>
  <c r="AL119" i="1"/>
  <c r="AL120" i="1"/>
  <c r="F121" i="1"/>
  <c r="F123" i="1"/>
  <c r="E123" i="1"/>
  <c r="AK124" i="1"/>
  <c r="AN124" i="1"/>
  <c r="AM124" i="1"/>
  <c r="AI125" i="1"/>
  <c r="AH125" i="1"/>
  <c r="AF127" i="1"/>
  <c r="AE127" i="1"/>
  <c r="AD127" i="1"/>
  <c r="AC127" i="1"/>
  <c r="AL112" i="1"/>
  <c r="AN115" i="1"/>
  <c r="AH116" i="1"/>
  <c r="AD118" i="1"/>
  <c r="F119" i="1"/>
  <c r="T119" i="1"/>
  <c r="Y119" i="1"/>
  <c r="AM119" i="1"/>
  <c r="AM120" i="1"/>
  <c r="AL123" i="1"/>
  <c r="AK123" i="1"/>
  <c r="AI124" i="1"/>
  <c r="AH124" i="1"/>
  <c r="AL127" i="1"/>
  <c r="AK127" i="1"/>
  <c r="AN127" i="1"/>
  <c r="AE118" i="1"/>
  <c r="U119" i="1"/>
  <c r="AA119" i="1"/>
  <c r="AN119" i="1"/>
  <c r="AC122" i="1"/>
  <c r="AF122" i="1"/>
  <c r="H123" i="1"/>
  <c r="AM127" i="1"/>
  <c r="H127" i="1"/>
  <c r="AL122" i="1"/>
  <c r="AL126" i="1"/>
  <c r="E12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7" i="1"/>
  <c r="D38" i="1"/>
  <c r="E38" i="1" s="1"/>
  <c r="D39" i="1"/>
  <c r="F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F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8" i="1"/>
  <c r="E8" i="1" s="1"/>
  <c r="AA8" i="1" s="1"/>
  <c r="D9" i="1"/>
  <c r="E9" i="1" s="1"/>
  <c r="AA9" i="1" s="1"/>
  <c r="D10" i="1"/>
  <c r="E10" i="1" s="1"/>
  <c r="AA10" i="1" s="1"/>
  <c r="D11" i="1"/>
  <c r="E11" i="1" s="1"/>
  <c r="AA11" i="1" s="1"/>
  <c r="D12" i="1"/>
  <c r="E12" i="1" s="1"/>
  <c r="AA12" i="1" s="1"/>
  <c r="D13" i="1"/>
  <c r="E13" i="1" s="1"/>
  <c r="AA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7" i="1"/>
  <c r="E7" i="1" s="1"/>
  <c r="AA7" i="1" s="1"/>
  <c r="S259" i="1" l="1"/>
  <c r="R230" i="1"/>
  <c r="R256" i="1"/>
  <c r="U230" i="1"/>
  <c r="X230" i="1"/>
  <c r="AE230" i="1"/>
  <c r="AD290" i="1"/>
  <c r="V259" i="1"/>
  <c r="AA259" i="1"/>
  <c r="V226" i="1"/>
  <c r="T256" i="1"/>
  <c r="X256" i="1"/>
  <c r="X226" i="1"/>
  <c r="AD217" i="1"/>
  <c r="AE312" i="1"/>
  <c r="Z296" i="1"/>
  <c r="R259" i="1"/>
  <c r="T259" i="1"/>
  <c r="R226" i="1"/>
  <c r="U256" i="1"/>
  <c r="W256" i="1"/>
  <c r="Y226" i="1"/>
  <c r="T226" i="1"/>
  <c r="AC284" i="1"/>
  <c r="AA296" i="1"/>
  <c r="S296" i="1"/>
  <c r="AH256" i="1"/>
  <c r="Y296" i="1"/>
  <c r="X296" i="1"/>
  <c r="AD312" i="1"/>
  <c r="X305" i="1"/>
  <c r="AA304" i="1"/>
  <c r="T296" i="1"/>
  <c r="V215" i="1"/>
  <c r="R215" i="1"/>
  <c r="Z231" i="1"/>
  <c r="Y215" i="1"/>
  <c r="U290" i="1"/>
  <c r="AC318" i="1"/>
  <c r="AD294" i="1"/>
  <c r="AH233" i="1"/>
  <c r="T227" i="1"/>
  <c r="X323" i="1"/>
  <c r="Z329" i="1"/>
  <c r="AI300" i="1"/>
  <c r="AF95" i="1"/>
  <c r="AD95" i="1"/>
  <c r="AA329" i="1"/>
  <c r="AA215" i="1"/>
  <c r="S304" i="1"/>
  <c r="R290" i="1"/>
  <c r="AD287" i="1"/>
  <c r="AE95" i="1"/>
  <c r="Y259" i="1"/>
  <c r="W259" i="1"/>
  <c r="V230" i="1"/>
  <c r="Z256" i="1"/>
  <c r="S256" i="1"/>
  <c r="T230" i="1"/>
  <c r="AC230" i="1"/>
  <c r="U215" i="1"/>
  <c r="AF323" i="1"/>
  <c r="AC323" i="1"/>
  <c r="T305" i="1"/>
  <c r="R304" i="1"/>
  <c r="R298" i="1"/>
  <c r="AC312" i="1"/>
  <c r="X309" i="1"/>
  <c r="AI288" i="1"/>
  <c r="R296" i="1"/>
  <c r="AE287" i="1"/>
  <c r="AI284" i="1"/>
  <c r="W296" i="1"/>
  <c r="Z305" i="1"/>
  <c r="AD167" i="1"/>
  <c r="AA175" i="1"/>
  <c r="R95" i="1"/>
  <c r="Z175" i="1"/>
  <c r="Z292" i="1"/>
  <c r="T116" i="1"/>
  <c r="T95" i="1"/>
  <c r="Y175" i="1"/>
  <c r="AA252" i="1"/>
  <c r="AA116" i="1"/>
  <c r="X95" i="1"/>
  <c r="V95" i="1"/>
  <c r="X81" i="1"/>
  <c r="AA81" i="1"/>
  <c r="V175" i="1"/>
  <c r="U175" i="1"/>
  <c r="T175" i="1"/>
  <c r="U252" i="1"/>
  <c r="AH227" i="1"/>
  <c r="AE322" i="1"/>
  <c r="AE302" i="1"/>
  <c r="T292" i="1"/>
  <c r="R116" i="1"/>
  <c r="U95" i="1"/>
  <c r="Z95" i="1"/>
  <c r="Z81" i="1"/>
  <c r="T81" i="1"/>
  <c r="W81" i="1"/>
  <c r="AD181" i="1"/>
  <c r="S175" i="1"/>
  <c r="R175" i="1"/>
  <c r="R252" i="1"/>
  <c r="Y252" i="1"/>
  <c r="AH294" i="1"/>
  <c r="X116" i="1"/>
  <c r="Y116" i="1"/>
  <c r="W95" i="1"/>
  <c r="R81" i="1"/>
  <c r="V81" i="1"/>
  <c r="Y181" i="1"/>
  <c r="W175" i="1"/>
  <c r="AI168" i="1"/>
  <c r="AE167" i="1"/>
  <c r="W252" i="1"/>
  <c r="T215" i="1"/>
  <c r="AA305" i="1"/>
  <c r="AE318" i="1"/>
  <c r="Y157" i="1"/>
  <c r="AI218" i="1"/>
  <c r="S215" i="1"/>
  <c r="S305" i="1"/>
  <c r="Y305" i="1"/>
  <c r="R305" i="1"/>
  <c r="AF287" i="1"/>
  <c r="R115" i="1"/>
  <c r="W168" i="1"/>
  <c r="R124" i="1"/>
  <c r="W255" i="1"/>
  <c r="Y115" i="1"/>
  <c r="AH262" i="1"/>
  <c r="T255" i="1"/>
  <c r="AA319" i="1"/>
  <c r="W100" i="1"/>
  <c r="X255" i="1"/>
  <c r="W223" i="1"/>
  <c r="Z311" i="1"/>
  <c r="Z116" i="1"/>
  <c r="W116" i="1"/>
  <c r="S81" i="1"/>
  <c r="V181" i="1"/>
  <c r="U181" i="1"/>
  <c r="V252" i="1"/>
  <c r="T252" i="1"/>
  <c r="T245" i="1"/>
  <c r="T231" i="1"/>
  <c r="R331" i="1"/>
  <c r="T316" i="1"/>
  <c r="W313" i="1"/>
  <c r="T303" i="1"/>
  <c r="T295" i="1"/>
  <c r="T331" i="1"/>
  <c r="X125" i="1"/>
  <c r="V116" i="1"/>
  <c r="U116" i="1"/>
  <c r="U81" i="1"/>
  <c r="AD103" i="1"/>
  <c r="V77" i="1"/>
  <c r="R181" i="1"/>
  <c r="AF153" i="1"/>
  <c r="S252" i="1"/>
  <c r="X252" i="1"/>
  <c r="W319" i="1"/>
  <c r="AA313" i="1"/>
  <c r="W258" i="1"/>
  <c r="U85" i="1"/>
  <c r="V234" i="1"/>
  <c r="Z194" i="1"/>
  <c r="X251" i="1"/>
  <c r="U243" i="1"/>
  <c r="S219" i="1"/>
  <c r="T194" i="1"/>
  <c r="W243" i="1"/>
  <c r="R243" i="1"/>
  <c r="X219" i="1"/>
  <c r="AC99" i="1"/>
  <c r="X85" i="1"/>
  <c r="AA85" i="1"/>
  <c r="Z85" i="1"/>
  <c r="S194" i="1"/>
  <c r="X194" i="1"/>
  <c r="AA254" i="1"/>
  <c r="S243" i="1"/>
  <c r="V251" i="1"/>
  <c r="U245" i="1"/>
  <c r="W219" i="1"/>
  <c r="U219" i="1"/>
  <c r="R219" i="1"/>
  <c r="AD99" i="1"/>
  <c r="R85" i="1"/>
  <c r="T85" i="1"/>
  <c r="V85" i="1"/>
  <c r="W85" i="1"/>
  <c r="AC84" i="1"/>
  <c r="W194" i="1"/>
  <c r="U194" i="1"/>
  <c r="AF157" i="1"/>
  <c r="AE157" i="1"/>
  <c r="Z243" i="1"/>
  <c r="AF238" i="1"/>
  <c r="AC238" i="1"/>
  <c r="R194" i="1"/>
  <c r="V245" i="1"/>
  <c r="AA219" i="1"/>
  <c r="Y219" i="1"/>
  <c r="AE99" i="1"/>
  <c r="AF84" i="1"/>
  <c r="AD84" i="1"/>
  <c r="S85" i="1"/>
  <c r="AA194" i="1"/>
  <c r="Y194" i="1"/>
  <c r="AD157" i="1"/>
  <c r="Y254" i="1"/>
  <c r="V243" i="1"/>
  <c r="AD238" i="1"/>
  <c r="W245" i="1"/>
  <c r="Z219" i="1"/>
  <c r="T219" i="1"/>
  <c r="AA121" i="1"/>
  <c r="X110" i="1"/>
  <c r="AD162" i="1"/>
  <c r="X258" i="1"/>
  <c r="U255" i="1"/>
  <c r="Y223" i="1"/>
  <c r="S323" i="1"/>
  <c r="R323" i="1"/>
  <c r="T329" i="1"/>
  <c r="X316" i="1"/>
  <c r="V311" i="1"/>
  <c r="S319" i="1"/>
  <c r="AD117" i="1"/>
  <c r="V177" i="1"/>
  <c r="Z255" i="1"/>
  <c r="AE244" i="1"/>
  <c r="R329" i="1"/>
  <c r="W311" i="1"/>
  <c r="W295" i="1"/>
  <c r="S295" i="1"/>
  <c r="U110" i="1"/>
  <c r="AF93" i="1"/>
  <c r="Z237" i="1"/>
  <c r="W110" i="1"/>
  <c r="AA110" i="1"/>
  <c r="R110" i="1"/>
  <c r="W185" i="1"/>
  <c r="AE109" i="1"/>
  <c r="T168" i="1"/>
  <c r="X287" i="1"/>
  <c r="X168" i="1"/>
  <c r="S168" i="1"/>
  <c r="U125" i="1"/>
  <c r="AD94" i="1"/>
  <c r="V115" i="1"/>
  <c r="T92" i="1"/>
  <c r="AC117" i="1"/>
  <c r="AE189" i="1"/>
  <c r="X237" i="1"/>
  <c r="T332" i="1"/>
  <c r="V287" i="1"/>
  <c r="T287" i="1"/>
  <c r="S125" i="1"/>
  <c r="AE94" i="1"/>
  <c r="R92" i="1"/>
  <c r="AA115" i="1"/>
  <c r="T237" i="1"/>
  <c r="S237" i="1"/>
  <c r="X332" i="1"/>
  <c r="R287" i="1"/>
  <c r="Y124" i="1"/>
  <c r="Z125" i="1"/>
  <c r="W125" i="1"/>
  <c r="AF120" i="1"/>
  <c r="AC103" i="1"/>
  <c r="T115" i="1"/>
  <c r="R192" i="1"/>
  <c r="AF189" i="1"/>
  <c r="AE177" i="1"/>
  <c r="U237" i="1"/>
  <c r="Y287" i="1"/>
  <c r="AF177" i="1"/>
  <c r="AE148" i="1"/>
  <c r="AA125" i="1"/>
  <c r="Y125" i="1"/>
  <c r="S110" i="1"/>
  <c r="Y110" i="1"/>
  <c r="AF94" i="1"/>
  <c r="Z115" i="1"/>
  <c r="AE103" i="1"/>
  <c r="S115" i="1"/>
  <c r="X115" i="1"/>
  <c r="AF80" i="1"/>
  <c r="AE117" i="1"/>
  <c r="Z104" i="1"/>
  <c r="AD189" i="1"/>
  <c r="AC177" i="1"/>
  <c r="AD174" i="1"/>
  <c r="W177" i="1"/>
  <c r="R258" i="1"/>
  <c r="AF248" i="1"/>
  <c r="S255" i="1"/>
  <c r="V255" i="1"/>
  <c r="AA223" i="1"/>
  <c r="V237" i="1"/>
  <c r="W237" i="1"/>
  <c r="W217" i="1"/>
  <c r="W332" i="1"/>
  <c r="AA332" i="1"/>
  <c r="U332" i="1"/>
  <c r="Y316" i="1"/>
  <c r="Y319" i="1"/>
  <c r="V299" i="1"/>
  <c r="U299" i="1"/>
  <c r="Y291" i="1"/>
  <c r="T291" i="1"/>
  <c r="S331" i="1"/>
  <c r="S291" i="1"/>
  <c r="X331" i="1"/>
  <c r="S94" i="1"/>
  <c r="V125" i="1"/>
  <c r="T125" i="1"/>
  <c r="T110" i="1"/>
  <c r="AE98" i="1"/>
  <c r="AD106" i="1"/>
  <c r="AD93" i="1"/>
  <c r="W115" i="1"/>
  <c r="AC93" i="1"/>
  <c r="T177" i="1"/>
  <c r="T94" i="1"/>
  <c r="V110" i="1"/>
  <c r="T258" i="1"/>
  <c r="Y255" i="1"/>
  <c r="AA255" i="1"/>
  <c r="U229" i="1"/>
  <c r="AE234" i="1"/>
  <c r="U223" i="1"/>
  <c r="R237" i="1"/>
  <c r="AA237" i="1"/>
  <c r="S236" i="1"/>
  <c r="V332" i="1"/>
  <c r="S332" i="1"/>
  <c r="S316" i="1"/>
  <c r="R316" i="1"/>
  <c r="R299" i="1"/>
  <c r="U303" i="1"/>
  <c r="W299" i="1"/>
  <c r="R117" i="1"/>
  <c r="AD170" i="1"/>
  <c r="X102" i="1"/>
  <c r="AD291" i="1"/>
  <c r="AD88" i="1"/>
  <c r="T104" i="1"/>
  <c r="S146" i="1"/>
  <c r="AE125" i="1"/>
  <c r="AI263" i="1"/>
  <c r="AA258" i="1"/>
  <c r="U258" i="1"/>
  <c r="AC251" i="1"/>
  <c r="AD233" i="1"/>
  <c r="Z223" i="1"/>
  <c r="T223" i="1"/>
  <c r="V236" i="1"/>
  <c r="Y331" i="1"/>
  <c r="U323" i="1"/>
  <c r="S329" i="1"/>
  <c r="X329" i="1"/>
  <c r="S311" i="1"/>
  <c r="W316" i="1"/>
  <c r="X319" i="1"/>
  <c r="V304" i="1"/>
  <c r="V291" i="1"/>
  <c r="U313" i="1"/>
  <c r="U291" i="1"/>
  <c r="U304" i="1"/>
  <c r="AF295" i="1"/>
  <c r="AE295" i="1"/>
  <c r="AE248" i="1"/>
  <c r="AC125" i="1"/>
  <c r="AF125" i="1"/>
  <c r="Y178" i="1"/>
  <c r="V150" i="1"/>
  <c r="AE153" i="1"/>
  <c r="AD153" i="1"/>
  <c r="V258" i="1"/>
  <c r="S258" i="1"/>
  <c r="Y258" i="1"/>
  <c r="S223" i="1"/>
  <c r="X223" i="1"/>
  <c r="Z227" i="1"/>
  <c r="V331" i="1"/>
  <c r="U331" i="1"/>
  <c r="Y329" i="1"/>
  <c r="Z316" i="1"/>
  <c r="AA316" i="1"/>
  <c r="U319" i="1"/>
  <c r="Y311" i="1"/>
  <c r="X304" i="1"/>
  <c r="R291" i="1"/>
  <c r="Y313" i="1"/>
  <c r="U295" i="1"/>
  <c r="V290" i="1"/>
  <c r="X303" i="1"/>
  <c r="AA331" i="1"/>
  <c r="R319" i="1"/>
  <c r="W331" i="1"/>
  <c r="AI122" i="1"/>
  <c r="AE106" i="1"/>
  <c r="Y88" i="1"/>
  <c r="U100" i="1"/>
  <c r="AD87" i="1"/>
  <c r="S104" i="1"/>
  <c r="X104" i="1"/>
  <c r="AE181" i="1"/>
  <c r="U177" i="1"/>
  <c r="Z177" i="1"/>
  <c r="AF174" i="1"/>
  <c r="AF178" i="1"/>
  <c r="S177" i="1"/>
  <c r="S182" i="1"/>
  <c r="Z146" i="1"/>
  <c r="AC106" i="1"/>
  <c r="Y146" i="1"/>
  <c r="AD161" i="1"/>
  <c r="X146" i="1"/>
  <c r="AD251" i="1"/>
  <c r="W236" i="1"/>
  <c r="Y236" i="1"/>
  <c r="AA236" i="1"/>
  <c r="Z106" i="1"/>
  <c r="R88" i="1"/>
  <c r="R104" i="1"/>
  <c r="W104" i="1"/>
  <c r="U104" i="1"/>
  <c r="W92" i="1"/>
  <c r="Y177" i="1"/>
  <c r="AC178" i="1"/>
  <c r="AE174" i="1"/>
  <c r="X182" i="1"/>
  <c r="S154" i="1"/>
  <c r="R154" i="1"/>
  <c r="V146" i="1"/>
  <c r="R149" i="1"/>
  <c r="U146" i="1"/>
  <c r="T146" i="1"/>
  <c r="AE251" i="1"/>
  <c r="W246" i="1"/>
  <c r="AH255" i="1"/>
  <c r="AC244" i="1"/>
  <c r="AE233" i="1"/>
  <c r="AE229" i="1"/>
  <c r="R236" i="1"/>
  <c r="U236" i="1"/>
  <c r="T236" i="1"/>
  <c r="R286" i="1"/>
  <c r="V104" i="1"/>
  <c r="AE87" i="1"/>
  <c r="X88" i="1"/>
  <c r="AA104" i="1"/>
  <c r="AC181" i="1"/>
  <c r="R177" i="1"/>
  <c r="AD178" i="1"/>
  <c r="W146" i="1"/>
  <c r="R146" i="1"/>
  <c r="AD244" i="1"/>
  <c r="AA88" i="1"/>
  <c r="AC218" i="1"/>
  <c r="Z236" i="1"/>
  <c r="X333" i="1"/>
  <c r="Z300" i="1"/>
  <c r="U124" i="1"/>
  <c r="W106" i="1"/>
  <c r="V106" i="1"/>
  <c r="Y106" i="1"/>
  <c r="AD98" i="1"/>
  <c r="U88" i="1"/>
  <c r="T88" i="1"/>
  <c r="AA77" i="1"/>
  <c r="R176" i="1"/>
  <c r="T171" i="1"/>
  <c r="W88" i="1"/>
  <c r="S88" i="1"/>
  <c r="T248" i="1"/>
  <c r="AH254" i="1"/>
  <c r="V229" i="1"/>
  <c r="AD218" i="1"/>
  <c r="AC327" i="1"/>
  <c r="AC233" i="1"/>
  <c r="R300" i="1"/>
  <c r="AE291" i="1"/>
  <c r="AA300" i="1"/>
  <c r="S106" i="1"/>
  <c r="R106" i="1"/>
  <c r="U106" i="1"/>
  <c r="U98" i="1"/>
  <c r="Z122" i="1"/>
  <c r="T96" i="1"/>
  <c r="W91" i="1"/>
  <c r="S188" i="1"/>
  <c r="W186" i="1"/>
  <c r="Z171" i="1"/>
  <c r="S162" i="1"/>
  <c r="R162" i="1"/>
  <c r="X106" i="1"/>
  <c r="X162" i="1"/>
  <c r="T106" i="1"/>
  <c r="AI245" i="1"/>
  <c r="R229" i="1"/>
  <c r="AE218" i="1"/>
  <c r="V333" i="1"/>
  <c r="AD327" i="1"/>
  <c r="AC307" i="1"/>
  <c r="V300" i="1"/>
  <c r="AF291" i="1"/>
  <c r="T300" i="1"/>
  <c r="AC116" i="1"/>
  <c r="AF109" i="1"/>
  <c r="V88" i="1"/>
  <c r="AH94" i="1"/>
  <c r="W192" i="1"/>
  <c r="AH175" i="1"/>
  <c r="S171" i="1"/>
  <c r="Y162" i="1"/>
  <c r="AD158" i="1"/>
  <c r="S333" i="1"/>
  <c r="AD307" i="1"/>
  <c r="V294" i="1"/>
  <c r="Y286" i="1"/>
  <c r="Y300" i="1"/>
  <c r="Z102" i="1"/>
  <c r="Y102" i="1"/>
  <c r="V188" i="1"/>
  <c r="W188" i="1"/>
  <c r="V171" i="1"/>
  <c r="Y171" i="1"/>
  <c r="Y167" i="1"/>
  <c r="S150" i="1"/>
  <c r="V161" i="1"/>
  <c r="Y161" i="1"/>
  <c r="R261" i="1"/>
  <c r="U248" i="1"/>
  <c r="R188" i="1"/>
  <c r="W102" i="1"/>
  <c r="Y100" i="1"/>
  <c r="S102" i="1"/>
  <c r="V102" i="1"/>
  <c r="U102" i="1"/>
  <c r="U89" i="1"/>
  <c r="Z100" i="1"/>
  <c r="T100" i="1"/>
  <c r="S89" i="1"/>
  <c r="U188" i="1"/>
  <c r="AA188" i="1"/>
  <c r="AC193" i="1"/>
  <c r="X185" i="1"/>
  <c r="V186" i="1"/>
  <c r="AA171" i="1"/>
  <c r="R171" i="1"/>
  <c r="U171" i="1"/>
  <c r="Z154" i="1"/>
  <c r="V168" i="1"/>
  <c r="AA168" i="1"/>
  <c r="R161" i="1"/>
  <c r="Y154" i="1"/>
  <c r="X154" i="1"/>
  <c r="AF254" i="1"/>
  <c r="AC239" i="1"/>
  <c r="U233" i="1"/>
  <c r="X222" i="1"/>
  <c r="X188" i="1"/>
  <c r="X235" i="1"/>
  <c r="AE319" i="1"/>
  <c r="AE327" i="1"/>
  <c r="U311" i="1"/>
  <c r="AF307" i="1"/>
  <c r="V303" i="1"/>
  <c r="V295" i="1"/>
  <c r="V313" i="1"/>
  <c r="T313" i="1"/>
  <c r="R294" i="1"/>
  <c r="X299" i="1"/>
  <c r="Y294" i="1"/>
  <c r="U286" i="1"/>
  <c r="S300" i="1"/>
  <c r="X300" i="1"/>
  <c r="U284" i="1"/>
  <c r="W291" i="1"/>
  <c r="S303" i="1"/>
  <c r="U316" i="1"/>
  <c r="T122" i="1"/>
  <c r="AA100" i="1"/>
  <c r="U117" i="1"/>
  <c r="X114" i="1"/>
  <c r="R102" i="1"/>
  <c r="U122" i="1"/>
  <c r="X89" i="1"/>
  <c r="AE79" i="1"/>
  <c r="S100" i="1"/>
  <c r="X84" i="1"/>
  <c r="Y188" i="1"/>
  <c r="W171" i="1"/>
  <c r="R186" i="1"/>
  <c r="AH182" i="1"/>
  <c r="W154" i="1"/>
  <c r="V154" i="1"/>
  <c r="U168" i="1"/>
  <c r="U154" i="1"/>
  <c r="T154" i="1"/>
  <c r="AD258" i="1"/>
  <c r="T188" i="1"/>
  <c r="X177" i="1"/>
  <c r="AA235" i="1"/>
  <c r="AD222" i="1"/>
  <c r="R217" i="1"/>
  <c r="R311" i="1"/>
  <c r="AC331" i="1"/>
  <c r="T319" i="1"/>
  <c r="R303" i="1"/>
  <c r="R295" i="1"/>
  <c r="S313" i="1"/>
  <c r="X313" i="1"/>
  <c r="Y303" i="1"/>
  <c r="Y299" i="1"/>
  <c r="Y295" i="1"/>
  <c r="T299" i="1"/>
  <c r="AC248" i="1"/>
  <c r="W300" i="1"/>
  <c r="W288" i="1"/>
  <c r="Z313" i="1"/>
  <c r="X311" i="1"/>
  <c r="Z319" i="1"/>
  <c r="R223" i="1"/>
  <c r="AE113" i="1"/>
  <c r="AD113" i="1"/>
  <c r="W98" i="1"/>
  <c r="Z98" i="1"/>
  <c r="V122" i="1"/>
  <c r="S122" i="1"/>
  <c r="X122" i="1"/>
  <c r="AA91" i="1"/>
  <c r="R80" i="1"/>
  <c r="U94" i="1"/>
  <c r="Z91" i="1"/>
  <c r="T89" i="1"/>
  <c r="R91" i="1"/>
  <c r="R94" i="1"/>
  <c r="Y91" i="1"/>
  <c r="T91" i="1"/>
  <c r="AF193" i="1"/>
  <c r="S190" i="1"/>
  <c r="AC182" i="1"/>
  <c r="AD193" i="1"/>
  <c r="W178" i="1"/>
  <c r="Z176" i="1"/>
  <c r="AF171" i="1"/>
  <c r="Z186" i="1"/>
  <c r="AA186" i="1"/>
  <c r="AA167" i="1"/>
  <c r="T167" i="1"/>
  <c r="T98" i="1"/>
  <c r="U162" i="1"/>
  <c r="V167" i="1"/>
  <c r="T162" i="1"/>
  <c r="X263" i="1"/>
  <c r="AE258" i="1"/>
  <c r="AC262" i="1"/>
  <c r="AE222" i="1"/>
  <c r="X217" i="1"/>
  <c r="V217" i="1"/>
  <c r="AA217" i="1"/>
  <c r="AC319" i="1"/>
  <c r="AD298" i="1"/>
  <c r="AF299" i="1"/>
  <c r="AC299" i="1"/>
  <c r="V114" i="1"/>
  <c r="R118" i="1"/>
  <c r="S98" i="1"/>
  <c r="V98" i="1"/>
  <c r="Y122" i="1"/>
  <c r="W122" i="1"/>
  <c r="V91" i="1"/>
  <c r="Y94" i="1"/>
  <c r="U91" i="1"/>
  <c r="Z89" i="1"/>
  <c r="S91" i="1"/>
  <c r="AA89" i="1"/>
  <c r="Y190" i="1"/>
  <c r="AE192" i="1"/>
  <c r="AC175" i="1"/>
  <c r="V178" i="1"/>
  <c r="T186" i="1"/>
  <c r="U186" i="1"/>
  <c r="AD171" i="1"/>
  <c r="AE170" i="1"/>
  <c r="S167" i="1"/>
  <c r="X167" i="1"/>
  <c r="AE166" i="1"/>
  <c r="Z162" i="1"/>
  <c r="AD149" i="1"/>
  <c r="V94" i="1"/>
  <c r="AF262" i="1"/>
  <c r="Z246" i="1"/>
  <c r="V222" i="1"/>
  <c r="U217" i="1"/>
  <c r="Z217" i="1"/>
  <c r="AF319" i="1"/>
  <c r="T118" i="1"/>
  <c r="AF124" i="1"/>
  <c r="R98" i="1"/>
  <c r="Y98" i="1"/>
  <c r="R122" i="1"/>
  <c r="X94" i="1"/>
  <c r="AA94" i="1"/>
  <c r="R89" i="1"/>
  <c r="W89" i="1"/>
  <c r="AD83" i="1"/>
  <c r="V89" i="1"/>
  <c r="X176" i="1"/>
  <c r="X186" i="1"/>
  <c r="S186" i="1"/>
  <c r="AA178" i="1"/>
  <c r="AD175" i="1"/>
  <c r="AC170" i="1"/>
  <c r="U167" i="1"/>
  <c r="W162" i="1"/>
  <c r="W150" i="1"/>
  <c r="R167" i="1"/>
  <c r="V162" i="1"/>
  <c r="W167" i="1"/>
  <c r="U150" i="1"/>
  <c r="AH118" i="1"/>
  <c r="AC258" i="1"/>
  <c r="Y250" i="1"/>
  <c r="V218" i="1"/>
  <c r="T217" i="1"/>
  <c r="AF222" i="1"/>
  <c r="Y217" i="1"/>
  <c r="R315" i="1"/>
  <c r="AD109" i="1"/>
  <c r="AD110" i="1"/>
  <c r="W190" i="1"/>
  <c r="AA185" i="1"/>
  <c r="R185" i="1"/>
  <c r="S158" i="1"/>
  <c r="AD166" i="1"/>
  <c r="R150" i="1"/>
  <c r="U158" i="1"/>
  <c r="Y150" i="1"/>
  <c r="AC113" i="1"/>
  <c r="Z263" i="1"/>
  <c r="R222" i="1"/>
  <c r="U218" i="1"/>
  <c r="T222" i="1"/>
  <c r="U333" i="1"/>
  <c r="S328" i="1"/>
  <c r="T322" i="1"/>
  <c r="Y333" i="1"/>
  <c r="W333" i="1"/>
  <c r="Z327" i="1"/>
  <c r="W309" i="1"/>
  <c r="Y298" i="1"/>
  <c r="AE114" i="1"/>
  <c r="X190" i="1"/>
  <c r="AA190" i="1"/>
  <c r="S185" i="1"/>
  <c r="V185" i="1"/>
  <c r="AH178" i="1"/>
  <c r="T158" i="1"/>
  <c r="X150" i="1"/>
  <c r="S263" i="1"/>
  <c r="Y222" i="1"/>
  <c r="AE226" i="1"/>
  <c r="AE328" i="1"/>
  <c r="W328" i="1"/>
  <c r="V322" i="1"/>
  <c r="R333" i="1"/>
  <c r="AA333" i="1"/>
  <c r="R327" i="1"/>
  <c r="U298" i="1"/>
  <c r="AC295" i="1"/>
  <c r="U120" i="1"/>
  <c r="AE102" i="1"/>
  <c r="AD102" i="1"/>
  <c r="AC88" i="1"/>
  <c r="V190" i="1"/>
  <c r="U185" i="1"/>
  <c r="T185" i="1"/>
  <c r="Z185" i="1"/>
  <c r="AF166" i="1"/>
  <c r="Z150" i="1"/>
  <c r="T150" i="1"/>
  <c r="T263" i="1"/>
  <c r="S250" i="1"/>
  <c r="AD261" i="1"/>
  <c r="R218" i="1"/>
  <c r="V233" i="1"/>
  <c r="T218" i="1"/>
  <c r="AD328" i="1"/>
  <c r="X328" i="1"/>
  <c r="Z333" i="1"/>
  <c r="Z226" i="1"/>
  <c r="T117" i="1"/>
  <c r="R114" i="1"/>
  <c r="Y114" i="1"/>
  <c r="T114" i="1"/>
  <c r="S192" i="1"/>
  <c r="S176" i="1"/>
  <c r="AA182" i="1"/>
  <c r="Y176" i="1"/>
  <c r="Z158" i="1"/>
  <c r="T102" i="1"/>
  <c r="AD262" i="1"/>
  <c r="V250" i="1"/>
  <c r="U246" i="1"/>
  <c r="Y251" i="1"/>
  <c r="Y246" i="1"/>
  <c r="AA246" i="1"/>
  <c r="AF239" i="1"/>
  <c r="Y234" i="1"/>
  <c r="Y218" i="1"/>
  <c r="Y233" i="1"/>
  <c r="X218" i="1"/>
  <c r="X181" i="1"/>
  <c r="R245" i="1"/>
  <c r="AA245" i="1"/>
  <c r="Y245" i="1"/>
  <c r="R235" i="1"/>
  <c r="Z94" i="1"/>
  <c r="T235" i="1"/>
  <c r="U235" i="1"/>
  <c r="AE171" i="1"/>
  <c r="AC328" i="1"/>
  <c r="V328" i="1"/>
  <c r="U328" i="1"/>
  <c r="W322" i="1"/>
  <c r="U322" i="1"/>
  <c r="Z322" i="1"/>
  <c r="AD331" i="1"/>
  <c r="S322" i="1"/>
  <c r="S327" i="1"/>
  <c r="W327" i="1"/>
  <c r="AA309" i="1"/>
  <c r="R309" i="1"/>
  <c r="T307" i="1"/>
  <c r="AH292" i="1"/>
  <c r="AH302" i="1"/>
  <c r="AD299" i="1"/>
  <c r="AH290" i="1"/>
  <c r="AA218" i="1"/>
  <c r="V309" i="1"/>
  <c r="AA328" i="1"/>
  <c r="X117" i="1"/>
  <c r="V117" i="1"/>
  <c r="AE90" i="1"/>
  <c r="T176" i="1"/>
  <c r="V158" i="1"/>
  <c r="R153" i="1"/>
  <c r="AC98" i="1"/>
  <c r="AI259" i="1"/>
  <c r="T246" i="1"/>
  <c r="AE239" i="1"/>
  <c r="S181" i="1"/>
  <c r="Z241" i="1"/>
  <c r="Z235" i="1"/>
  <c r="Y235" i="1"/>
  <c r="AC226" i="1"/>
  <c r="Y322" i="1"/>
  <c r="AE331" i="1"/>
  <c r="V327" i="1"/>
  <c r="U327" i="1"/>
  <c r="T309" i="1"/>
  <c r="U309" i="1"/>
  <c r="W307" i="1"/>
  <c r="AH296" i="1"/>
  <c r="S218" i="1"/>
  <c r="W218" i="1"/>
  <c r="Z309" i="1"/>
  <c r="W117" i="1"/>
  <c r="AI119" i="1"/>
  <c r="U84" i="1"/>
  <c r="AF88" i="1"/>
  <c r="Y182" i="1"/>
  <c r="W158" i="1"/>
  <c r="R158" i="1"/>
  <c r="Y158" i="1"/>
  <c r="X158" i="1"/>
  <c r="S254" i="1"/>
  <c r="W251" i="1"/>
  <c r="S246" i="1"/>
  <c r="S239" i="1"/>
  <c r="T241" i="1"/>
  <c r="X234" i="1"/>
  <c r="S245" i="1"/>
  <c r="X245" i="1"/>
  <c r="S235" i="1"/>
  <c r="V235" i="1"/>
  <c r="AF226" i="1"/>
  <c r="T328" i="1"/>
  <c r="X327" i="1"/>
  <c r="AA327" i="1"/>
  <c r="Y327" i="1"/>
  <c r="S309" i="1"/>
  <c r="W226" i="1"/>
  <c r="S226" i="1"/>
  <c r="R328" i="1"/>
  <c r="AA120" i="1"/>
  <c r="S118" i="1"/>
  <c r="Z120" i="1"/>
  <c r="Y120" i="1"/>
  <c r="V118" i="1"/>
  <c r="AC124" i="1"/>
  <c r="X77" i="1"/>
  <c r="W77" i="1"/>
  <c r="AA92" i="1"/>
  <c r="AC192" i="1"/>
  <c r="AF192" i="1"/>
  <c r="W182" i="1"/>
  <c r="U182" i="1"/>
  <c r="T178" i="1"/>
  <c r="R178" i="1"/>
  <c r="T149" i="1"/>
  <c r="AC87" i="1"/>
  <c r="AF161" i="1"/>
  <c r="AE161" i="1"/>
  <c r="Y149" i="1"/>
  <c r="T261" i="1"/>
  <c r="V261" i="1"/>
  <c r="V254" i="1"/>
  <c r="R250" i="1"/>
  <c r="U254" i="1"/>
  <c r="S248" i="1"/>
  <c r="Y248" i="1"/>
  <c r="U251" i="1"/>
  <c r="Z251" i="1"/>
  <c r="R248" i="1"/>
  <c r="T181" i="1"/>
  <c r="U239" i="1"/>
  <c r="U234" i="1"/>
  <c r="AE225" i="1"/>
  <c r="S241" i="1"/>
  <c r="X241" i="1"/>
  <c r="R239" i="1"/>
  <c r="T234" i="1"/>
  <c r="AF322" i="1"/>
  <c r="S315" i="1"/>
  <c r="Y302" i="1"/>
  <c r="V292" i="1"/>
  <c r="R288" i="1"/>
  <c r="Y284" i="1"/>
  <c r="S292" i="1"/>
  <c r="X292" i="1"/>
  <c r="U288" i="1"/>
  <c r="T284" i="1"/>
  <c r="Z315" i="1"/>
  <c r="X120" i="1"/>
  <c r="AD124" i="1"/>
  <c r="AF110" i="1"/>
  <c r="U77" i="1"/>
  <c r="V92" i="1"/>
  <c r="T77" i="1"/>
  <c r="Z92" i="1"/>
  <c r="S77" i="1"/>
  <c r="Y92" i="1"/>
  <c r="X178" i="1"/>
  <c r="Z149" i="1"/>
  <c r="U149" i="1"/>
  <c r="U261" i="1"/>
  <c r="Z261" i="1"/>
  <c r="W248" i="1"/>
  <c r="Y239" i="1"/>
  <c r="W241" i="1"/>
  <c r="U241" i="1"/>
  <c r="V302" i="1"/>
  <c r="U302" i="1"/>
  <c r="W292" i="1"/>
  <c r="U292" i="1"/>
  <c r="AD313" i="1"/>
  <c r="V120" i="1"/>
  <c r="W118" i="1"/>
  <c r="T120" i="1"/>
  <c r="Y118" i="1"/>
  <c r="AC110" i="1"/>
  <c r="X92" i="1"/>
  <c r="R77" i="1"/>
  <c r="Z77" i="1"/>
  <c r="U92" i="1"/>
  <c r="Z182" i="1"/>
  <c r="V182" i="1"/>
  <c r="T182" i="1"/>
  <c r="S178" i="1"/>
  <c r="U178" i="1"/>
  <c r="AC167" i="1"/>
  <c r="W250" i="1"/>
  <c r="Z250" i="1"/>
  <c r="AA248" i="1"/>
  <c r="T251" i="1"/>
  <c r="AA241" i="1"/>
  <c r="AD322" i="1"/>
  <c r="R292" i="1"/>
  <c r="AD304" i="1"/>
  <c r="AA292" i="1"/>
  <c r="X121" i="1"/>
  <c r="AC114" i="1"/>
  <c r="R121" i="1"/>
  <c r="V84" i="1"/>
  <c r="U96" i="1"/>
  <c r="T84" i="1"/>
  <c r="X80" i="1"/>
  <c r="Z192" i="1"/>
  <c r="Y192" i="1"/>
  <c r="AC102" i="1"/>
  <c r="W84" i="1"/>
  <c r="W263" i="1"/>
  <c r="U263" i="1"/>
  <c r="AE261" i="1"/>
  <c r="R233" i="1"/>
  <c r="R227" i="1"/>
  <c r="S231" i="1"/>
  <c r="X231" i="1"/>
  <c r="S227" i="1"/>
  <c r="X227" i="1"/>
  <c r="AC332" i="1"/>
  <c r="U315" i="1"/>
  <c r="X307" i="1"/>
  <c r="U307" i="1"/>
  <c r="AA307" i="1"/>
  <c r="AF303" i="1"/>
  <c r="Z284" i="1"/>
  <c r="W230" i="1"/>
  <c r="AC303" i="1"/>
  <c r="AA233" i="1"/>
  <c r="AE304" i="1"/>
  <c r="AA288" i="1"/>
  <c r="Y288" i="1"/>
  <c r="S284" i="1"/>
  <c r="X284" i="1"/>
  <c r="AA230" i="1"/>
  <c r="AA315" i="1"/>
  <c r="Y121" i="1"/>
  <c r="AD114" i="1"/>
  <c r="R84" i="1"/>
  <c r="Z96" i="1"/>
  <c r="Z90" i="1"/>
  <c r="Y84" i="1"/>
  <c r="Y80" i="1"/>
  <c r="Y90" i="1"/>
  <c r="V192" i="1"/>
  <c r="Z153" i="1"/>
  <c r="Y153" i="1"/>
  <c r="AA263" i="1"/>
  <c r="AD243" i="1"/>
  <c r="AE175" i="1"/>
  <c r="AC234" i="1"/>
  <c r="W231" i="1"/>
  <c r="U231" i="1"/>
  <c r="W227" i="1"/>
  <c r="U227" i="1"/>
  <c r="AD332" i="1"/>
  <c r="Y315" i="1"/>
  <c r="AF313" i="1"/>
  <c r="R307" i="1"/>
  <c r="Y307" i="1"/>
  <c r="V288" i="1"/>
  <c r="R284" i="1"/>
  <c r="AD303" i="1"/>
  <c r="AH298" i="1"/>
  <c r="S233" i="1"/>
  <c r="S230" i="1"/>
  <c r="AF304" i="1"/>
  <c r="Z288" i="1"/>
  <c r="T288" i="1"/>
  <c r="W284" i="1"/>
  <c r="Z121" i="1"/>
  <c r="W96" i="1"/>
  <c r="T153" i="1"/>
  <c r="V153" i="1"/>
  <c r="AC261" i="1"/>
  <c r="AE221" i="1"/>
  <c r="AD234" i="1"/>
  <c r="R231" i="1"/>
  <c r="AA231" i="1"/>
  <c r="Y231" i="1"/>
  <c r="AA227" i="1"/>
  <c r="Y227" i="1"/>
  <c r="AE332" i="1"/>
  <c r="X315" i="1"/>
  <c r="W315" i="1"/>
  <c r="V315" i="1"/>
  <c r="Z307" i="1"/>
  <c r="S307" i="1"/>
  <c r="AC286" i="1"/>
  <c r="V284" i="1"/>
  <c r="S288" i="1"/>
  <c r="AC313" i="1"/>
  <c r="AC305" i="1"/>
  <c r="AF286" i="1"/>
  <c r="Z303" i="1"/>
  <c r="AA303" i="1"/>
  <c r="Z299" i="1"/>
  <c r="AA299" i="1"/>
  <c r="Z295" i="1"/>
  <c r="AA295" i="1"/>
  <c r="Z291" i="1"/>
  <c r="AA291" i="1"/>
  <c r="AF305" i="1"/>
  <c r="AD286" i="1"/>
  <c r="AD305" i="1"/>
  <c r="V329" i="1"/>
  <c r="U329" i="1"/>
  <c r="AA322" i="1"/>
  <c r="X322" i="1"/>
  <c r="Z302" i="1"/>
  <c r="X302" i="1"/>
  <c r="W302" i="1"/>
  <c r="T302" i="1"/>
  <c r="AA302" i="1"/>
  <c r="S302" i="1"/>
  <c r="AF294" i="1"/>
  <c r="AC294" i="1"/>
  <c r="Z298" i="1"/>
  <c r="X298" i="1"/>
  <c r="W298" i="1"/>
  <c r="T298" i="1"/>
  <c r="AA298" i="1"/>
  <c r="S298" i="1"/>
  <c r="AF290" i="1"/>
  <c r="AC290" i="1"/>
  <c r="AE284" i="1"/>
  <c r="AD284" i="1"/>
  <c r="Z287" i="1"/>
  <c r="W287" i="1"/>
  <c r="S287" i="1"/>
  <c r="AA287" i="1"/>
  <c r="Z332" i="1"/>
  <c r="R332" i="1"/>
  <c r="W323" i="1"/>
  <c r="Z323" i="1"/>
  <c r="V323" i="1"/>
  <c r="T323" i="1"/>
  <c r="AA323" i="1"/>
  <c r="Z286" i="1"/>
  <c r="X286" i="1"/>
  <c r="W286" i="1"/>
  <c r="T286" i="1"/>
  <c r="AA286" i="1"/>
  <c r="S286" i="1"/>
  <c r="AF302" i="1"/>
  <c r="AC302" i="1"/>
  <c r="AF298" i="1"/>
  <c r="AC298" i="1"/>
  <c r="AM335" i="1"/>
  <c r="AK340" i="1" s="1"/>
  <c r="AN335" i="1"/>
  <c r="AK341" i="1" s="1"/>
  <c r="AI327" i="1"/>
  <c r="AH327" i="1"/>
  <c r="Z233" i="1"/>
  <c r="X233" i="1"/>
  <c r="W233" i="1"/>
  <c r="AF217" i="1"/>
  <c r="AC217" i="1"/>
  <c r="AK335" i="1"/>
  <c r="AK338" i="1" s="1"/>
  <c r="AD309" i="1"/>
  <c r="AE309" i="1"/>
  <c r="AC309" i="1"/>
  <c r="AI286" i="1"/>
  <c r="AH286" i="1"/>
  <c r="S95" i="1"/>
  <c r="AA95" i="1"/>
  <c r="Z294" i="1"/>
  <c r="X294" i="1"/>
  <c r="W294" i="1"/>
  <c r="T294" i="1"/>
  <c r="AA294" i="1"/>
  <c r="S294" i="1"/>
  <c r="W304" i="1"/>
  <c r="T304" i="1"/>
  <c r="Y304" i="1"/>
  <c r="Z290" i="1"/>
  <c r="X290" i="1"/>
  <c r="W290" i="1"/>
  <c r="T290" i="1"/>
  <c r="AA290" i="1"/>
  <c r="S290" i="1"/>
  <c r="AM266" i="1"/>
  <c r="AK271" i="1" s="1"/>
  <c r="AA330" i="1"/>
  <c r="W330" i="1"/>
  <c r="S330" i="1"/>
  <c r="Z330" i="1"/>
  <c r="V330" i="1"/>
  <c r="R330" i="1"/>
  <c r="Y330" i="1"/>
  <c r="X330" i="1"/>
  <c r="U330" i="1"/>
  <c r="T330" i="1"/>
  <c r="AF325" i="1"/>
  <c r="AE325" i="1"/>
  <c r="AD325" i="1"/>
  <c r="AC325" i="1"/>
  <c r="AF317" i="1"/>
  <c r="AE317" i="1"/>
  <c r="AD317" i="1"/>
  <c r="AC317" i="1"/>
  <c r="AI312" i="1"/>
  <c r="AH312" i="1"/>
  <c r="AF321" i="1"/>
  <c r="AE321" i="1"/>
  <c r="AD321" i="1"/>
  <c r="AC321" i="1"/>
  <c r="AI315" i="1"/>
  <c r="AH315" i="1"/>
  <c r="AC314" i="1"/>
  <c r="AF314" i="1"/>
  <c r="AE314" i="1"/>
  <c r="AD314" i="1"/>
  <c r="Z326" i="1"/>
  <c r="V326" i="1"/>
  <c r="R326" i="1"/>
  <c r="W326" i="1"/>
  <c r="AA326" i="1"/>
  <c r="U326" i="1"/>
  <c r="S326" i="1"/>
  <c r="Y326" i="1"/>
  <c r="X326" i="1"/>
  <c r="T326" i="1"/>
  <c r="X306" i="1"/>
  <c r="T306" i="1"/>
  <c r="Z306" i="1"/>
  <c r="V306" i="1"/>
  <c r="R306" i="1"/>
  <c r="Y306" i="1"/>
  <c r="W306" i="1"/>
  <c r="U306" i="1"/>
  <c r="AA306" i="1"/>
  <c r="S306" i="1"/>
  <c r="AI285" i="1"/>
  <c r="AH285" i="1"/>
  <c r="AF246" i="1"/>
  <c r="AC246" i="1"/>
  <c r="AE246" i="1"/>
  <c r="AH297" i="1"/>
  <c r="AI297" i="1"/>
  <c r="AH289" i="1"/>
  <c r="AI289" i="1"/>
  <c r="AF225" i="1"/>
  <c r="AC225" i="1"/>
  <c r="Z181" i="1"/>
  <c r="W181" i="1"/>
  <c r="Z308" i="1"/>
  <c r="V308" i="1"/>
  <c r="R308" i="1"/>
  <c r="X308" i="1"/>
  <c r="T308" i="1"/>
  <c r="Y308" i="1"/>
  <c r="W308" i="1"/>
  <c r="U308" i="1"/>
  <c r="S308" i="1"/>
  <c r="AA308" i="1"/>
  <c r="Z229" i="1"/>
  <c r="X229" i="1"/>
  <c r="W229" i="1"/>
  <c r="T229" i="1"/>
  <c r="AA229" i="1"/>
  <c r="S229" i="1"/>
  <c r="X310" i="1"/>
  <c r="T310" i="1"/>
  <c r="AA310" i="1"/>
  <c r="W310" i="1"/>
  <c r="Z310" i="1"/>
  <c r="V310" i="1"/>
  <c r="R310" i="1"/>
  <c r="Y310" i="1"/>
  <c r="U310" i="1"/>
  <c r="S310" i="1"/>
  <c r="AC301" i="1"/>
  <c r="AF301" i="1"/>
  <c r="AE301" i="1"/>
  <c r="AD301" i="1"/>
  <c r="AC297" i="1"/>
  <c r="AF297" i="1"/>
  <c r="AE297" i="1"/>
  <c r="AD297" i="1"/>
  <c r="AC293" i="1"/>
  <c r="AF293" i="1"/>
  <c r="AE293" i="1"/>
  <c r="AD293" i="1"/>
  <c r="AC289" i="1"/>
  <c r="AF289" i="1"/>
  <c r="AE289" i="1"/>
  <c r="AD289" i="1"/>
  <c r="AK266" i="1"/>
  <c r="AK269" i="1" s="1"/>
  <c r="AI334" i="1"/>
  <c r="AH334" i="1"/>
  <c r="AH329" i="1"/>
  <c r="AI329" i="1"/>
  <c r="AI318" i="1"/>
  <c r="AH318" i="1"/>
  <c r="AF330" i="1"/>
  <c r="AE330" i="1"/>
  <c r="AC330" i="1"/>
  <c r="AD330" i="1"/>
  <c r="X320" i="1"/>
  <c r="T320" i="1"/>
  <c r="AA320" i="1"/>
  <c r="W320" i="1"/>
  <c r="S320" i="1"/>
  <c r="U320" i="1"/>
  <c r="Z320" i="1"/>
  <c r="R320" i="1"/>
  <c r="Y320" i="1"/>
  <c r="V320" i="1"/>
  <c r="X324" i="1"/>
  <c r="T324" i="1"/>
  <c r="Y324" i="1"/>
  <c r="S324" i="1"/>
  <c r="W324" i="1"/>
  <c r="R324" i="1"/>
  <c r="Z324" i="1"/>
  <c r="V324" i="1"/>
  <c r="U324" i="1"/>
  <c r="AA324" i="1"/>
  <c r="AH320" i="1"/>
  <c r="AI320" i="1"/>
  <c r="AI307" i="1"/>
  <c r="AH307" i="1"/>
  <c r="AD300" i="1"/>
  <c r="AC300" i="1"/>
  <c r="AF300" i="1"/>
  <c r="AE300" i="1"/>
  <c r="AD296" i="1"/>
  <c r="AC296" i="1"/>
  <c r="AF296" i="1"/>
  <c r="AE296" i="1"/>
  <c r="AD292" i="1"/>
  <c r="AC292" i="1"/>
  <c r="AF292" i="1"/>
  <c r="AE292" i="1"/>
  <c r="AD288" i="1"/>
  <c r="AC288" i="1"/>
  <c r="AF288" i="1"/>
  <c r="AE288" i="1"/>
  <c r="AC255" i="1"/>
  <c r="AF255" i="1"/>
  <c r="AD255" i="1"/>
  <c r="AF243" i="1"/>
  <c r="AC243" i="1"/>
  <c r="AA250" i="1"/>
  <c r="T250" i="1"/>
  <c r="X250" i="1"/>
  <c r="W239" i="1"/>
  <c r="Z239" i="1"/>
  <c r="V239" i="1"/>
  <c r="T239" i="1"/>
  <c r="AA239" i="1"/>
  <c r="AF229" i="1"/>
  <c r="AC229" i="1"/>
  <c r="Z222" i="1"/>
  <c r="AA222" i="1"/>
  <c r="W222" i="1"/>
  <c r="S222" i="1"/>
  <c r="AH333" i="1"/>
  <c r="AI333" i="1"/>
  <c r="AA334" i="1"/>
  <c r="W334" i="1"/>
  <c r="S334" i="1"/>
  <c r="Z334" i="1"/>
  <c r="V334" i="1"/>
  <c r="R334" i="1"/>
  <c r="Y334" i="1"/>
  <c r="X334" i="1"/>
  <c r="U334" i="1"/>
  <c r="T334" i="1"/>
  <c r="AC324" i="1"/>
  <c r="AE324" i="1"/>
  <c r="AD324" i="1"/>
  <c r="AF324" i="1"/>
  <c r="AH316" i="1"/>
  <c r="AI316" i="1"/>
  <c r="AI311" i="1"/>
  <c r="AH311" i="1"/>
  <c r="AI304" i="1"/>
  <c r="AH304" i="1"/>
  <c r="AL335" i="1"/>
  <c r="AK339" i="1" s="1"/>
  <c r="AE326" i="1"/>
  <c r="AC326" i="1"/>
  <c r="AD326" i="1"/>
  <c r="AF326" i="1"/>
  <c r="AC306" i="1"/>
  <c r="AE306" i="1"/>
  <c r="AF306" i="1"/>
  <c r="AD306" i="1"/>
  <c r="AA261" i="1"/>
  <c r="X261" i="1"/>
  <c r="W261" i="1"/>
  <c r="S261" i="1"/>
  <c r="Z248" i="1"/>
  <c r="V248" i="1"/>
  <c r="AH301" i="1"/>
  <c r="AI301" i="1"/>
  <c r="AH293" i="1"/>
  <c r="AI293" i="1"/>
  <c r="AF221" i="1"/>
  <c r="AC221" i="1"/>
  <c r="AE308" i="1"/>
  <c r="AC308" i="1"/>
  <c r="AF308" i="1"/>
  <c r="AD308" i="1"/>
  <c r="AA285" i="1"/>
  <c r="W285" i="1"/>
  <c r="S285" i="1"/>
  <c r="Z285" i="1"/>
  <c r="V285" i="1"/>
  <c r="R285" i="1"/>
  <c r="Y285" i="1"/>
  <c r="X285" i="1"/>
  <c r="U285" i="1"/>
  <c r="T285" i="1"/>
  <c r="W254" i="1"/>
  <c r="T254" i="1"/>
  <c r="R254" i="1"/>
  <c r="Z254" i="1"/>
  <c r="S251" i="1"/>
  <c r="AA251" i="1"/>
  <c r="R241" i="1"/>
  <c r="V241" i="1"/>
  <c r="Z234" i="1"/>
  <c r="AA234" i="1"/>
  <c r="W234" i="1"/>
  <c r="S234" i="1"/>
  <c r="AC310" i="1"/>
  <c r="AF310" i="1"/>
  <c r="AE310" i="1"/>
  <c r="AD310" i="1"/>
  <c r="AN266" i="1"/>
  <c r="AK272" i="1" s="1"/>
  <c r="AI322" i="1"/>
  <c r="AH322" i="1"/>
  <c r="AF334" i="1"/>
  <c r="AE334" i="1"/>
  <c r="AD334" i="1"/>
  <c r="AC334" i="1"/>
  <c r="AI330" i="1"/>
  <c r="AH330" i="1"/>
  <c r="AI321" i="1"/>
  <c r="AH321" i="1"/>
  <c r="AA325" i="1"/>
  <c r="W325" i="1"/>
  <c r="S325" i="1"/>
  <c r="Z325" i="1"/>
  <c r="U325" i="1"/>
  <c r="Y325" i="1"/>
  <c r="T325" i="1"/>
  <c r="X325" i="1"/>
  <c r="V325" i="1"/>
  <c r="R325" i="1"/>
  <c r="AA317" i="1"/>
  <c r="W317" i="1"/>
  <c r="S317" i="1"/>
  <c r="Z317" i="1"/>
  <c r="V317" i="1"/>
  <c r="R317" i="1"/>
  <c r="X317" i="1"/>
  <c r="U317" i="1"/>
  <c r="T317" i="1"/>
  <c r="Y317" i="1"/>
  <c r="AA321" i="1"/>
  <c r="W321" i="1"/>
  <c r="S321" i="1"/>
  <c r="Z321" i="1"/>
  <c r="V321" i="1"/>
  <c r="R321" i="1"/>
  <c r="Y321" i="1"/>
  <c r="X321" i="1"/>
  <c r="U321" i="1"/>
  <c r="T321" i="1"/>
  <c r="X314" i="1"/>
  <c r="T314" i="1"/>
  <c r="AA314" i="1"/>
  <c r="W314" i="1"/>
  <c r="S314" i="1"/>
  <c r="Z314" i="1"/>
  <c r="V314" i="1"/>
  <c r="R314" i="1"/>
  <c r="Y314" i="1"/>
  <c r="U314" i="1"/>
  <c r="AI326" i="1"/>
  <c r="AH326" i="1"/>
  <c r="AH306" i="1"/>
  <c r="AI306" i="1"/>
  <c r="X246" i="1"/>
  <c r="V246" i="1"/>
  <c r="AA243" i="1"/>
  <c r="X243" i="1"/>
  <c r="T243" i="1"/>
  <c r="AH308" i="1"/>
  <c r="AI308" i="1"/>
  <c r="AF285" i="1"/>
  <c r="AE285" i="1"/>
  <c r="AD285" i="1"/>
  <c r="AC285" i="1"/>
  <c r="V263" i="1"/>
  <c r="R263" i="1"/>
  <c r="AD254" i="1"/>
  <c r="AC254" i="1"/>
  <c r="AH310" i="1"/>
  <c r="AI310" i="1"/>
  <c r="X301" i="1"/>
  <c r="T301" i="1"/>
  <c r="AA301" i="1"/>
  <c r="W301" i="1"/>
  <c r="S301" i="1"/>
  <c r="Z301" i="1"/>
  <c r="V301" i="1"/>
  <c r="R301" i="1"/>
  <c r="U301" i="1"/>
  <c r="Y301" i="1"/>
  <c r="X297" i="1"/>
  <c r="T297" i="1"/>
  <c r="AA297" i="1"/>
  <c r="W297" i="1"/>
  <c r="S297" i="1"/>
  <c r="Z297" i="1"/>
  <c r="V297" i="1"/>
  <c r="R297" i="1"/>
  <c r="U297" i="1"/>
  <c r="Y297" i="1"/>
  <c r="X293" i="1"/>
  <c r="T293" i="1"/>
  <c r="AA293" i="1"/>
  <c r="W293" i="1"/>
  <c r="S293" i="1"/>
  <c r="Z293" i="1"/>
  <c r="V293" i="1"/>
  <c r="R293" i="1"/>
  <c r="U293" i="1"/>
  <c r="Y293" i="1"/>
  <c r="X289" i="1"/>
  <c r="T289" i="1"/>
  <c r="AA289" i="1"/>
  <c r="W289" i="1"/>
  <c r="S289" i="1"/>
  <c r="Z289" i="1"/>
  <c r="V289" i="1"/>
  <c r="R289" i="1"/>
  <c r="U289" i="1"/>
  <c r="Y289" i="1"/>
  <c r="AL197" i="1"/>
  <c r="AK201" i="1" s="1"/>
  <c r="AA260" i="1"/>
  <c r="W260" i="1"/>
  <c r="S260" i="1"/>
  <c r="Z260" i="1"/>
  <c r="V260" i="1"/>
  <c r="R260" i="1"/>
  <c r="X260" i="1"/>
  <c r="U260" i="1"/>
  <c r="T260" i="1"/>
  <c r="Y260" i="1"/>
  <c r="AI251" i="1"/>
  <c r="AH251" i="1"/>
  <c r="AC264" i="1"/>
  <c r="AF264" i="1"/>
  <c r="AE264" i="1"/>
  <c r="AD264" i="1"/>
  <c r="AI244" i="1"/>
  <c r="AH244" i="1"/>
  <c r="Z247" i="1"/>
  <c r="V247" i="1"/>
  <c r="R247" i="1"/>
  <c r="W247" i="1"/>
  <c r="AA247" i="1"/>
  <c r="U247" i="1"/>
  <c r="Y247" i="1"/>
  <c r="T247" i="1"/>
  <c r="X247" i="1"/>
  <c r="S247" i="1"/>
  <c r="AH249" i="1"/>
  <c r="AI249" i="1"/>
  <c r="Z190" i="1"/>
  <c r="T190" i="1"/>
  <c r="R190" i="1"/>
  <c r="AC236" i="1"/>
  <c r="AF236" i="1"/>
  <c r="AE236" i="1"/>
  <c r="AD236" i="1"/>
  <c r="X220" i="1"/>
  <c r="T220" i="1"/>
  <c r="AA220" i="1"/>
  <c r="W220" i="1"/>
  <c r="S220" i="1"/>
  <c r="Z220" i="1"/>
  <c r="V220" i="1"/>
  <c r="R220" i="1"/>
  <c r="Y220" i="1"/>
  <c r="U220" i="1"/>
  <c r="Z157" i="1"/>
  <c r="T157" i="1"/>
  <c r="AA157" i="1"/>
  <c r="S157" i="1"/>
  <c r="X157" i="1"/>
  <c r="W157" i="1"/>
  <c r="AD152" i="1"/>
  <c r="AC152" i="1"/>
  <c r="AF83" i="1"/>
  <c r="AC83" i="1"/>
  <c r="X240" i="1"/>
  <c r="T240" i="1"/>
  <c r="Z240" i="1"/>
  <c r="U240" i="1"/>
  <c r="Y240" i="1"/>
  <c r="S240" i="1"/>
  <c r="W240" i="1"/>
  <c r="R240" i="1"/>
  <c r="AA240" i="1"/>
  <c r="V240" i="1"/>
  <c r="AA192" i="1"/>
  <c r="T192" i="1"/>
  <c r="X192" i="1"/>
  <c r="AD148" i="1"/>
  <c r="AC148" i="1"/>
  <c r="AC216" i="1"/>
  <c r="AF216" i="1"/>
  <c r="AE216" i="1"/>
  <c r="AD216" i="1"/>
  <c r="S121" i="1"/>
  <c r="V121" i="1"/>
  <c r="AA96" i="1"/>
  <c r="Y96" i="1"/>
  <c r="U80" i="1"/>
  <c r="X90" i="1"/>
  <c r="T80" i="1"/>
  <c r="AK197" i="1"/>
  <c r="AK200" i="1" s="1"/>
  <c r="AF149" i="1"/>
  <c r="AE149" i="1"/>
  <c r="U157" i="1"/>
  <c r="AE152" i="1"/>
  <c r="AA265" i="1"/>
  <c r="W265" i="1"/>
  <c r="S265" i="1"/>
  <c r="Z265" i="1"/>
  <c r="V265" i="1"/>
  <c r="R265" i="1"/>
  <c r="Y265" i="1"/>
  <c r="U265" i="1"/>
  <c r="T265" i="1"/>
  <c r="X265" i="1"/>
  <c r="AI265" i="1"/>
  <c r="AH265" i="1"/>
  <c r="AF260" i="1"/>
  <c r="AE260" i="1"/>
  <c r="AD260" i="1"/>
  <c r="AC260" i="1"/>
  <c r="AI257" i="1"/>
  <c r="AH257" i="1"/>
  <c r="X253" i="1"/>
  <c r="T253" i="1"/>
  <c r="AA253" i="1"/>
  <c r="W253" i="1"/>
  <c r="S253" i="1"/>
  <c r="Z253" i="1"/>
  <c r="V253" i="1"/>
  <c r="R253" i="1"/>
  <c r="Y253" i="1"/>
  <c r="U253" i="1"/>
  <c r="AD241" i="1"/>
  <c r="AC241" i="1"/>
  <c r="AF241" i="1"/>
  <c r="AE241" i="1"/>
  <c r="X249" i="1"/>
  <c r="T249" i="1"/>
  <c r="Z249" i="1"/>
  <c r="V249" i="1"/>
  <c r="R249" i="1"/>
  <c r="Y249" i="1"/>
  <c r="W249" i="1"/>
  <c r="U249" i="1"/>
  <c r="AA249" i="1"/>
  <c r="S249" i="1"/>
  <c r="AL266" i="1"/>
  <c r="AK270" i="1" s="1"/>
  <c r="AH232" i="1"/>
  <c r="AI232" i="1"/>
  <c r="AC220" i="1"/>
  <c r="AF220" i="1"/>
  <c r="AE220" i="1"/>
  <c r="AD220" i="1"/>
  <c r="AF162" i="1"/>
  <c r="AE162" i="1"/>
  <c r="AC240" i="1"/>
  <c r="AF240" i="1"/>
  <c r="AE240" i="1"/>
  <c r="AD240" i="1"/>
  <c r="X224" i="1"/>
  <c r="T224" i="1"/>
  <c r="AA224" i="1"/>
  <c r="W224" i="1"/>
  <c r="S224" i="1"/>
  <c r="Z224" i="1"/>
  <c r="V224" i="1"/>
  <c r="R224" i="1"/>
  <c r="Y224" i="1"/>
  <c r="U224" i="1"/>
  <c r="AH216" i="1"/>
  <c r="AI216" i="1"/>
  <c r="AH242" i="1"/>
  <c r="AI242" i="1"/>
  <c r="AI176" i="1"/>
  <c r="AH176" i="1"/>
  <c r="AD182" i="1"/>
  <c r="AE182" i="1"/>
  <c r="S90" i="1"/>
  <c r="AD263" i="1"/>
  <c r="AC263" i="1"/>
  <c r="AF263" i="1"/>
  <c r="AE263" i="1"/>
  <c r="AI261" i="1"/>
  <c r="AH261" i="1"/>
  <c r="AH264" i="1"/>
  <c r="AI264" i="1"/>
  <c r="AC253" i="1"/>
  <c r="AF253" i="1"/>
  <c r="AE253" i="1"/>
  <c r="AD253" i="1"/>
  <c r="AE247" i="1"/>
  <c r="AC247" i="1"/>
  <c r="AF247" i="1"/>
  <c r="AD247" i="1"/>
  <c r="AI237" i="1"/>
  <c r="AH237" i="1"/>
  <c r="R168" i="1"/>
  <c r="Y168" i="1"/>
  <c r="AI238" i="1"/>
  <c r="AH238" i="1"/>
  <c r="AD235" i="1"/>
  <c r="AF235" i="1"/>
  <c r="AE235" i="1"/>
  <c r="AC235" i="1"/>
  <c r="AD231" i="1"/>
  <c r="AC231" i="1"/>
  <c r="AF231" i="1"/>
  <c r="AE231" i="1"/>
  <c r="AD227" i="1"/>
  <c r="AC227" i="1"/>
  <c r="AF227" i="1"/>
  <c r="AE227" i="1"/>
  <c r="AD223" i="1"/>
  <c r="AC223" i="1"/>
  <c r="AF223" i="1"/>
  <c r="AE223" i="1"/>
  <c r="AD219" i="1"/>
  <c r="AC219" i="1"/>
  <c r="AF219" i="1"/>
  <c r="AE219" i="1"/>
  <c r="AD215" i="1"/>
  <c r="AC215" i="1"/>
  <c r="AF215" i="1"/>
  <c r="AE215" i="1"/>
  <c r="Z161" i="1"/>
  <c r="T161" i="1"/>
  <c r="AA161" i="1"/>
  <c r="S161" i="1"/>
  <c r="X161" i="1"/>
  <c r="W161" i="1"/>
  <c r="V100" i="1"/>
  <c r="R100" i="1"/>
  <c r="AF158" i="1"/>
  <c r="AE158" i="1"/>
  <c r="AC224" i="1"/>
  <c r="AF224" i="1"/>
  <c r="AE224" i="1"/>
  <c r="AD224" i="1"/>
  <c r="X242" i="1"/>
  <c r="T242" i="1"/>
  <c r="AA242" i="1"/>
  <c r="W242" i="1"/>
  <c r="S242" i="1"/>
  <c r="Z242" i="1"/>
  <c r="V242" i="1"/>
  <c r="R242" i="1"/>
  <c r="U242" i="1"/>
  <c r="Y242" i="1"/>
  <c r="X232" i="1"/>
  <c r="T232" i="1"/>
  <c r="AA232" i="1"/>
  <c r="W232" i="1"/>
  <c r="S232" i="1"/>
  <c r="Z232" i="1"/>
  <c r="V232" i="1"/>
  <c r="R232" i="1"/>
  <c r="Y232" i="1"/>
  <c r="U232" i="1"/>
  <c r="X228" i="1"/>
  <c r="T228" i="1"/>
  <c r="AA228" i="1"/>
  <c r="W228" i="1"/>
  <c r="S228" i="1"/>
  <c r="Z228" i="1"/>
  <c r="V228" i="1"/>
  <c r="R228" i="1"/>
  <c r="Y228" i="1"/>
  <c r="U228" i="1"/>
  <c r="W176" i="1"/>
  <c r="U176" i="1"/>
  <c r="AA176" i="1"/>
  <c r="U121" i="1"/>
  <c r="T121" i="1"/>
  <c r="S96" i="1"/>
  <c r="T90" i="1"/>
  <c r="AD80" i="1"/>
  <c r="AC80" i="1"/>
  <c r="AN197" i="1"/>
  <c r="AK203" i="1" s="1"/>
  <c r="V157" i="1"/>
  <c r="AM197" i="1"/>
  <c r="AK202" i="1" s="1"/>
  <c r="X98" i="1"/>
  <c r="AE257" i="1"/>
  <c r="AF257" i="1"/>
  <c r="AD257" i="1"/>
  <c r="AC257" i="1"/>
  <c r="AD252" i="1"/>
  <c r="AC252" i="1"/>
  <c r="AF252" i="1"/>
  <c r="AE252" i="1"/>
  <c r="AI250" i="1"/>
  <c r="AH250" i="1"/>
  <c r="X264" i="1"/>
  <c r="T264" i="1"/>
  <c r="AA264" i="1"/>
  <c r="W264" i="1"/>
  <c r="S264" i="1"/>
  <c r="Z264" i="1"/>
  <c r="V264" i="1"/>
  <c r="R264" i="1"/>
  <c r="U264" i="1"/>
  <c r="Y264" i="1"/>
  <c r="AC245" i="1"/>
  <c r="AE245" i="1"/>
  <c r="AD245" i="1"/>
  <c r="AF245" i="1"/>
  <c r="AI247" i="1"/>
  <c r="AH247" i="1"/>
  <c r="AC249" i="1"/>
  <c r="AE249" i="1"/>
  <c r="AF249" i="1"/>
  <c r="AD249" i="1"/>
  <c r="AI225" i="1"/>
  <c r="AH225" i="1"/>
  <c r="AI221" i="1"/>
  <c r="AH221" i="1"/>
  <c r="AI217" i="1"/>
  <c r="AH217" i="1"/>
  <c r="AH228" i="1"/>
  <c r="AI228" i="1"/>
  <c r="X153" i="1"/>
  <c r="W153" i="1"/>
  <c r="S153" i="1"/>
  <c r="AA153" i="1"/>
  <c r="Z84" i="1"/>
  <c r="AA84" i="1"/>
  <c r="AC242" i="1"/>
  <c r="AF242" i="1"/>
  <c r="AE242" i="1"/>
  <c r="AD242" i="1"/>
  <c r="AC232" i="1"/>
  <c r="AF232" i="1"/>
  <c r="AE232" i="1"/>
  <c r="AD232" i="1"/>
  <c r="AC228" i="1"/>
  <c r="AF228" i="1"/>
  <c r="AE228" i="1"/>
  <c r="AD228" i="1"/>
  <c r="AH185" i="1"/>
  <c r="AI185" i="1"/>
  <c r="X149" i="1"/>
  <c r="AA149" i="1"/>
  <c r="W149" i="1"/>
  <c r="S149" i="1"/>
  <c r="X216" i="1"/>
  <c r="T216" i="1"/>
  <c r="AA216" i="1"/>
  <c r="W216" i="1"/>
  <c r="S216" i="1"/>
  <c r="Z216" i="1"/>
  <c r="V216" i="1"/>
  <c r="R216" i="1"/>
  <c r="U216" i="1"/>
  <c r="Y216" i="1"/>
  <c r="AI193" i="1"/>
  <c r="AH193" i="1"/>
  <c r="AI196" i="1"/>
  <c r="AH196" i="1"/>
  <c r="AH195" i="1"/>
  <c r="AI195" i="1"/>
  <c r="AC191" i="1"/>
  <c r="AF191" i="1"/>
  <c r="AE191" i="1"/>
  <c r="AD191" i="1"/>
  <c r="AH189" i="1"/>
  <c r="AI189" i="1"/>
  <c r="AA184" i="1"/>
  <c r="W184" i="1"/>
  <c r="S184" i="1"/>
  <c r="Y184" i="1"/>
  <c r="U184" i="1"/>
  <c r="Z184" i="1"/>
  <c r="R184" i="1"/>
  <c r="X184" i="1"/>
  <c r="V184" i="1"/>
  <c r="T184" i="1"/>
  <c r="AC183" i="1"/>
  <c r="AF183" i="1"/>
  <c r="AE183" i="1"/>
  <c r="AD183" i="1"/>
  <c r="AC187" i="1"/>
  <c r="AE187" i="1"/>
  <c r="AF187" i="1"/>
  <c r="AD187" i="1"/>
  <c r="AI169" i="1"/>
  <c r="AH169" i="1"/>
  <c r="Y170" i="1"/>
  <c r="U170" i="1"/>
  <c r="X170" i="1"/>
  <c r="T170" i="1"/>
  <c r="Z170" i="1"/>
  <c r="V170" i="1"/>
  <c r="R170" i="1"/>
  <c r="AA170" i="1"/>
  <c r="W170" i="1"/>
  <c r="S170" i="1"/>
  <c r="Y166" i="1"/>
  <c r="U166" i="1"/>
  <c r="Z166" i="1"/>
  <c r="V166" i="1"/>
  <c r="R166" i="1"/>
  <c r="X166" i="1"/>
  <c r="W166" i="1"/>
  <c r="T166" i="1"/>
  <c r="AA166" i="1"/>
  <c r="S166" i="1"/>
  <c r="AA164" i="1"/>
  <c r="W164" i="1"/>
  <c r="S164" i="1"/>
  <c r="X164" i="1"/>
  <c r="T164" i="1"/>
  <c r="U164" i="1"/>
  <c r="Z164" i="1"/>
  <c r="R164" i="1"/>
  <c r="Y164" i="1"/>
  <c r="V164" i="1"/>
  <c r="Z124" i="1"/>
  <c r="T124" i="1"/>
  <c r="AA124" i="1"/>
  <c r="S124" i="1"/>
  <c r="X124" i="1"/>
  <c r="W124" i="1"/>
  <c r="AD116" i="1"/>
  <c r="AE116" i="1"/>
  <c r="AH163" i="1"/>
  <c r="AI163" i="1"/>
  <c r="AI155" i="1"/>
  <c r="AH155" i="1"/>
  <c r="AI147" i="1"/>
  <c r="AH147" i="1"/>
  <c r="AD156" i="1"/>
  <c r="AC156" i="1"/>
  <c r="AF156" i="1"/>
  <c r="AE156" i="1"/>
  <c r="AE165" i="1"/>
  <c r="AF165" i="1"/>
  <c r="AC165" i="1"/>
  <c r="AD165" i="1"/>
  <c r="AE155" i="1"/>
  <c r="AD155" i="1"/>
  <c r="AC155" i="1"/>
  <c r="AF155" i="1"/>
  <c r="Y148" i="1"/>
  <c r="U148" i="1"/>
  <c r="X148" i="1"/>
  <c r="T148" i="1"/>
  <c r="AA148" i="1"/>
  <c r="W148" i="1"/>
  <c r="S148" i="1"/>
  <c r="Z148" i="1"/>
  <c r="V148" i="1"/>
  <c r="R148" i="1"/>
  <c r="AK128" i="1"/>
  <c r="AK131" i="1" s="1"/>
  <c r="AA196" i="1"/>
  <c r="W196" i="1"/>
  <c r="S196" i="1"/>
  <c r="Z196" i="1"/>
  <c r="V196" i="1"/>
  <c r="R196" i="1"/>
  <c r="Y196" i="1"/>
  <c r="U196" i="1"/>
  <c r="T196" i="1"/>
  <c r="X196" i="1"/>
  <c r="AD190" i="1"/>
  <c r="AC190" i="1"/>
  <c r="AF190" i="1"/>
  <c r="AE190" i="1"/>
  <c r="AD186" i="1"/>
  <c r="AF186" i="1"/>
  <c r="AC186" i="1"/>
  <c r="AE186" i="1"/>
  <c r="X195" i="1"/>
  <c r="T195" i="1"/>
  <c r="AA195" i="1"/>
  <c r="W195" i="1"/>
  <c r="S195" i="1"/>
  <c r="Z195" i="1"/>
  <c r="V195" i="1"/>
  <c r="R195" i="1"/>
  <c r="Y195" i="1"/>
  <c r="U195" i="1"/>
  <c r="AI184" i="1"/>
  <c r="AH184" i="1"/>
  <c r="AH187" i="1"/>
  <c r="AI187" i="1"/>
  <c r="AI173" i="1"/>
  <c r="AH173" i="1"/>
  <c r="X179" i="1"/>
  <c r="T179" i="1"/>
  <c r="AA179" i="1"/>
  <c r="W179" i="1"/>
  <c r="S179" i="1"/>
  <c r="Z179" i="1"/>
  <c r="V179" i="1"/>
  <c r="R179" i="1"/>
  <c r="Y179" i="1"/>
  <c r="U179" i="1"/>
  <c r="AE173" i="1"/>
  <c r="AD173" i="1"/>
  <c r="AC173" i="1"/>
  <c r="AF173" i="1"/>
  <c r="AE169" i="1"/>
  <c r="AD169" i="1"/>
  <c r="AF169" i="1"/>
  <c r="AC169" i="1"/>
  <c r="V96" i="1"/>
  <c r="R96" i="1"/>
  <c r="V90" i="1"/>
  <c r="R90" i="1"/>
  <c r="AA90" i="1"/>
  <c r="W90" i="1"/>
  <c r="Z80" i="1"/>
  <c r="W80" i="1"/>
  <c r="S80" i="1"/>
  <c r="AA80" i="1"/>
  <c r="AI146" i="1"/>
  <c r="AH146" i="1"/>
  <c r="Z165" i="1"/>
  <c r="V165" i="1"/>
  <c r="R165" i="1"/>
  <c r="AA165" i="1"/>
  <c r="W165" i="1"/>
  <c r="S165" i="1"/>
  <c r="T165" i="1"/>
  <c r="Y165" i="1"/>
  <c r="X165" i="1"/>
  <c r="U165" i="1"/>
  <c r="AE159" i="1"/>
  <c r="AD159" i="1"/>
  <c r="AC159" i="1"/>
  <c r="AF159" i="1"/>
  <c r="Y152" i="1"/>
  <c r="U152" i="1"/>
  <c r="X152" i="1"/>
  <c r="T152" i="1"/>
  <c r="AA152" i="1"/>
  <c r="W152" i="1"/>
  <c r="S152" i="1"/>
  <c r="Z152" i="1"/>
  <c r="V152" i="1"/>
  <c r="R152" i="1"/>
  <c r="AD120" i="1"/>
  <c r="AC120" i="1"/>
  <c r="AM128" i="1"/>
  <c r="AK133" i="1" s="1"/>
  <c r="AN128" i="1"/>
  <c r="AK134" i="1" s="1"/>
  <c r="AC195" i="1"/>
  <c r="AF195" i="1"/>
  <c r="AE195" i="1"/>
  <c r="AD195" i="1"/>
  <c r="AI180" i="1"/>
  <c r="AH180" i="1"/>
  <c r="AF184" i="1"/>
  <c r="AD184" i="1"/>
  <c r="AE184" i="1"/>
  <c r="AC184" i="1"/>
  <c r="X187" i="1"/>
  <c r="T187" i="1"/>
  <c r="Z187" i="1"/>
  <c r="V187" i="1"/>
  <c r="R187" i="1"/>
  <c r="Y187" i="1"/>
  <c r="W187" i="1"/>
  <c r="U187" i="1"/>
  <c r="AA187" i="1"/>
  <c r="S187" i="1"/>
  <c r="AA172" i="1"/>
  <c r="W172" i="1"/>
  <c r="S172" i="1"/>
  <c r="Z172" i="1"/>
  <c r="V172" i="1"/>
  <c r="R172" i="1"/>
  <c r="Y172" i="1"/>
  <c r="U172" i="1"/>
  <c r="X172" i="1"/>
  <c r="T172" i="1"/>
  <c r="AC179" i="1"/>
  <c r="AF179" i="1"/>
  <c r="AE179" i="1"/>
  <c r="AD179" i="1"/>
  <c r="W120" i="1"/>
  <c r="R120" i="1"/>
  <c r="AF79" i="1"/>
  <c r="AC79" i="1"/>
  <c r="AI159" i="1"/>
  <c r="AH159" i="1"/>
  <c r="AI151" i="1"/>
  <c r="AH151" i="1"/>
  <c r="AI150" i="1"/>
  <c r="AH150" i="1"/>
  <c r="AC163" i="1"/>
  <c r="AF163" i="1"/>
  <c r="AE163" i="1"/>
  <c r="AD163" i="1"/>
  <c r="Y156" i="1"/>
  <c r="U156" i="1"/>
  <c r="X156" i="1"/>
  <c r="T156" i="1"/>
  <c r="AA156" i="1"/>
  <c r="W156" i="1"/>
  <c r="S156" i="1"/>
  <c r="Z156" i="1"/>
  <c r="V156" i="1"/>
  <c r="R156" i="1"/>
  <c r="AE147" i="1"/>
  <c r="AD147" i="1"/>
  <c r="AC147" i="1"/>
  <c r="AF147" i="1"/>
  <c r="AD194" i="1"/>
  <c r="AC194" i="1"/>
  <c r="AF194" i="1"/>
  <c r="AE194" i="1"/>
  <c r="AI192" i="1"/>
  <c r="AH192" i="1"/>
  <c r="AI188" i="1"/>
  <c r="AH188" i="1"/>
  <c r="X191" i="1"/>
  <c r="T191" i="1"/>
  <c r="AA191" i="1"/>
  <c r="W191" i="1"/>
  <c r="S191" i="1"/>
  <c r="Z191" i="1"/>
  <c r="V191" i="1"/>
  <c r="R191" i="1"/>
  <c r="Y191" i="1"/>
  <c r="U191" i="1"/>
  <c r="AE185" i="1"/>
  <c r="AC185" i="1"/>
  <c r="AF185" i="1"/>
  <c r="AD185" i="1"/>
  <c r="AA180" i="1"/>
  <c r="W180" i="1"/>
  <c r="S180" i="1"/>
  <c r="Z180" i="1"/>
  <c r="V180" i="1"/>
  <c r="R180" i="1"/>
  <c r="Y180" i="1"/>
  <c r="U180" i="1"/>
  <c r="X180" i="1"/>
  <c r="T180" i="1"/>
  <c r="X183" i="1"/>
  <c r="T183" i="1"/>
  <c r="AA183" i="1"/>
  <c r="W183" i="1"/>
  <c r="S183" i="1"/>
  <c r="Z183" i="1"/>
  <c r="V183" i="1"/>
  <c r="R183" i="1"/>
  <c r="Y183" i="1"/>
  <c r="U183" i="1"/>
  <c r="AH179" i="1"/>
  <c r="AI179" i="1"/>
  <c r="AI172" i="1"/>
  <c r="AH172" i="1"/>
  <c r="AE176" i="1"/>
  <c r="AD176" i="1"/>
  <c r="AC176" i="1"/>
  <c r="AF176" i="1"/>
  <c r="X174" i="1"/>
  <c r="Z174" i="1"/>
  <c r="U174" i="1"/>
  <c r="Y174" i="1"/>
  <c r="T174" i="1"/>
  <c r="W174" i="1"/>
  <c r="S174" i="1"/>
  <c r="AA174" i="1"/>
  <c r="V174" i="1"/>
  <c r="R174" i="1"/>
  <c r="AA117" i="1"/>
  <c r="Y117" i="1"/>
  <c r="S117" i="1"/>
  <c r="Z114" i="1"/>
  <c r="W114" i="1"/>
  <c r="S114" i="1"/>
  <c r="AA114" i="1"/>
  <c r="AH164" i="1"/>
  <c r="AI164" i="1"/>
  <c r="AD160" i="1"/>
  <c r="AC160" i="1"/>
  <c r="AF160" i="1"/>
  <c r="AE160" i="1"/>
  <c r="AI154" i="1"/>
  <c r="AH154" i="1"/>
  <c r="Y160" i="1"/>
  <c r="U160" i="1"/>
  <c r="X160" i="1"/>
  <c r="T160" i="1"/>
  <c r="AA160" i="1"/>
  <c r="W160" i="1"/>
  <c r="S160" i="1"/>
  <c r="Z160" i="1"/>
  <c r="V160" i="1"/>
  <c r="R160" i="1"/>
  <c r="AE151" i="1"/>
  <c r="AD151" i="1"/>
  <c r="AC151" i="1"/>
  <c r="AF151" i="1"/>
  <c r="X118" i="1"/>
  <c r="U118" i="1"/>
  <c r="Z118" i="1"/>
  <c r="AD90" i="1"/>
  <c r="AC90" i="1"/>
  <c r="X126" i="1"/>
  <c r="T126" i="1"/>
  <c r="AA126" i="1"/>
  <c r="W126" i="1"/>
  <c r="S126" i="1"/>
  <c r="Z126" i="1"/>
  <c r="V126" i="1"/>
  <c r="R126" i="1"/>
  <c r="U126" i="1"/>
  <c r="Y126" i="1"/>
  <c r="AD104" i="1"/>
  <c r="AC104" i="1"/>
  <c r="AF104" i="1"/>
  <c r="AE104" i="1"/>
  <c r="AC91" i="1"/>
  <c r="AF91" i="1"/>
  <c r="AD91" i="1"/>
  <c r="AE91" i="1"/>
  <c r="X78" i="1"/>
  <c r="T78" i="1"/>
  <c r="Y78" i="1"/>
  <c r="AA78" i="1"/>
  <c r="W78" i="1"/>
  <c r="S78" i="1"/>
  <c r="Z78" i="1"/>
  <c r="V78" i="1"/>
  <c r="R78" i="1"/>
  <c r="U78" i="1"/>
  <c r="AI127" i="1"/>
  <c r="AH127" i="1"/>
  <c r="AI123" i="1"/>
  <c r="AH123" i="1"/>
  <c r="AE119" i="1"/>
  <c r="AF119" i="1"/>
  <c r="AD119" i="1"/>
  <c r="AC119" i="1"/>
  <c r="AF123" i="1"/>
  <c r="AE123" i="1"/>
  <c r="AD123" i="1"/>
  <c r="AC123" i="1"/>
  <c r="AI113" i="1"/>
  <c r="AH113" i="1"/>
  <c r="AI109" i="1"/>
  <c r="AH109" i="1"/>
  <c r="AC126" i="1"/>
  <c r="AF126" i="1"/>
  <c r="AE126" i="1"/>
  <c r="AD126" i="1"/>
  <c r="X107" i="1"/>
  <c r="T107" i="1"/>
  <c r="AA107" i="1"/>
  <c r="W107" i="1"/>
  <c r="S107" i="1"/>
  <c r="U107" i="1"/>
  <c r="Z107" i="1"/>
  <c r="R107" i="1"/>
  <c r="Y107" i="1"/>
  <c r="V107" i="1"/>
  <c r="AI99" i="1"/>
  <c r="AH99" i="1"/>
  <c r="X105" i="1"/>
  <c r="T105" i="1"/>
  <c r="AA105" i="1"/>
  <c r="W105" i="1"/>
  <c r="S105" i="1"/>
  <c r="Z105" i="1"/>
  <c r="V105" i="1"/>
  <c r="R105" i="1"/>
  <c r="Y105" i="1"/>
  <c r="U105" i="1"/>
  <c r="AI111" i="1"/>
  <c r="AH111" i="1"/>
  <c r="AD85" i="1"/>
  <c r="AC85" i="1"/>
  <c r="AF85" i="1"/>
  <c r="AE85" i="1"/>
  <c r="AL128" i="1"/>
  <c r="AK132" i="1" s="1"/>
  <c r="AD77" i="1"/>
  <c r="AC77" i="1"/>
  <c r="AE77" i="1"/>
  <c r="AF77" i="1"/>
  <c r="AA123" i="1"/>
  <c r="W123" i="1"/>
  <c r="S123" i="1"/>
  <c r="Z123" i="1"/>
  <c r="V123" i="1"/>
  <c r="R123" i="1"/>
  <c r="Y123" i="1"/>
  <c r="X123" i="1"/>
  <c r="U123" i="1"/>
  <c r="T123" i="1"/>
  <c r="AD115" i="1"/>
  <c r="AC115" i="1"/>
  <c r="AF115" i="1"/>
  <c r="AE115" i="1"/>
  <c r="AI95" i="1"/>
  <c r="AH95" i="1"/>
  <c r="AC112" i="1"/>
  <c r="AF112" i="1"/>
  <c r="AE112" i="1"/>
  <c r="AD112" i="1"/>
  <c r="AD96" i="1"/>
  <c r="AC96" i="1"/>
  <c r="AF96" i="1"/>
  <c r="AE96" i="1"/>
  <c r="AH78" i="1"/>
  <c r="AI78" i="1"/>
  <c r="X86" i="1"/>
  <c r="T86" i="1"/>
  <c r="AA86" i="1"/>
  <c r="W86" i="1"/>
  <c r="S86" i="1"/>
  <c r="Z86" i="1"/>
  <c r="V86" i="1"/>
  <c r="R86" i="1"/>
  <c r="Y86" i="1"/>
  <c r="U86" i="1"/>
  <c r="AC121" i="1"/>
  <c r="AF121" i="1"/>
  <c r="AE121" i="1"/>
  <c r="AD121" i="1"/>
  <c r="AI103" i="1"/>
  <c r="AH103" i="1"/>
  <c r="AH107" i="1"/>
  <c r="AI107" i="1"/>
  <c r="AD100" i="1"/>
  <c r="AC100" i="1"/>
  <c r="AF100" i="1"/>
  <c r="AE100" i="1"/>
  <c r="AI108" i="1"/>
  <c r="AH108" i="1"/>
  <c r="AC105" i="1"/>
  <c r="AF105" i="1"/>
  <c r="AE105" i="1"/>
  <c r="AD105" i="1"/>
  <c r="AC82" i="1"/>
  <c r="AF82" i="1"/>
  <c r="AD82" i="1"/>
  <c r="AE82" i="1"/>
  <c r="AH86" i="1"/>
  <c r="AI86" i="1"/>
  <c r="X97" i="1"/>
  <c r="T97" i="1"/>
  <c r="AA97" i="1"/>
  <c r="W97" i="1"/>
  <c r="S97" i="1"/>
  <c r="Z97" i="1"/>
  <c r="V97" i="1"/>
  <c r="R97" i="1"/>
  <c r="U97" i="1"/>
  <c r="Y97" i="1"/>
  <c r="AH93" i="1"/>
  <c r="AI93" i="1"/>
  <c r="AI87" i="1"/>
  <c r="AH87" i="1"/>
  <c r="X82" i="1"/>
  <c r="T82" i="1"/>
  <c r="AA82" i="1"/>
  <c r="W82" i="1"/>
  <c r="S82" i="1"/>
  <c r="Y82" i="1"/>
  <c r="Z82" i="1"/>
  <c r="V82" i="1"/>
  <c r="R82" i="1"/>
  <c r="U82" i="1"/>
  <c r="AI79" i="1"/>
  <c r="AH79" i="1"/>
  <c r="X101" i="1"/>
  <c r="T101" i="1"/>
  <c r="AA101" i="1"/>
  <c r="W101" i="1"/>
  <c r="S101" i="1"/>
  <c r="Z101" i="1"/>
  <c r="V101" i="1"/>
  <c r="R101" i="1"/>
  <c r="U101" i="1"/>
  <c r="Y101" i="1"/>
  <c r="AF108" i="1"/>
  <c r="AE108" i="1"/>
  <c r="AC108" i="1"/>
  <c r="AD108" i="1"/>
  <c r="AD111" i="1"/>
  <c r="AC111" i="1"/>
  <c r="AF111" i="1"/>
  <c r="AE111" i="1"/>
  <c r="AI83" i="1"/>
  <c r="AH83" i="1"/>
  <c r="AA127" i="1"/>
  <c r="W127" i="1"/>
  <c r="S127" i="1"/>
  <c r="Z127" i="1"/>
  <c r="V127" i="1"/>
  <c r="R127" i="1"/>
  <c r="Y127" i="1"/>
  <c r="U127" i="1"/>
  <c r="T127" i="1"/>
  <c r="X127" i="1"/>
  <c r="AH126" i="1"/>
  <c r="AI126" i="1"/>
  <c r="X112" i="1"/>
  <c r="T112" i="1"/>
  <c r="AA112" i="1"/>
  <c r="W112" i="1"/>
  <c r="S112" i="1"/>
  <c r="Z112" i="1"/>
  <c r="V112" i="1"/>
  <c r="R112" i="1"/>
  <c r="Y112" i="1"/>
  <c r="U112" i="1"/>
  <c r="AA108" i="1"/>
  <c r="W108" i="1"/>
  <c r="S108" i="1"/>
  <c r="Z108" i="1"/>
  <c r="V108" i="1"/>
  <c r="R108" i="1"/>
  <c r="T108" i="1"/>
  <c r="Y108" i="1"/>
  <c r="X108" i="1"/>
  <c r="U108" i="1"/>
  <c r="AH101" i="1"/>
  <c r="AI101" i="1"/>
  <c r="AI92" i="1"/>
  <c r="AH92" i="1"/>
  <c r="Y111" i="1"/>
  <c r="U111" i="1"/>
  <c r="X111" i="1"/>
  <c r="T111" i="1"/>
  <c r="AA111" i="1"/>
  <c r="W111" i="1"/>
  <c r="S111" i="1"/>
  <c r="R111" i="1"/>
  <c r="Z111" i="1"/>
  <c r="V111" i="1"/>
  <c r="AC97" i="1"/>
  <c r="AF97" i="1"/>
  <c r="AE97" i="1"/>
  <c r="AD97" i="1"/>
  <c r="AD89" i="1"/>
  <c r="AC89" i="1"/>
  <c r="AE89" i="1"/>
  <c r="AF89" i="1"/>
  <c r="AD81" i="1"/>
  <c r="AE81" i="1"/>
  <c r="AC81" i="1"/>
  <c r="AF81" i="1"/>
  <c r="AC101" i="1"/>
  <c r="AF101" i="1"/>
  <c r="AE101" i="1"/>
  <c r="AD101" i="1"/>
  <c r="AM51" i="1"/>
  <c r="AN51" i="1"/>
  <c r="AM43" i="1"/>
  <c r="AN43" i="1"/>
  <c r="AM39" i="1"/>
  <c r="AN39" i="1"/>
  <c r="AM31" i="1"/>
  <c r="AN31" i="1"/>
  <c r="AM27" i="1"/>
  <c r="AN27" i="1"/>
  <c r="AM23" i="1"/>
  <c r="AN23" i="1"/>
  <c r="AM19" i="1"/>
  <c r="AN19" i="1"/>
  <c r="AM15" i="1"/>
  <c r="AN15" i="1"/>
  <c r="AM11" i="1"/>
  <c r="AN11" i="1"/>
  <c r="AM54" i="1"/>
  <c r="AN54" i="1"/>
  <c r="AM50" i="1"/>
  <c r="AN50" i="1"/>
  <c r="AM46" i="1"/>
  <c r="AN46" i="1"/>
  <c r="AM42" i="1"/>
  <c r="AN42" i="1"/>
  <c r="AM38" i="1"/>
  <c r="AN38" i="1"/>
  <c r="AM34" i="1"/>
  <c r="AN34" i="1"/>
  <c r="AM30" i="1"/>
  <c r="AN30" i="1"/>
  <c r="AM26" i="1"/>
  <c r="AN26" i="1"/>
  <c r="AM22" i="1"/>
  <c r="AN22" i="1"/>
  <c r="AM18" i="1"/>
  <c r="AN18" i="1"/>
  <c r="AM14" i="1"/>
  <c r="AN14" i="1"/>
  <c r="AM10" i="1"/>
  <c r="AN10" i="1"/>
  <c r="AM55" i="1"/>
  <c r="AN55" i="1"/>
  <c r="AM47" i="1"/>
  <c r="AN47" i="1"/>
  <c r="AM35" i="1"/>
  <c r="AN35" i="1"/>
  <c r="AM57" i="1"/>
  <c r="AN57" i="1"/>
  <c r="AM53" i="1"/>
  <c r="AN53" i="1"/>
  <c r="AM49" i="1"/>
  <c r="AN49" i="1"/>
  <c r="AM45" i="1"/>
  <c r="AN45" i="1"/>
  <c r="AM41" i="1"/>
  <c r="AN41" i="1"/>
  <c r="AM37" i="1"/>
  <c r="AN37" i="1"/>
  <c r="AM33" i="1"/>
  <c r="AN33" i="1"/>
  <c r="AM29" i="1"/>
  <c r="AN29" i="1"/>
  <c r="AM25" i="1"/>
  <c r="AN25" i="1"/>
  <c r="AM21" i="1"/>
  <c r="AN21" i="1"/>
  <c r="AM17" i="1"/>
  <c r="AN17" i="1"/>
  <c r="AM13" i="1"/>
  <c r="AN13" i="1"/>
  <c r="AM9" i="1"/>
  <c r="AN9" i="1"/>
  <c r="AM56" i="1"/>
  <c r="AN56" i="1"/>
  <c r="AM52" i="1"/>
  <c r="AN52" i="1"/>
  <c r="AM48" i="1"/>
  <c r="AN48" i="1"/>
  <c r="AM44" i="1"/>
  <c r="AN44" i="1"/>
  <c r="AM40" i="1"/>
  <c r="AN40" i="1"/>
  <c r="AM36" i="1"/>
  <c r="AN36" i="1"/>
  <c r="AM32" i="1"/>
  <c r="AN32" i="1"/>
  <c r="AM28" i="1"/>
  <c r="AN28" i="1"/>
  <c r="AM24" i="1"/>
  <c r="AN24" i="1"/>
  <c r="AM20" i="1"/>
  <c r="AN20" i="1"/>
  <c r="AM16" i="1"/>
  <c r="AN16" i="1"/>
  <c r="AM12" i="1"/>
  <c r="AN12" i="1"/>
  <c r="AM8" i="1"/>
  <c r="AN8" i="1"/>
  <c r="AK55" i="1"/>
  <c r="AL55" i="1"/>
  <c r="AK43" i="1"/>
  <c r="AL43" i="1"/>
  <c r="AK35" i="1"/>
  <c r="AL35" i="1"/>
  <c r="AK31" i="1"/>
  <c r="AL31" i="1"/>
  <c r="AK23" i="1"/>
  <c r="AL23" i="1"/>
  <c r="AK19" i="1"/>
  <c r="AL19" i="1"/>
  <c r="AK15" i="1"/>
  <c r="AL15" i="1"/>
  <c r="AK11" i="1"/>
  <c r="AL11" i="1"/>
  <c r="AK54" i="1"/>
  <c r="AL54" i="1"/>
  <c r="AK50" i="1"/>
  <c r="AL50" i="1"/>
  <c r="AK46" i="1"/>
  <c r="AL46" i="1"/>
  <c r="AK42" i="1"/>
  <c r="AL42" i="1"/>
  <c r="AK38" i="1"/>
  <c r="AL38" i="1"/>
  <c r="AK34" i="1"/>
  <c r="AL34" i="1"/>
  <c r="AK30" i="1"/>
  <c r="AL30" i="1"/>
  <c r="AK26" i="1"/>
  <c r="AL26" i="1"/>
  <c r="AK22" i="1"/>
  <c r="AL22" i="1"/>
  <c r="AK18" i="1"/>
  <c r="AL18" i="1"/>
  <c r="AK14" i="1"/>
  <c r="AL14" i="1"/>
  <c r="AK10" i="1"/>
  <c r="AL10" i="1"/>
  <c r="AK47" i="1"/>
  <c r="AL47" i="1"/>
  <c r="AK57" i="1"/>
  <c r="AL57" i="1"/>
  <c r="AK53" i="1"/>
  <c r="AL53" i="1"/>
  <c r="AK49" i="1"/>
  <c r="AL49" i="1"/>
  <c r="AK45" i="1"/>
  <c r="AL45" i="1"/>
  <c r="AK41" i="1"/>
  <c r="AL41" i="1"/>
  <c r="AK37" i="1"/>
  <c r="AL37" i="1"/>
  <c r="AK33" i="1"/>
  <c r="AL33" i="1"/>
  <c r="AK29" i="1"/>
  <c r="AL29" i="1"/>
  <c r="AK25" i="1"/>
  <c r="AL25" i="1"/>
  <c r="AK21" i="1"/>
  <c r="AL21" i="1"/>
  <c r="AK17" i="1"/>
  <c r="AL17" i="1"/>
  <c r="AK13" i="1"/>
  <c r="AL13" i="1"/>
  <c r="AK9" i="1"/>
  <c r="AL9" i="1"/>
  <c r="AK51" i="1"/>
  <c r="AL51" i="1"/>
  <c r="AK39" i="1"/>
  <c r="AL39" i="1"/>
  <c r="AK27" i="1"/>
  <c r="AL27" i="1"/>
  <c r="AK56" i="1"/>
  <c r="AL56" i="1"/>
  <c r="AK52" i="1"/>
  <c r="AL52" i="1"/>
  <c r="AK48" i="1"/>
  <c r="AL48" i="1"/>
  <c r="AK44" i="1"/>
  <c r="AL44" i="1"/>
  <c r="AK40" i="1"/>
  <c r="AL40" i="1"/>
  <c r="AK36" i="1"/>
  <c r="AL36" i="1"/>
  <c r="AK32" i="1"/>
  <c r="AL32" i="1"/>
  <c r="AK28" i="1"/>
  <c r="AL28" i="1"/>
  <c r="AK24" i="1"/>
  <c r="AL24" i="1"/>
  <c r="AK20" i="1"/>
  <c r="AL20" i="1"/>
  <c r="AK16" i="1"/>
  <c r="AL16" i="1"/>
  <c r="AK12" i="1"/>
  <c r="AL12" i="1"/>
  <c r="AK8" i="1"/>
  <c r="AL8" i="1"/>
  <c r="AM7" i="1"/>
  <c r="AN7" i="1"/>
  <c r="AK7" i="1"/>
  <c r="AL7" i="1"/>
  <c r="AE30" i="1"/>
  <c r="AD30" i="1"/>
  <c r="AE39" i="1"/>
  <c r="AD39" i="1"/>
  <c r="AC30" i="1"/>
  <c r="AF30" i="1"/>
  <c r="AC39" i="1"/>
  <c r="AF39" i="1"/>
  <c r="Z19" i="1"/>
  <c r="AA19" i="1"/>
  <c r="Z29" i="1"/>
  <c r="AA29" i="1"/>
  <c r="Z50" i="1"/>
  <c r="AA50" i="1"/>
  <c r="Z38" i="1"/>
  <c r="AA38" i="1"/>
  <c r="Z22" i="1"/>
  <c r="AA22" i="1"/>
  <c r="Z18" i="1"/>
  <c r="AA18" i="1"/>
  <c r="Z14" i="1"/>
  <c r="AA14" i="1"/>
  <c r="Z36" i="1"/>
  <c r="AA36" i="1"/>
  <c r="Z32" i="1"/>
  <c r="AA32" i="1"/>
  <c r="Z28" i="1"/>
  <c r="AA28" i="1"/>
  <c r="Z57" i="1"/>
  <c r="AA57" i="1"/>
  <c r="Z53" i="1"/>
  <c r="AA53" i="1"/>
  <c r="Z49" i="1"/>
  <c r="AA49" i="1"/>
  <c r="Z45" i="1"/>
  <c r="AA45" i="1"/>
  <c r="Z41" i="1"/>
  <c r="AA41" i="1"/>
  <c r="Z23" i="1"/>
  <c r="AA23" i="1"/>
  <c r="Z15" i="1"/>
  <c r="AA15" i="1"/>
  <c r="Z37" i="1"/>
  <c r="AA37" i="1"/>
  <c r="Z25" i="1"/>
  <c r="AA25" i="1"/>
  <c r="Z46" i="1"/>
  <c r="AA46" i="1"/>
  <c r="Z21" i="1"/>
  <c r="AA21" i="1"/>
  <c r="Z17" i="1"/>
  <c r="AA17" i="1"/>
  <c r="Z35" i="1"/>
  <c r="AA35" i="1"/>
  <c r="Z31" i="1"/>
  <c r="AA31" i="1"/>
  <c r="Z27" i="1"/>
  <c r="AA27" i="1"/>
  <c r="Z56" i="1"/>
  <c r="AA56" i="1"/>
  <c r="Z52" i="1"/>
  <c r="AA52" i="1"/>
  <c r="Z48" i="1"/>
  <c r="AA48" i="1"/>
  <c r="Z44" i="1"/>
  <c r="AA44" i="1"/>
  <c r="Z40" i="1"/>
  <c r="AA40" i="1"/>
  <c r="Z33" i="1"/>
  <c r="AA33" i="1"/>
  <c r="Z54" i="1"/>
  <c r="AA54" i="1"/>
  <c r="Z42" i="1"/>
  <c r="AA42" i="1"/>
  <c r="Z24" i="1"/>
  <c r="AA24" i="1"/>
  <c r="Z20" i="1"/>
  <c r="AA20" i="1"/>
  <c r="Z16" i="1"/>
  <c r="AA16" i="1"/>
  <c r="Z34" i="1"/>
  <c r="AA34" i="1"/>
  <c r="Z26" i="1"/>
  <c r="AA26" i="1"/>
  <c r="Z55" i="1"/>
  <c r="AA55" i="1"/>
  <c r="Z51" i="1"/>
  <c r="AA51" i="1"/>
  <c r="Z47" i="1"/>
  <c r="AA47" i="1"/>
  <c r="Z43" i="1"/>
  <c r="AA43" i="1"/>
  <c r="Y11" i="1"/>
  <c r="Z11" i="1"/>
  <c r="Y10" i="1"/>
  <c r="Z10" i="1"/>
  <c r="Y13" i="1"/>
  <c r="Z13" i="1"/>
  <c r="Y9" i="1"/>
  <c r="Z9" i="1"/>
  <c r="Y12" i="1"/>
  <c r="Z12" i="1"/>
  <c r="Y8" i="1"/>
  <c r="Z8" i="1"/>
  <c r="X15" i="1"/>
  <c r="Y15" i="1"/>
  <c r="X33" i="1"/>
  <c r="Y33" i="1"/>
  <c r="X54" i="1"/>
  <c r="Y54" i="1"/>
  <c r="X42" i="1"/>
  <c r="Y42" i="1"/>
  <c r="X22" i="1"/>
  <c r="Y22" i="1"/>
  <c r="X14" i="1"/>
  <c r="Y14" i="1"/>
  <c r="X36" i="1"/>
  <c r="Y36" i="1"/>
  <c r="X32" i="1"/>
  <c r="Y32" i="1"/>
  <c r="X28" i="1"/>
  <c r="Y28" i="1"/>
  <c r="X57" i="1"/>
  <c r="Y57" i="1"/>
  <c r="X53" i="1"/>
  <c r="Y53" i="1"/>
  <c r="X49" i="1"/>
  <c r="Y49" i="1"/>
  <c r="X45" i="1"/>
  <c r="Y45" i="1"/>
  <c r="X41" i="1"/>
  <c r="Y41" i="1"/>
  <c r="X29" i="1"/>
  <c r="Y29" i="1"/>
  <c r="X50" i="1"/>
  <c r="Y50" i="1"/>
  <c r="X38" i="1"/>
  <c r="Y38" i="1"/>
  <c r="X21" i="1"/>
  <c r="Y21" i="1"/>
  <c r="X17" i="1"/>
  <c r="Y17" i="1"/>
  <c r="X35" i="1"/>
  <c r="Y35" i="1"/>
  <c r="X31" i="1"/>
  <c r="Y31" i="1"/>
  <c r="X27" i="1"/>
  <c r="Y27" i="1"/>
  <c r="X56" i="1"/>
  <c r="Y56" i="1"/>
  <c r="X52" i="1"/>
  <c r="Y52" i="1"/>
  <c r="X48" i="1"/>
  <c r="Y48" i="1"/>
  <c r="X44" i="1"/>
  <c r="Y44" i="1"/>
  <c r="X40" i="1"/>
  <c r="Y40" i="1"/>
  <c r="X23" i="1"/>
  <c r="Y23" i="1"/>
  <c r="X19" i="1"/>
  <c r="Y19" i="1"/>
  <c r="X37" i="1"/>
  <c r="Y37" i="1"/>
  <c r="X25" i="1"/>
  <c r="Y25" i="1"/>
  <c r="X46" i="1"/>
  <c r="Y46" i="1"/>
  <c r="X18" i="1"/>
  <c r="Y18" i="1"/>
  <c r="X24" i="1"/>
  <c r="Y24" i="1"/>
  <c r="X20" i="1"/>
  <c r="Y20" i="1"/>
  <c r="X16" i="1"/>
  <c r="Y16" i="1"/>
  <c r="X34" i="1"/>
  <c r="Y34" i="1"/>
  <c r="X26" i="1"/>
  <c r="Y26" i="1"/>
  <c r="X55" i="1"/>
  <c r="Y55" i="1"/>
  <c r="X51" i="1"/>
  <c r="Y51" i="1"/>
  <c r="X47" i="1"/>
  <c r="Y47" i="1"/>
  <c r="X43" i="1"/>
  <c r="Y43" i="1"/>
  <c r="X11" i="1"/>
  <c r="X13" i="1"/>
  <c r="X9" i="1"/>
  <c r="X10" i="1"/>
  <c r="X12" i="1"/>
  <c r="X8" i="1"/>
  <c r="Y7" i="1"/>
  <c r="Z7" i="1"/>
  <c r="W7" i="1"/>
  <c r="X7" i="1"/>
  <c r="U23" i="1"/>
  <c r="W23" i="1"/>
  <c r="V11" i="1"/>
  <c r="W11" i="1"/>
  <c r="U29" i="1"/>
  <c r="W29" i="1"/>
  <c r="U50" i="1"/>
  <c r="W50" i="1"/>
  <c r="U42" i="1"/>
  <c r="W42" i="1"/>
  <c r="V14" i="1"/>
  <c r="W14" i="1"/>
  <c r="U41" i="1"/>
  <c r="W41" i="1"/>
  <c r="V19" i="1"/>
  <c r="W19" i="1"/>
  <c r="U33" i="1"/>
  <c r="W33" i="1"/>
  <c r="U54" i="1"/>
  <c r="W54" i="1"/>
  <c r="U38" i="1"/>
  <c r="W38" i="1"/>
  <c r="V18" i="1"/>
  <c r="W18" i="1"/>
  <c r="U36" i="1"/>
  <c r="W36" i="1"/>
  <c r="U28" i="1"/>
  <c r="W28" i="1"/>
  <c r="U21" i="1"/>
  <c r="W21" i="1"/>
  <c r="V17" i="1"/>
  <c r="W17" i="1"/>
  <c r="V13" i="1"/>
  <c r="W13" i="1"/>
  <c r="V9" i="1"/>
  <c r="W9" i="1"/>
  <c r="U35" i="1"/>
  <c r="W35" i="1"/>
  <c r="U31" i="1"/>
  <c r="W31" i="1"/>
  <c r="U27" i="1"/>
  <c r="W27" i="1"/>
  <c r="U56" i="1"/>
  <c r="W56" i="1"/>
  <c r="U52" i="1"/>
  <c r="W52" i="1"/>
  <c r="U48" i="1"/>
  <c r="W48" i="1"/>
  <c r="U44" i="1"/>
  <c r="W44" i="1"/>
  <c r="U40" i="1"/>
  <c r="W40" i="1"/>
  <c r="V15" i="1"/>
  <c r="W15" i="1"/>
  <c r="U37" i="1"/>
  <c r="W37" i="1"/>
  <c r="U25" i="1"/>
  <c r="W25" i="1"/>
  <c r="U46" i="1"/>
  <c r="W46" i="1"/>
  <c r="U22" i="1"/>
  <c r="W22" i="1"/>
  <c r="V10" i="1"/>
  <c r="W10" i="1"/>
  <c r="U32" i="1"/>
  <c r="W32" i="1"/>
  <c r="U57" i="1"/>
  <c r="W57" i="1"/>
  <c r="U53" i="1"/>
  <c r="W53" i="1"/>
  <c r="U49" i="1"/>
  <c r="W49" i="1"/>
  <c r="U45" i="1"/>
  <c r="W45" i="1"/>
  <c r="U24" i="1"/>
  <c r="W24" i="1"/>
  <c r="V20" i="1"/>
  <c r="W20" i="1"/>
  <c r="V16" i="1"/>
  <c r="W16" i="1"/>
  <c r="V12" i="1"/>
  <c r="W12" i="1"/>
  <c r="V8" i="1"/>
  <c r="W8" i="1"/>
  <c r="U34" i="1"/>
  <c r="W34" i="1"/>
  <c r="U26" i="1"/>
  <c r="W26" i="1"/>
  <c r="U55" i="1"/>
  <c r="W55" i="1"/>
  <c r="U51" i="1"/>
  <c r="W51" i="1"/>
  <c r="U47" i="1"/>
  <c r="W47" i="1"/>
  <c r="U43" i="1"/>
  <c r="W43" i="1"/>
  <c r="T23" i="1"/>
  <c r="V23" i="1"/>
  <c r="T29" i="1"/>
  <c r="V29" i="1"/>
  <c r="T54" i="1"/>
  <c r="V54" i="1"/>
  <c r="T46" i="1"/>
  <c r="V46" i="1"/>
  <c r="T38" i="1"/>
  <c r="V38" i="1"/>
  <c r="T32" i="1"/>
  <c r="V32" i="1"/>
  <c r="T28" i="1"/>
  <c r="V28" i="1"/>
  <c r="T53" i="1"/>
  <c r="V53" i="1"/>
  <c r="T45" i="1"/>
  <c r="V45" i="1"/>
  <c r="T21" i="1"/>
  <c r="V21" i="1"/>
  <c r="T35" i="1"/>
  <c r="V35" i="1"/>
  <c r="T31" i="1"/>
  <c r="V31" i="1"/>
  <c r="T27" i="1"/>
  <c r="V27" i="1"/>
  <c r="T56" i="1"/>
  <c r="V56" i="1"/>
  <c r="T52" i="1"/>
  <c r="V52" i="1"/>
  <c r="T48" i="1"/>
  <c r="V48" i="1"/>
  <c r="T44" i="1"/>
  <c r="V44" i="1"/>
  <c r="T40" i="1"/>
  <c r="V40" i="1"/>
  <c r="T37" i="1"/>
  <c r="V37" i="1"/>
  <c r="T33" i="1"/>
  <c r="V33" i="1"/>
  <c r="T25" i="1"/>
  <c r="V25" i="1"/>
  <c r="T50" i="1"/>
  <c r="V50" i="1"/>
  <c r="T42" i="1"/>
  <c r="V42" i="1"/>
  <c r="T22" i="1"/>
  <c r="V22" i="1"/>
  <c r="T36" i="1"/>
  <c r="V36" i="1"/>
  <c r="T57" i="1"/>
  <c r="V57" i="1"/>
  <c r="T49" i="1"/>
  <c r="V49" i="1"/>
  <c r="T41" i="1"/>
  <c r="V41" i="1"/>
  <c r="T24" i="1"/>
  <c r="V24" i="1"/>
  <c r="T34" i="1"/>
  <c r="V34" i="1"/>
  <c r="T26" i="1"/>
  <c r="V26" i="1"/>
  <c r="T55" i="1"/>
  <c r="V55" i="1"/>
  <c r="T51" i="1"/>
  <c r="V51" i="1"/>
  <c r="T47" i="1"/>
  <c r="V47" i="1"/>
  <c r="T43" i="1"/>
  <c r="V43" i="1"/>
  <c r="T15" i="1"/>
  <c r="U15" i="1"/>
  <c r="T18" i="1"/>
  <c r="U18" i="1"/>
  <c r="T14" i="1"/>
  <c r="U14" i="1"/>
  <c r="T10" i="1"/>
  <c r="U10" i="1"/>
  <c r="T19" i="1"/>
  <c r="U19" i="1"/>
  <c r="T17" i="1"/>
  <c r="U17" i="1"/>
  <c r="T13" i="1"/>
  <c r="U13" i="1"/>
  <c r="T9" i="1"/>
  <c r="U9" i="1"/>
  <c r="T11" i="1"/>
  <c r="U11" i="1"/>
  <c r="T20" i="1"/>
  <c r="U20" i="1"/>
  <c r="T16" i="1"/>
  <c r="U16" i="1"/>
  <c r="T12" i="1"/>
  <c r="U12" i="1"/>
  <c r="T8" i="1"/>
  <c r="U8" i="1"/>
  <c r="U7" i="1"/>
  <c r="V7" i="1"/>
  <c r="S7" i="1"/>
  <c r="T7" i="1"/>
  <c r="R23" i="1"/>
  <c r="S23" i="1"/>
  <c r="R19" i="1"/>
  <c r="S19" i="1"/>
  <c r="R37" i="1"/>
  <c r="S37" i="1"/>
  <c r="R33" i="1"/>
  <c r="S33" i="1"/>
  <c r="R29" i="1"/>
  <c r="S29" i="1"/>
  <c r="R25" i="1"/>
  <c r="S25" i="1"/>
  <c r="R54" i="1"/>
  <c r="S54" i="1"/>
  <c r="R50" i="1"/>
  <c r="S50" i="1"/>
  <c r="R46" i="1"/>
  <c r="S46" i="1"/>
  <c r="R42" i="1"/>
  <c r="S42" i="1"/>
  <c r="R38" i="1"/>
  <c r="S38" i="1"/>
  <c r="R22" i="1"/>
  <c r="S22" i="1"/>
  <c r="R36" i="1"/>
  <c r="S36" i="1"/>
  <c r="R32" i="1"/>
  <c r="S32" i="1"/>
  <c r="R28" i="1"/>
  <c r="S28" i="1"/>
  <c r="R57" i="1"/>
  <c r="S57" i="1"/>
  <c r="R53" i="1"/>
  <c r="S53" i="1"/>
  <c r="R49" i="1"/>
  <c r="S49" i="1"/>
  <c r="R45" i="1"/>
  <c r="S45" i="1"/>
  <c r="R41" i="1"/>
  <c r="S41" i="1"/>
  <c r="R21" i="1"/>
  <c r="S21" i="1"/>
  <c r="R35" i="1"/>
  <c r="S35" i="1"/>
  <c r="R31" i="1"/>
  <c r="S31" i="1"/>
  <c r="R27" i="1"/>
  <c r="S27" i="1"/>
  <c r="R56" i="1"/>
  <c r="S56" i="1"/>
  <c r="R52" i="1"/>
  <c r="S52" i="1"/>
  <c r="R48" i="1"/>
  <c r="S48" i="1"/>
  <c r="R44" i="1"/>
  <c r="S44" i="1"/>
  <c r="R40" i="1"/>
  <c r="S40" i="1"/>
  <c r="R24" i="1"/>
  <c r="S24" i="1"/>
  <c r="R20" i="1"/>
  <c r="S20" i="1"/>
  <c r="R34" i="1"/>
  <c r="S34" i="1"/>
  <c r="R26" i="1"/>
  <c r="S26" i="1"/>
  <c r="R55" i="1"/>
  <c r="S55" i="1"/>
  <c r="R51" i="1"/>
  <c r="S51" i="1"/>
  <c r="R47" i="1"/>
  <c r="S47" i="1"/>
  <c r="R43" i="1"/>
  <c r="S43" i="1"/>
  <c r="R15" i="1"/>
  <c r="S15" i="1"/>
  <c r="R18" i="1"/>
  <c r="S18" i="1"/>
  <c r="R14" i="1"/>
  <c r="S14" i="1"/>
  <c r="R10" i="1"/>
  <c r="S10" i="1"/>
  <c r="R17" i="1"/>
  <c r="S17" i="1"/>
  <c r="R13" i="1"/>
  <c r="S13" i="1"/>
  <c r="R9" i="1"/>
  <c r="S9" i="1"/>
  <c r="R11" i="1"/>
  <c r="S11" i="1"/>
  <c r="R16" i="1"/>
  <c r="S16" i="1"/>
  <c r="R12" i="1"/>
  <c r="S12" i="1"/>
  <c r="R8" i="1"/>
  <c r="S8" i="1"/>
  <c r="R7" i="1"/>
  <c r="H51" i="1"/>
  <c r="H23" i="1"/>
  <c r="H47" i="1"/>
  <c r="H19" i="1"/>
  <c r="H43" i="1"/>
  <c r="H15" i="1"/>
  <c r="H55" i="1"/>
  <c r="H39" i="1"/>
  <c r="H11" i="1"/>
  <c r="H35" i="1"/>
  <c r="H54" i="1"/>
  <c r="H50" i="1"/>
  <c r="H46" i="1"/>
  <c r="H42" i="1"/>
  <c r="H38" i="1"/>
  <c r="H34" i="1"/>
  <c r="H30" i="1"/>
  <c r="H26" i="1"/>
  <c r="H22" i="1"/>
  <c r="H18" i="1"/>
  <c r="H14" i="1"/>
  <c r="H10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31" i="1"/>
  <c r="H27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7" i="1"/>
  <c r="F35" i="1"/>
  <c r="F19" i="1"/>
  <c r="F23" i="1"/>
  <c r="F31" i="1"/>
  <c r="F15" i="1"/>
  <c r="F27" i="1"/>
  <c r="F11" i="1"/>
  <c r="F55" i="1"/>
  <c r="F51" i="1"/>
  <c r="F43" i="1"/>
  <c r="F54" i="1"/>
  <c r="F50" i="1"/>
  <c r="F46" i="1"/>
  <c r="F42" i="1"/>
  <c r="F38" i="1"/>
  <c r="F34" i="1"/>
  <c r="F26" i="1"/>
  <c r="F22" i="1"/>
  <c r="F18" i="1"/>
  <c r="F14" i="1"/>
  <c r="F10" i="1"/>
  <c r="F47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7" i="1"/>
  <c r="E39" i="1"/>
  <c r="E30" i="1"/>
  <c r="AM131" i="1" l="1"/>
  <c r="AN132" i="1" s="1"/>
  <c r="L10" i="2" s="1"/>
  <c r="AM338" i="1"/>
  <c r="AN339" i="1" s="1"/>
  <c r="L16" i="2" s="1"/>
  <c r="AC335" i="1"/>
  <c r="AC338" i="1" s="1"/>
  <c r="Y266" i="1"/>
  <c r="R276" i="1" s="1"/>
  <c r="Z266" i="1"/>
  <c r="R277" i="1" s="1"/>
  <c r="T266" i="1"/>
  <c r="R271" i="1" s="1"/>
  <c r="R335" i="1"/>
  <c r="R338" i="1" s="1"/>
  <c r="W335" i="1"/>
  <c r="R343" i="1" s="1"/>
  <c r="U266" i="1"/>
  <c r="R272" i="1" s="1"/>
  <c r="S266" i="1"/>
  <c r="R270" i="1" s="1"/>
  <c r="X266" i="1"/>
  <c r="R275" i="1" s="1"/>
  <c r="AM269" i="1"/>
  <c r="AN270" i="1" s="1"/>
  <c r="L14" i="2" s="1"/>
  <c r="AE335" i="1"/>
  <c r="AC340" i="1" s="1"/>
  <c r="Y197" i="1"/>
  <c r="R207" i="1" s="1"/>
  <c r="T335" i="1"/>
  <c r="R340" i="1" s="1"/>
  <c r="V266" i="1"/>
  <c r="R273" i="1" s="1"/>
  <c r="AA335" i="1"/>
  <c r="R347" i="1" s="1"/>
  <c r="AF335" i="1"/>
  <c r="AC341" i="1" s="1"/>
  <c r="U335" i="1"/>
  <c r="R341" i="1" s="1"/>
  <c r="V335" i="1"/>
  <c r="R342" i="1" s="1"/>
  <c r="AI335" i="1"/>
  <c r="AH339" i="1" s="1"/>
  <c r="X335" i="1"/>
  <c r="R344" i="1" s="1"/>
  <c r="Z335" i="1"/>
  <c r="R346" i="1" s="1"/>
  <c r="AD335" i="1"/>
  <c r="AC339" i="1" s="1"/>
  <c r="Y335" i="1"/>
  <c r="R345" i="1" s="1"/>
  <c r="S335" i="1"/>
  <c r="R339" i="1" s="1"/>
  <c r="R266" i="1"/>
  <c r="R269" i="1" s="1"/>
  <c r="W266" i="1"/>
  <c r="R274" i="1" s="1"/>
  <c r="AI266" i="1"/>
  <c r="AH270" i="1" s="1"/>
  <c r="U128" i="1"/>
  <c r="R134" i="1" s="1"/>
  <c r="AA197" i="1"/>
  <c r="R209" i="1" s="1"/>
  <c r="AH266" i="1"/>
  <c r="AH269" i="1" s="1"/>
  <c r="AA266" i="1"/>
  <c r="R278" i="1" s="1"/>
  <c r="AH335" i="1"/>
  <c r="AH338" i="1" s="1"/>
  <c r="R128" i="1"/>
  <c r="R131" i="1" s="1"/>
  <c r="W128" i="1"/>
  <c r="R136" i="1" s="1"/>
  <c r="AE266" i="1"/>
  <c r="AC271" i="1" s="1"/>
  <c r="AA128" i="1"/>
  <c r="R140" i="1" s="1"/>
  <c r="AE197" i="1"/>
  <c r="AC202" i="1" s="1"/>
  <c r="X197" i="1"/>
  <c r="R206" i="1" s="1"/>
  <c r="AC197" i="1"/>
  <c r="AC200" i="1" s="1"/>
  <c r="T197" i="1"/>
  <c r="R202" i="1" s="1"/>
  <c r="AF266" i="1"/>
  <c r="AC272" i="1" s="1"/>
  <c r="AF197" i="1"/>
  <c r="AC203" i="1" s="1"/>
  <c r="AD197" i="1"/>
  <c r="AC201" i="1" s="1"/>
  <c r="Z197" i="1"/>
  <c r="R208" i="1" s="1"/>
  <c r="U197" i="1"/>
  <c r="R203" i="1" s="1"/>
  <c r="AC266" i="1"/>
  <c r="AC269" i="1" s="1"/>
  <c r="V197" i="1"/>
  <c r="R204" i="1" s="1"/>
  <c r="S197" i="1"/>
  <c r="R201" i="1" s="1"/>
  <c r="R197" i="1"/>
  <c r="R200" i="1" s="1"/>
  <c r="W197" i="1"/>
  <c r="R205" i="1" s="1"/>
  <c r="AD266" i="1"/>
  <c r="AC270" i="1" s="1"/>
  <c r="AM200" i="1"/>
  <c r="AN201" i="1" s="1"/>
  <c r="L12" i="2" s="1"/>
  <c r="Z128" i="1"/>
  <c r="R139" i="1" s="1"/>
  <c r="V128" i="1"/>
  <c r="R135" i="1" s="1"/>
  <c r="AH128" i="1"/>
  <c r="AH131" i="1" s="1"/>
  <c r="T128" i="1"/>
  <c r="R133" i="1" s="1"/>
  <c r="AI128" i="1"/>
  <c r="AH132" i="1" s="1"/>
  <c r="AH197" i="1"/>
  <c r="AH200" i="1" s="1"/>
  <c r="S128" i="1"/>
  <c r="R132" i="1" s="1"/>
  <c r="X128" i="1"/>
  <c r="R137" i="1" s="1"/>
  <c r="AI197" i="1"/>
  <c r="AH201" i="1" s="1"/>
  <c r="AD128" i="1"/>
  <c r="AC132" i="1" s="1"/>
  <c r="AF128" i="1"/>
  <c r="AC134" i="1" s="1"/>
  <c r="AE128" i="1"/>
  <c r="AC133" i="1" s="1"/>
  <c r="Y128" i="1"/>
  <c r="R138" i="1" s="1"/>
  <c r="AC128" i="1"/>
  <c r="AC131" i="1" s="1"/>
  <c r="AL58" i="1"/>
  <c r="AK62" i="1" s="1"/>
  <c r="AK58" i="1"/>
  <c r="AK61" i="1" s="1"/>
  <c r="AM58" i="1"/>
  <c r="AK63" i="1" s="1"/>
  <c r="AN58" i="1"/>
  <c r="AK64" i="1" s="1"/>
  <c r="AH44" i="1"/>
  <c r="AI44" i="1"/>
  <c r="AH33" i="1"/>
  <c r="AI33" i="1"/>
  <c r="AH30" i="1"/>
  <c r="AI30" i="1"/>
  <c r="AH43" i="1"/>
  <c r="AI43" i="1"/>
  <c r="AH16" i="1"/>
  <c r="AI16" i="1"/>
  <c r="AH32" i="1"/>
  <c r="AI32" i="1"/>
  <c r="AH48" i="1"/>
  <c r="AI48" i="1"/>
  <c r="AH31" i="1"/>
  <c r="AI31" i="1"/>
  <c r="AH21" i="1"/>
  <c r="AI21" i="1"/>
  <c r="AH37" i="1"/>
  <c r="AI37" i="1"/>
  <c r="AH53" i="1"/>
  <c r="AI53" i="1"/>
  <c r="AH18" i="1"/>
  <c r="AI18" i="1"/>
  <c r="AH34" i="1"/>
  <c r="AI34" i="1"/>
  <c r="AH50" i="1"/>
  <c r="AI50" i="1"/>
  <c r="AH39" i="1"/>
  <c r="AI39" i="1"/>
  <c r="AH19" i="1"/>
  <c r="AI19" i="1"/>
  <c r="AH12" i="1"/>
  <c r="AI12" i="1"/>
  <c r="AH27" i="1"/>
  <c r="AI27" i="1"/>
  <c r="AH49" i="1"/>
  <c r="AI49" i="1"/>
  <c r="AH46" i="1"/>
  <c r="AI46" i="1"/>
  <c r="AH51" i="1"/>
  <c r="AI51" i="1"/>
  <c r="AH20" i="1"/>
  <c r="AI20" i="1"/>
  <c r="AH36" i="1"/>
  <c r="AI36" i="1"/>
  <c r="AH52" i="1"/>
  <c r="AI52" i="1"/>
  <c r="AH9" i="1"/>
  <c r="AI9" i="1"/>
  <c r="AH25" i="1"/>
  <c r="AI25" i="1"/>
  <c r="AH41" i="1"/>
  <c r="AI41" i="1"/>
  <c r="AH57" i="1"/>
  <c r="AI57" i="1"/>
  <c r="AH22" i="1"/>
  <c r="AI22" i="1"/>
  <c r="AH38" i="1"/>
  <c r="AI38" i="1"/>
  <c r="AH54" i="1"/>
  <c r="AI54" i="1"/>
  <c r="AH55" i="1"/>
  <c r="AI55" i="1"/>
  <c r="AH47" i="1"/>
  <c r="AI47" i="1"/>
  <c r="AH28" i="1"/>
  <c r="AI28" i="1"/>
  <c r="AH17" i="1"/>
  <c r="AI17" i="1"/>
  <c r="AH14" i="1"/>
  <c r="AI14" i="1"/>
  <c r="AH11" i="1"/>
  <c r="AI11" i="1"/>
  <c r="AH8" i="1"/>
  <c r="AI8" i="1"/>
  <c r="AH24" i="1"/>
  <c r="AI24" i="1"/>
  <c r="AH40" i="1"/>
  <c r="AI40" i="1"/>
  <c r="AH56" i="1"/>
  <c r="AI56" i="1"/>
  <c r="AH13" i="1"/>
  <c r="AI13" i="1"/>
  <c r="AH29" i="1"/>
  <c r="AI29" i="1"/>
  <c r="AH45" i="1"/>
  <c r="AI45" i="1"/>
  <c r="AH10" i="1"/>
  <c r="AI10" i="1"/>
  <c r="AH26" i="1"/>
  <c r="AI26" i="1"/>
  <c r="AH42" i="1"/>
  <c r="AI42" i="1"/>
  <c r="AH35" i="1"/>
  <c r="AI35" i="1"/>
  <c r="AH15" i="1"/>
  <c r="AI15" i="1"/>
  <c r="AH23" i="1"/>
  <c r="AI23" i="1"/>
  <c r="AH7" i="1"/>
  <c r="AI7" i="1"/>
  <c r="AE56" i="1"/>
  <c r="AF56" i="1"/>
  <c r="AE57" i="1"/>
  <c r="AF57" i="1"/>
  <c r="AD56" i="1"/>
  <c r="AC56" i="1"/>
  <c r="AD57" i="1"/>
  <c r="AC57" i="1"/>
  <c r="AE16" i="1"/>
  <c r="AD16" i="1"/>
  <c r="AE32" i="1"/>
  <c r="AD32" i="1"/>
  <c r="AE48" i="1"/>
  <c r="AD48" i="1"/>
  <c r="AE13" i="1"/>
  <c r="AD13" i="1"/>
  <c r="AE29" i="1"/>
  <c r="AD29" i="1"/>
  <c r="AE45" i="1"/>
  <c r="AD45" i="1"/>
  <c r="AE47" i="1"/>
  <c r="AD47" i="1"/>
  <c r="AE22" i="1"/>
  <c r="AD22" i="1"/>
  <c r="AE42" i="1"/>
  <c r="AD42" i="1"/>
  <c r="AE43" i="1"/>
  <c r="AD43" i="1"/>
  <c r="AE27" i="1"/>
  <c r="AD27" i="1"/>
  <c r="AE19" i="1"/>
  <c r="AD19" i="1"/>
  <c r="AE20" i="1"/>
  <c r="AD20" i="1"/>
  <c r="AE36" i="1"/>
  <c r="AD36" i="1"/>
  <c r="AE52" i="1"/>
  <c r="AD52" i="1"/>
  <c r="AE17" i="1"/>
  <c r="AD17" i="1"/>
  <c r="AE33" i="1"/>
  <c r="AD33" i="1"/>
  <c r="AE49" i="1"/>
  <c r="AD49" i="1"/>
  <c r="AE10" i="1"/>
  <c r="AD10" i="1"/>
  <c r="AE26" i="1"/>
  <c r="AD26" i="1"/>
  <c r="AE46" i="1"/>
  <c r="AD46" i="1"/>
  <c r="AE51" i="1"/>
  <c r="AD51" i="1"/>
  <c r="AE15" i="1"/>
  <c r="AD15" i="1"/>
  <c r="AE35" i="1"/>
  <c r="AD35" i="1"/>
  <c r="AE8" i="1"/>
  <c r="AD8" i="1"/>
  <c r="AE24" i="1"/>
  <c r="AD24" i="1"/>
  <c r="AE40" i="1"/>
  <c r="AD40" i="1"/>
  <c r="AE21" i="1"/>
  <c r="AD21" i="1"/>
  <c r="AE37" i="1"/>
  <c r="AD37" i="1"/>
  <c r="AE53" i="1"/>
  <c r="AD53" i="1"/>
  <c r="AE14" i="1"/>
  <c r="AD14" i="1"/>
  <c r="AE34" i="1"/>
  <c r="AD34" i="1"/>
  <c r="AE50" i="1"/>
  <c r="AD50" i="1"/>
  <c r="AE55" i="1"/>
  <c r="AD55" i="1"/>
  <c r="AE31" i="1"/>
  <c r="AD31" i="1"/>
  <c r="AE12" i="1"/>
  <c r="AD12" i="1"/>
  <c r="AE28" i="1"/>
  <c r="AD28" i="1"/>
  <c r="AE44" i="1"/>
  <c r="AD44" i="1"/>
  <c r="AE9" i="1"/>
  <c r="AD9" i="1"/>
  <c r="AE25" i="1"/>
  <c r="AD25" i="1"/>
  <c r="AE41" i="1"/>
  <c r="AD41" i="1"/>
  <c r="AE18" i="1"/>
  <c r="AD18" i="1"/>
  <c r="AE38" i="1"/>
  <c r="AD38" i="1"/>
  <c r="AE54" i="1"/>
  <c r="AD54" i="1"/>
  <c r="AE11" i="1"/>
  <c r="AD11" i="1"/>
  <c r="AE23" i="1"/>
  <c r="AD23" i="1"/>
  <c r="AC16" i="1"/>
  <c r="AF16" i="1"/>
  <c r="AC13" i="1"/>
  <c r="AF13" i="1"/>
  <c r="AC47" i="1"/>
  <c r="AF47" i="1"/>
  <c r="AC27" i="1"/>
  <c r="AF27" i="1"/>
  <c r="AC20" i="1"/>
  <c r="AF20" i="1"/>
  <c r="AC36" i="1"/>
  <c r="AF36" i="1"/>
  <c r="AC52" i="1"/>
  <c r="AF52" i="1"/>
  <c r="AC17" i="1"/>
  <c r="AF17" i="1"/>
  <c r="AC33" i="1"/>
  <c r="AF33" i="1"/>
  <c r="AC49" i="1"/>
  <c r="AF49" i="1"/>
  <c r="AC10" i="1"/>
  <c r="AF10" i="1"/>
  <c r="AC26" i="1"/>
  <c r="AF26" i="1"/>
  <c r="AC46" i="1"/>
  <c r="AF46" i="1"/>
  <c r="AC51" i="1"/>
  <c r="AF51" i="1"/>
  <c r="AC15" i="1"/>
  <c r="AF15" i="1"/>
  <c r="AC35" i="1"/>
  <c r="AF35" i="1"/>
  <c r="AC48" i="1"/>
  <c r="AF48" i="1"/>
  <c r="AC29" i="1"/>
  <c r="AF29" i="1"/>
  <c r="AC22" i="1"/>
  <c r="AF22" i="1"/>
  <c r="AC43" i="1"/>
  <c r="AF43" i="1"/>
  <c r="AC8" i="1"/>
  <c r="AF8" i="1"/>
  <c r="AC24" i="1"/>
  <c r="AF24" i="1"/>
  <c r="AC40" i="1"/>
  <c r="AF40" i="1"/>
  <c r="AC21" i="1"/>
  <c r="AF21" i="1"/>
  <c r="AC37" i="1"/>
  <c r="AF37" i="1"/>
  <c r="AC53" i="1"/>
  <c r="AF53" i="1"/>
  <c r="AC14" i="1"/>
  <c r="AF14" i="1"/>
  <c r="AC34" i="1"/>
  <c r="AF34" i="1"/>
  <c r="AC50" i="1"/>
  <c r="AF50" i="1"/>
  <c r="AC55" i="1"/>
  <c r="AF55" i="1"/>
  <c r="AC31" i="1"/>
  <c r="AF31" i="1"/>
  <c r="AC32" i="1"/>
  <c r="AF32" i="1"/>
  <c r="AC45" i="1"/>
  <c r="AF45" i="1"/>
  <c r="AC42" i="1"/>
  <c r="AF42" i="1"/>
  <c r="AC19" i="1"/>
  <c r="AF19" i="1"/>
  <c r="AC12" i="1"/>
  <c r="AF12" i="1"/>
  <c r="AC28" i="1"/>
  <c r="AF28" i="1"/>
  <c r="AC44" i="1"/>
  <c r="AF44" i="1"/>
  <c r="AC9" i="1"/>
  <c r="AF9" i="1"/>
  <c r="AC25" i="1"/>
  <c r="AF25" i="1"/>
  <c r="AC41" i="1"/>
  <c r="AF41" i="1"/>
  <c r="AC18" i="1"/>
  <c r="AF18" i="1"/>
  <c r="AC38" i="1"/>
  <c r="AF38" i="1"/>
  <c r="AC54" i="1"/>
  <c r="AF54" i="1"/>
  <c r="AC11" i="1"/>
  <c r="AF11" i="1"/>
  <c r="AC23" i="1"/>
  <c r="AF23" i="1"/>
  <c r="AE7" i="1"/>
  <c r="AF7" i="1"/>
  <c r="AC7" i="1"/>
  <c r="AD7" i="1"/>
  <c r="Z39" i="1"/>
  <c r="AA39" i="1"/>
  <c r="Z30" i="1"/>
  <c r="AA30" i="1"/>
  <c r="X30" i="1"/>
  <c r="Y30" i="1"/>
  <c r="X39" i="1"/>
  <c r="Y39" i="1"/>
  <c r="U30" i="1"/>
  <c r="W30" i="1"/>
  <c r="U39" i="1"/>
  <c r="W39" i="1"/>
  <c r="T30" i="1"/>
  <c r="V30" i="1"/>
  <c r="T39" i="1"/>
  <c r="V39" i="1"/>
  <c r="R30" i="1"/>
  <c r="S30" i="1"/>
  <c r="R39" i="1"/>
  <c r="S39" i="1"/>
  <c r="AJ338" i="1" l="1"/>
  <c r="AJ339" i="1" s="1"/>
  <c r="I16" i="2" s="1"/>
  <c r="AE200" i="1"/>
  <c r="AF200" i="1" s="1"/>
  <c r="G12" i="2" s="1"/>
  <c r="T338" i="1"/>
  <c r="U338" i="1" s="1"/>
  <c r="E16" i="2" s="1"/>
  <c r="AE338" i="1"/>
  <c r="AF338" i="1" s="1"/>
  <c r="G16" i="2" s="1"/>
  <c r="AJ131" i="1"/>
  <c r="AJ132" i="1" s="1"/>
  <c r="I10" i="2" s="1"/>
  <c r="T269" i="1"/>
  <c r="U269" i="1" s="1"/>
  <c r="E14" i="2" s="1"/>
  <c r="AJ269" i="1"/>
  <c r="AJ270" i="1" s="1"/>
  <c r="I14" i="2" s="1"/>
  <c r="T200" i="1"/>
  <c r="U200" i="1" s="1"/>
  <c r="E12" i="2" s="1"/>
  <c r="AE269" i="1"/>
  <c r="AF269" i="1" s="1"/>
  <c r="G14" i="2" s="1"/>
  <c r="T131" i="1"/>
  <c r="U131" i="1" s="1"/>
  <c r="E10" i="2" s="1"/>
  <c r="AJ200" i="1"/>
  <c r="AJ201" i="1" s="1"/>
  <c r="I12" i="2" s="1"/>
  <c r="AE131" i="1"/>
  <c r="AF131" i="1" s="1"/>
  <c r="G10" i="2" s="1"/>
  <c r="AM61" i="1"/>
  <c r="AN62" i="1" s="1"/>
  <c r="L8" i="2" s="1"/>
  <c r="R58" i="1"/>
  <c r="R61" i="1" s="1"/>
  <c r="AH58" i="1"/>
  <c r="AH61" i="1" s="1"/>
  <c r="AI58" i="1"/>
  <c r="AH62" i="1" s="1"/>
  <c r="AD58" i="1"/>
  <c r="AC62" i="1" s="1"/>
  <c r="AE58" i="1"/>
  <c r="AC63" i="1" s="1"/>
  <c r="AC58" i="1"/>
  <c r="AC61" i="1" s="1"/>
  <c r="AF58" i="1"/>
  <c r="AC64" i="1" s="1"/>
  <c r="AA58" i="1"/>
  <c r="R70" i="1" s="1"/>
  <c r="Z58" i="1"/>
  <c r="R69" i="1" s="1"/>
  <c r="Y58" i="1"/>
  <c r="R68" i="1" s="1"/>
  <c r="T58" i="1"/>
  <c r="U58" i="1"/>
  <c r="R64" i="1" s="1"/>
  <c r="X58" i="1"/>
  <c r="R67" i="1" s="1"/>
  <c r="V58" i="1"/>
  <c r="R65" i="1" s="1"/>
  <c r="W58" i="1"/>
  <c r="R66" i="1" s="1"/>
  <c r="S58" i="1"/>
  <c r="R62" i="1" s="1"/>
  <c r="AJ61" i="1" l="1"/>
  <c r="AJ62" i="1" s="1"/>
  <c r="I8" i="2" s="1"/>
  <c r="AE61" i="1"/>
  <c r="AF61" i="1" s="1"/>
  <c r="G8" i="2" s="1"/>
  <c r="R63" i="1"/>
  <c r="T61" i="1" s="1"/>
  <c r="U61" i="1" s="1"/>
  <c r="E8" i="2" s="1"/>
</calcChain>
</file>

<file path=xl/sharedStrings.xml><?xml version="1.0" encoding="utf-8"?>
<sst xmlns="http://schemas.openxmlformats.org/spreadsheetml/2006/main" count="300" uniqueCount="42">
  <si>
    <t>Movie Recommendation Engine</t>
  </si>
  <si>
    <t>Type of movies</t>
  </si>
  <si>
    <t>Country of the movie</t>
  </si>
  <si>
    <t>Year of movie</t>
  </si>
  <si>
    <t>Popular actor is present or not</t>
  </si>
  <si>
    <t>movie type</t>
  </si>
  <si>
    <t>country</t>
  </si>
  <si>
    <t>Action</t>
  </si>
  <si>
    <t>Comedy</t>
  </si>
  <si>
    <t>Sci-Fi</t>
  </si>
  <si>
    <t>Horror</t>
  </si>
  <si>
    <t>Ditective</t>
  </si>
  <si>
    <t>Crime</t>
  </si>
  <si>
    <t>Fantacy</t>
  </si>
  <si>
    <t>Romance</t>
  </si>
  <si>
    <t>Dramas</t>
  </si>
  <si>
    <t>India</t>
  </si>
  <si>
    <t>USA</t>
  </si>
  <si>
    <t>UK</t>
  </si>
  <si>
    <t>South Korea</t>
  </si>
  <si>
    <t>Yes</t>
  </si>
  <si>
    <t>No</t>
  </si>
  <si>
    <t>Adventure</t>
  </si>
  <si>
    <t>SUM</t>
  </si>
  <si>
    <t>2001 to 2005</t>
  </si>
  <si>
    <t>2006 to 2010</t>
  </si>
  <si>
    <t>2011 to 2015</t>
  </si>
  <si>
    <t>2016 to 2020</t>
  </si>
  <si>
    <t>Number of movies from each country</t>
  </si>
  <si>
    <t>Yes/No</t>
  </si>
  <si>
    <t>Number of movies from each type</t>
  </si>
  <si>
    <t>Number of movies from each year group</t>
  </si>
  <si>
    <t>USER-1</t>
  </si>
  <si>
    <t>USER-2</t>
  </si>
  <si>
    <t>USER-3</t>
  </si>
  <si>
    <t>USER-4</t>
  </si>
  <si>
    <t>USER-5</t>
  </si>
  <si>
    <t>MOVIE TYPE</t>
  </si>
  <si>
    <t>COUNTRY</t>
  </si>
  <si>
    <t>POPULAR ACTOR PRESENT OT NOT</t>
  </si>
  <si>
    <t>YEAR GROUP</t>
  </si>
  <si>
    <t>RECOMMENDATION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</si>
</sst>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11" xfId="0" applyFont="1" applyFill="1" applyBorder="1"/>
    <xf numFmtId="0" fontId="1" fillId="2" borderId="10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9AFA-F6F3-4471-90C9-C52CA13E3B7C}">
  <dimension ref="A3:AO348"/>
  <sheetViews>
    <sheetView topLeftCell="A198" zoomScale="80" zoomScaleNormal="80" workbookViewId="0">
      <selection activeCell="AQ7" sqref="AQ7"/>
    </sheetView>
  </sheetViews>
  <sheetFormatPr defaultRowHeight="15" x14ac:dyDescent="0.25"/>
  <cols>
    <col min="1" max="1" width="30" bestFit="1" customWidth="1"/>
    <col min="4" max="4" width="0" hidden="1" customWidth="1"/>
    <col min="5" max="5" width="14.5703125" style="1" bestFit="1" customWidth="1"/>
    <col min="6" max="6" width="20" style="1" bestFit="1" customWidth="1"/>
    <col min="7" max="7" width="13.28515625" style="1" bestFit="1" customWidth="1"/>
    <col min="8" max="8" width="28.140625" bestFit="1" customWidth="1"/>
    <col min="11" max="11" width="3" hidden="1" customWidth="1"/>
    <col min="12" max="12" width="11" hidden="1" customWidth="1"/>
    <col min="13" max="13" width="3" hidden="1" customWidth="1"/>
    <col min="14" max="14" width="11.7109375" hidden="1" customWidth="1"/>
    <col min="15" max="15" width="2" hidden="1" customWidth="1"/>
    <col min="16" max="16" width="4" hidden="1" customWidth="1"/>
    <col min="18" max="18" width="10.5703125" bestFit="1" customWidth="1"/>
    <col min="19" max="19" width="10.42578125" bestFit="1" customWidth="1"/>
    <col min="20" max="20" width="5.7109375" bestFit="1" customWidth="1"/>
    <col min="21" max="21" width="8.5703125" bestFit="1" customWidth="1"/>
    <col min="23" max="23" width="6.28515625" bestFit="1" customWidth="1"/>
    <col min="25" max="25" width="7.85546875" bestFit="1" customWidth="1"/>
    <col min="26" max="26" width="9.5703125" bestFit="1" customWidth="1"/>
    <col min="27" max="27" width="8.140625" bestFit="1" customWidth="1"/>
    <col min="30" max="30" width="11.7109375" bestFit="1" customWidth="1"/>
    <col min="32" max="32" width="12" bestFit="1" customWidth="1"/>
    <col min="33" max="33" width="11.7109375" bestFit="1" customWidth="1"/>
    <col min="37" max="40" width="12.85546875" bestFit="1" customWidth="1"/>
    <col min="48" max="48" width="9.85546875" bestFit="1" customWidth="1"/>
    <col min="51" max="51" width="20" customWidth="1"/>
  </cols>
  <sheetData>
    <row r="3" spans="1:41" ht="15.75" thickBot="1" x14ac:dyDescent="0.3"/>
    <row r="4" spans="1:41" ht="15.75" thickBot="1" x14ac:dyDescent="0.3">
      <c r="A4" s="26" t="s">
        <v>0</v>
      </c>
      <c r="B4" s="27"/>
      <c r="C4" s="27"/>
      <c r="D4" s="27"/>
      <c r="E4" s="16"/>
      <c r="F4" s="16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7"/>
    </row>
    <row r="5" spans="1:41" ht="15.75" thickBot="1" x14ac:dyDescent="0.3">
      <c r="A5" s="25" t="s">
        <v>32</v>
      </c>
      <c r="L5" t="s">
        <v>5</v>
      </c>
      <c r="N5" t="s">
        <v>6</v>
      </c>
      <c r="R5" s="29" t="s">
        <v>30</v>
      </c>
      <c r="S5" s="30"/>
      <c r="T5" s="30"/>
      <c r="U5" s="30"/>
      <c r="V5" s="30"/>
      <c r="W5" s="30"/>
      <c r="X5" s="30"/>
      <c r="Y5" s="30"/>
      <c r="Z5" s="30"/>
      <c r="AA5" s="31"/>
      <c r="AC5" s="29" t="s">
        <v>28</v>
      </c>
      <c r="AD5" s="32"/>
      <c r="AE5" s="32"/>
      <c r="AF5" s="33"/>
      <c r="AH5" s="29" t="s">
        <v>29</v>
      </c>
      <c r="AI5" s="31"/>
      <c r="AK5" s="34" t="s">
        <v>31</v>
      </c>
      <c r="AL5" s="35"/>
      <c r="AM5" s="35"/>
      <c r="AN5" s="36"/>
      <c r="AO5" s="12"/>
    </row>
    <row r="6" spans="1:41" ht="15.75" thickBot="1" x14ac:dyDescent="0.3">
      <c r="A6" s="11"/>
      <c r="E6" s="18" t="s">
        <v>1</v>
      </c>
      <c r="F6" s="18" t="s">
        <v>2</v>
      </c>
      <c r="G6" s="18" t="s">
        <v>3</v>
      </c>
      <c r="H6" s="19" t="s">
        <v>4</v>
      </c>
      <c r="K6">
        <v>1</v>
      </c>
      <c r="L6" t="s">
        <v>22</v>
      </c>
      <c r="M6">
        <v>1</v>
      </c>
      <c r="N6" t="s">
        <v>16</v>
      </c>
      <c r="O6">
        <v>1</v>
      </c>
      <c r="P6" t="s">
        <v>21</v>
      </c>
      <c r="R6" s="4" t="s">
        <v>22</v>
      </c>
      <c r="S6" s="5" t="s">
        <v>10</v>
      </c>
      <c r="T6" s="5" t="s">
        <v>9</v>
      </c>
      <c r="U6" s="5" t="s">
        <v>8</v>
      </c>
      <c r="V6" s="5" t="s">
        <v>7</v>
      </c>
      <c r="W6" s="5" t="s">
        <v>12</v>
      </c>
      <c r="X6" s="5" t="s">
        <v>11</v>
      </c>
      <c r="Y6" s="5" t="s">
        <v>15</v>
      </c>
      <c r="Z6" s="5" t="s">
        <v>14</v>
      </c>
      <c r="AA6" s="6" t="s">
        <v>13</v>
      </c>
      <c r="AB6" s="1"/>
      <c r="AC6" s="4" t="s">
        <v>16</v>
      </c>
      <c r="AD6" s="5" t="s">
        <v>17</v>
      </c>
      <c r="AE6" s="5" t="s">
        <v>18</v>
      </c>
      <c r="AF6" s="6" t="s">
        <v>19</v>
      </c>
      <c r="AH6" s="4" t="s">
        <v>20</v>
      </c>
      <c r="AI6" s="6" t="s">
        <v>21</v>
      </c>
      <c r="AK6" s="7" t="s">
        <v>24</v>
      </c>
      <c r="AL6" s="14" t="s">
        <v>25</v>
      </c>
      <c r="AM6" s="14" t="s">
        <v>26</v>
      </c>
      <c r="AN6" s="13" t="s">
        <v>27</v>
      </c>
      <c r="AO6" s="12"/>
    </row>
    <row r="7" spans="1:41" x14ac:dyDescent="0.25">
      <c r="A7" s="11"/>
      <c r="D7">
        <f t="shared" ref="D7:D38" ca="1" si="0">RANDBETWEEN(1,10)</f>
        <v>5</v>
      </c>
      <c r="E7" s="1" t="str">
        <f t="shared" ref="E7:E38" ca="1" si="1">VLOOKUP(D7,$K$6:$L$15,2)</f>
        <v>Action</v>
      </c>
      <c r="F7" s="1" t="str">
        <f t="shared" ref="F7:F38" ca="1" si="2">VLOOKUP(D7,$M$6:$N$15,2)</f>
        <v>South Korea</v>
      </c>
      <c r="G7" s="1">
        <f t="shared" ref="G7:G38" ca="1" si="3">RANDBETWEEN(2001,2020)</f>
        <v>2002</v>
      </c>
      <c r="H7" s="20" t="str">
        <f t="shared" ref="H7:H38" ca="1" si="4">VLOOKUP(D7,$O$6:$P$7,2)</f>
        <v>Yes</v>
      </c>
      <c r="K7">
        <v>2</v>
      </c>
      <c r="L7" t="s">
        <v>10</v>
      </c>
      <c r="M7">
        <v>2</v>
      </c>
      <c r="N7" t="s">
        <v>17</v>
      </c>
      <c r="O7">
        <v>2</v>
      </c>
      <c r="P7" t="s">
        <v>20</v>
      </c>
      <c r="R7" s="2">
        <f t="shared" ref="R7:R38" ca="1" si="5">IF(E7="Adventure",1,0)</f>
        <v>0</v>
      </c>
      <c r="S7" s="1">
        <f t="shared" ref="S7:S38" ca="1" si="6">IF(E7="Horror",1,0)</f>
        <v>0</v>
      </c>
      <c r="T7" s="1">
        <f t="shared" ref="T7:T38" ca="1" si="7">IF(E7="Sci-Fi",1,0)</f>
        <v>0</v>
      </c>
      <c r="U7" s="1">
        <f t="shared" ref="U7:U38" ca="1" si="8">IF(E7="Comedy",1,0)</f>
        <v>0</v>
      </c>
      <c r="V7" s="1">
        <f t="shared" ref="V7:V38" ca="1" si="9">IF(E7="Action",1,0)</f>
        <v>1</v>
      </c>
      <c r="W7" s="1">
        <f t="shared" ref="W7:W38" ca="1" si="10">IF(E7="Crime",1,0)</f>
        <v>0</v>
      </c>
      <c r="X7" s="1">
        <f t="shared" ref="X7:X38" ca="1" si="11">IF(E7="Ditective",1,0)</f>
        <v>0</v>
      </c>
      <c r="Y7" s="1">
        <f t="shared" ref="Y7:Y38" ca="1" si="12">IF(E7="Dramas",1,0)</f>
        <v>0</v>
      </c>
      <c r="Z7" s="1">
        <f t="shared" ref="Z7:Z38" ca="1" si="13">IF(E7="Romance",1,0)</f>
        <v>0</v>
      </c>
      <c r="AA7" s="3">
        <f t="shared" ref="AA7:AA38" ca="1" si="14">IF(E7="Fantacy",1,0)</f>
        <v>0</v>
      </c>
      <c r="AB7" s="1"/>
      <c r="AC7" s="2">
        <f t="shared" ref="AC7:AC38" ca="1" si="15">IF(F7="India",1,0)</f>
        <v>0</v>
      </c>
      <c r="AD7" s="1">
        <f t="shared" ref="AD7:AD38" ca="1" si="16">IF(F7="USA",1,0)</f>
        <v>0</v>
      </c>
      <c r="AE7" s="1">
        <f t="shared" ref="AE7:AE38" ca="1" si="17">IF(F7="UK",1,0)</f>
        <v>0</v>
      </c>
      <c r="AF7" s="3">
        <f t="shared" ref="AF7:AF38" ca="1" si="18">IF(F7="South Korea",1,0)</f>
        <v>1</v>
      </c>
      <c r="AH7" s="2">
        <f t="shared" ref="AH7:AH38" ca="1" si="19">IF(H7="Yes",1,0)</f>
        <v>1</v>
      </c>
      <c r="AI7" s="3">
        <f t="shared" ref="AI7:AI38" ca="1" si="20">IF(H7="No",1,0)</f>
        <v>0</v>
      </c>
      <c r="AK7" s="11">
        <f t="shared" ref="AK7:AK38" ca="1" si="21">IF(AND(G7&gt;=2001,G7&lt;=2005),1,0)</f>
        <v>1</v>
      </c>
      <c r="AL7">
        <f t="shared" ref="AL7:AL38" ca="1" si="22">IF(AND(G7&gt;=2006,G7&lt;=2010),1,0)</f>
        <v>0</v>
      </c>
      <c r="AM7">
        <f t="shared" ref="AM7:AM38" ca="1" si="23">IF(AND(G7&gt;=2011,G7&lt;=2015),1,0)</f>
        <v>0</v>
      </c>
      <c r="AN7" s="12">
        <f t="shared" ref="AN7:AN38" ca="1" si="24">IF(AND(G7&gt;=2016,G7&lt;=2020),1,0)</f>
        <v>0</v>
      </c>
      <c r="AO7" s="12"/>
    </row>
    <row r="8" spans="1:41" x14ac:dyDescent="0.25">
      <c r="A8" s="11"/>
      <c r="D8">
        <f t="shared" ca="1" si="0"/>
        <v>7</v>
      </c>
      <c r="E8" s="1" t="str">
        <f t="shared" ca="1" si="1"/>
        <v>Crime</v>
      </c>
      <c r="F8" s="1" t="str">
        <f t="shared" ca="1" si="2"/>
        <v>South Korea</v>
      </c>
      <c r="G8" s="1">
        <f t="shared" ca="1" si="3"/>
        <v>2020</v>
      </c>
      <c r="H8" s="20" t="str">
        <f t="shared" ca="1" si="4"/>
        <v>Yes</v>
      </c>
      <c r="K8">
        <v>3</v>
      </c>
      <c r="L8" t="s">
        <v>9</v>
      </c>
      <c r="M8">
        <v>3</v>
      </c>
      <c r="N8" t="s">
        <v>18</v>
      </c>
      <c r="R8" s="2">
        <f t="shared" ca="1" si="5"/>
        <v>0</v>
      </c>
      <c r="S8" s="1">
        <f t="shared" ca="1" si="6"/>
        <v>0</v>
      </c>
      <c r="T8" s="1">
        <f t="shared" ca="1" si="7"/>
        <v>0</v>
      </c>
      <c r="U8" s="1">
        <f t="shared" ca="1" si="8"/>
        <v>0</v>
      </c>
      <c r="V8" s="1">
        <f t="shared" ca="1" si="9"/>
        <v>0</v>
      </c>
      <c r="W8" s="1">
        <f t="shared" ca="1" si="10"/>
        <v>1</v>
      </c>
      <c r="X8" s="1">
        <f t="shared" ca="1" si="11"/>
        <v>0</v>
      </c>
      <c r="Y8" s="1">
        <f t="shared" ca="1" si="12"/>
        <v>0</v>
      </c>
      <c r="Z8" s="1">
        <f t="shared" ca="1" si="13"/>
        <v>0</v>
      </c>
      <c r="AA8" s="3">
        <f t="shared" ca="1" si="14"/>
        <v>0</v>
      </c>
      <c r="AB8" s="1"/>
      <c r="AC8" s="2">
        <f t="shared" ca="1" si="15"/>
        <v>0</v>
      </c>
      <c r="AD8" s="1">
        <f t="shared" ca="1" si="16"/>
        <v>0</v>
      </c>
      <c r="AE8" s="1">
        <f t="shared" ca="1" si="17"/>
        <v>0</v>
      </c>
      <c r="AF8" s="3">
        <f t="shared" ca="1" si="18"/>
        <v>1</v>
      </c>
      <c r="AH8" s="2">
        <f t="shared" ca="1" si="19"/>
        <v>1</v>
      </c>
      <c r="AI8" s="3">
        <f t="shared" ca="1" si="20"/>
        <v>0</v>
      </c>
      <c r="AK8" s="11">
        <f t="shared" ca="1" si="21"/>
        <v>0</v>
      </c>
      <c r="AL8">
        <f t="shared" ca="1" si="22"/>
        <v>0</v>
      </c>
      <c r="AM8">
        <f t="shared" ca="1" si="23"/>
        <v>0</v>
      </c>
      <c r="AN8" s="12">
        <f t="shared" ca="1" si="24"/>
        <v>1</v>
      </c>
      <c r="AO8" s="12"/>
    </row>
    <row r="9" spans="1:41" x14ac:dyDescent="0.25">
      <c r="A9" s="11"/>
      <c r="D9">
        <f t="shared" ca="1" si="0"/>
        <v>3</v>
      </c>
      <c r="E9" s="1" t="str">
        <f t="shared" ca="1" si="1"/>
        <v>Sci-Fi</v>
      </c>
      <c r="F9" s="1" t="str">
        <f t="shared" ca="1" si="2"/>
        <v>UK</v>
      </c>
      <c r="G9" s="1">
        <f t="shared" ca="1" si="3"/>
        <v>2002</v>
      </c>
      <c r="H9" s="20" t="str">
        <f t="shared" ca="1" si="4"/>
        <v>Yes</v>
      </c>
      <c r="K9">
        <v>4</v>
      </c>
      <c r="L9" t="s">
        <v>8</v>
      </c>
      <c r="M9">
        <v>4</v>
      </c>
      <c r="N9" t="s">
        <v>19</v>
      </c>
      <c r="R9" s="2">
        <f t="shared" ca="1" si="5"/>
        <v>0</v>
      </c>
      <c r="S9" s="1">
        <f t="shared" ca="1" si="6"/>
        <v>0</v>
      </c>
      <c r="T9" s="1">
        <f t="shared" ca="1" si="7"/>
        <v>1</v>
      </c>
      <c r="U9" s="1">
        <f t="shared" ca="1" si="8"/>
        <v>0</v>
      </c>
      <c r="V9" s="1">
        <f t="shared" ca="1" si="9"/>
        <v>0</v>
      </c>
      <c r="W9" s="1">
        <f t="shared" ca="1" si="10"/>
        <v>0</v>
      </c>
      <c r="X9" s="1">
        <f t="shared" ca="1" si="11"/>
        <v>0</v>
      </c>
      <c r="Y9" s="1">
        <f t="shared" ca="1" si="12"/>
        <v>0</v>
      </c>
      <c r="Z9" s="1">
        <f t="shared" ca="1" si="13"/>
        <v>0</v>
      </c>
      <c r="AA9" s="3">
        <f t="shared" ca="1" si="14"/>
        <v>0</v>
      </c>
      <c r="AB9" s="1"/>
      <c r="AC9" s="2">
        <f t="shared" ca="1" si="15"/>
        <v>0</v>
      </c>
      <c r="AD9" s="1">
        <f t="shared" ca="1" si="16"/>
        <v>0</v>
      </c>
      <c r="AE9" s="1">
        <f t="shared" ca="1" si="17"/>
        <v>1</v>
      </c>
      <c r="AF9" s="3">
        <f t="shared" ca="1" si="18"/>
        <v>0</v>
      </c>
      <c r="AH9" s="2">
        <f t="shared" ca="1" si="19"/>
        <v>1</v>
      </c>
      <c r="AI9" s="3">
        <f t="shared" ca="1" si="20"/>
        <v>0</v>
      </c>
      <c r="AK9" s="11">
        <f t="shared" ca="1" si="21"/>
        <v>1</v>
      </c>
      <c r="AL9">
        <f t="shared" ca="1" si="22"/>
        <v>0</v>
      </c>
      <c r="AM9">
        <f t="shared" ca="1" si="23"/>
        <v>0</v>
      </c>
      <c r="AN9" s="12">
        <f t="shared" ca="1" si="24"/>
        <v>0</v>
      </c>
      <c r="AO9" s="12"/>
    </row>
    <row r="10" spans="1:41" x14ac:dyDescent="0.25">
      <c r="A10" s="11"/>
      <c r="D10">
        <f t="shared" ca="1" si="0"/>
        <v>5</v>
      </c>
      <c r="E10" s="1" t="str">
        <f t="shared" ca="1" si="1"/>
        <v>Action</v>
      </c>
      <c r="F10" s="1" t="str">
        <f t="shared" ca="1" si="2"/>
        <v>South Korea</v>
      </c>
      <c r="G10" s="1">
        <f t="shared" ca="1" si="3"/>
        <v>2002</v>
      </c>
      <c r="H10" s="20" t="str">
        <f t="shared" ca="1" si="4"/>
        <v>Yes</v>
      </c>
      <c r="K10">
        <v>5</v>
      </c>
      <c r="L10" t="s">
        <v>7</v>
      </c>
      <c r="R10" s="2">
        <f t="shared" ca="1" si="5"/>
        <v>0</v>
      </c>
      <c r="S10" s="1">
        <f t="shared" ca="1" si="6"/>
        <v>0</v>
      </c>
      <c r="T10" s="1">
        <f t="shared" ca="1" si="7"/>
        <v>0</v>
      </c>
      <c r="U10" s="1">
        <f t="shared" ca="1" si="8"/>
        <v>0</v>
      </c>
      <c r="V10" s="1">
        <f t="shared" ca="1" si="9"/>
        <v>1</v>
      </c>
      <c r="W10" s="1">
        <f t="shared" ca="1" si="10"/>
        <v>0</v>
      </c>
      <c r="X10" s="1">
        <f t="shared" ca="1" si="11"/>
        <v>0</v>
      </c>
      <c r="Y10" s="1">
        <f t="shared" ca="1" si="12"/>
        <v>0</v>
      </c>
      <c r="Z10" s="1">
        <f t="shared" ca="1" si="13"/>
        <v>0</v>
      </c>
      <c r="AA10" s="3">
        <f t="shared" ca="1" si="14"/>
        <v>0</v>
      </c>
      <c r="AB10" s="1"/>
      <c r="AC10" s="2">
        <f t="shared" ca="1" si="15"/>
        <v>0</v>
      </c>
      <c r="AD10" s="1">
        <f t="shared" ca="1" si="16"/>
        <v>0</v>
      </c>
      <c r="AE10" s="1">
        <f t="shared" ca="1" si="17"/>
        <v>0</v>
      </c>
      <c r="AF10" s="3">
        <f t="shared" ca="1" si="18"/>
        <v>1</v>
      </c>
      <c r="AH10" s="2">
        <f t="shared" ca="1" si="19"/>
        <v>1</v>
      </c>
      <c r="AI10" s="3">
        <f t="shared" ca="1" si="20"/>
        <v>0</v>
      </c>
      <c r="AK10" s="11">
        <f t="shared" ca="1" si="21"/>
        <v>1</v>
      </c>
      <c r="AL10">
        <f t="shared" ca="1" si="22"/>
        <v>0</v>
      </c>
      <c r="AM10">
        <f t="shared" ca="1" si="23"/>
        <v>0</v>
      </c>
      <c r="AN10" s="12">
        <f t="shared" ca="1" si="24"/>
        <v>0</v>
      </c>
      <c r="AO10" s="12"/>
    </row>
    <row r="11" spans="1:41" x14ac:dyDescent="0.25">
      <c r="A11" s="11"/>
      <c r="D11">
        <f t="shared" ca="1" si="0"/>
        <v>3</v>
      </c>
      <c r="E11" s="1" t="str">
        <f t="shared" ca="1" si="1"/>
        <v>Sci-Fi</v>
      </c>
      <c r="F11" s="1" t="str">
        <f t="shared" ca="1" si="2"/>
        <v>UK</v>
      </c>
      <c r="G11" s="1">
        <f t="shared" ca="1" si="3"/>
        <v>2014</v>
      </c>
      <c r="H11" s="20" t="str">
        <f t="shared" ca="1" si="4"/>
        <v>Yes</v>
      </c>
      <c r="K11">
        <v>6</v>
      </c>
      <c r="L11" t="s">
        <v>11</v>
      </c>
      <c r="R11" s="2">
        <f t="shared" ca="1" si="5"/>
        <v>0</v>
      </c>
      <c r="S11" s="1">
        <f t="shared" ca="1" si="6"/>
        <v>0</v>
      </c>
      <c r="T11" s="1">
        <f t="shared" ca="1" si="7"/>
        <v>1</v>
      </c>
      <c r="U11" s="1">
        <f t="shared" ca="1" si="8"/>
        <v>0</v>
      </c>
      <c r="V11" s="1">
        <f t="shared" ca="1" si="9"/>
        <v>0</v>
      </c>
      <c r="W11" s="1">
        <f t="shared" ca="1" si="10"/>
        <v>0</v>
      </c>
      <c r="X11" s="1">
        <f t="shared" ca="1" si="11"/>
        <v>0</v>
      </c>
      <c r="Y11" s="1">
        <f t="shared" ca="1" si="12"/>
        <v>0</v>
      </c>
      <c r="Z11" s="1">
        <f t="shared" ca="1" si="13"/>
        <v>0</v>
      </c>
      <c r="AA11" s="3">
        <f t="shared" ca="1" si="14"/>
        <v>0</v>
      </c>
      <c r="AB11" s="1"/>
      <c r="AC11" s="2">
        <f t="shared" ca="1" si="15"/>
        <v>0</v>
      </c>
      <c r="AD11" s="1">
        <f t="shared" ca="1" si="16"/>
        <v>0</v>
      </c>
      <c r="AE11" s="1">
        <f t="shared" ca="1" si="17"/>
        <v>1</v>
      </c>
      <c r="AF11" s="3">
        <f t="shared" ca="1" si="18"/>
        <v>0</v>
      </c>
      <c r="AH11" s="2">
        <f t="shared" ca="1" si="19"/>
        <v>1</v>
      </c>
      <c r="AI11" s="3">
        <f t="shared" ca="1" si="20"/>
        <v>0</v>
      </c>
      <c r="AK11" s="11">
        <f t="shared" ca="1" si="21"/>
        <v>0</v>
      </c>
      <c r="AL11">
        <f t="shared" ca="1" si="22"/>
        <v>0</v>
      </c>
      <c r="AM11">
        <f t="shared" ca="1" si="23"/>
        <v>1</v>
      </c>
      <c r="AN11" s="12">
        <f t="shared" ca="1" si="24"/>
        <v>0</v>
      </c>
      <c r="AO11" s="12"/>
    </row>
    <row r="12" spans="1:41" x14ac:dyDescent="0.25">
      <c r="A12" s="11"/>
      <c r="D12">
        <f t="shared" ca="1" si="0"/>
        <v>5</v>
      </c>
      <c r="E12" s="1" t="str">
        <f t="shared" ca="1" si="1"/>
        <v>Action</v>
      </c>
      <c r="F12" s="1" t="str">
        <f t="shared" ca="1" si="2"/>
        <v>South Korea</v>
      </c>
      <c r="G12" s="1">
        <f t="shared" ca="1" si="3"/>
        <v>2013</v>
      </c>
      <c r="H12" s="20" t="str">
        <f t="shared" ca="1" si="4"/>
        <v>Yes</v>
      </c>
      <c r="K12">
        <v>7</v>
      </c>
      <c r="L12" t="s">
        <v>12</v>
      </c>
      <c r="R12" s="2">
        <f t="shared" ca="1" si="5"/>
        <v>0</v>
      </c>
      <c r="S12" s="1">
        <f t="shared" ca="1" si="6"/>
        <v>0</v>
      </c>
      <c r="T12" s="1">
        <f t="shared" ca="1" si="7"/>
        <v>0</v>
      </c>
      <c r="U12" s="1">
        <f t="shared" ca="1" si="8"/>
        <v>0</v>
      </c>
      <c r="V12" s="1">
        <f t="shared" ca="1" si="9"/>
        <v>1</v>
      </c>
      <c r="W12" s="1">
        <f t="shared" ca="1" si="10"/>
        <v>0</v>
      </c>
      <c r="X12" s="1">
        <f t="shared" ca="1" si="11"/>
        <v>0</v>
      </c>
      <c r="Y12" s="1">
        <f t="shared" ca="1" si="12"/>
        <v>0</v>
      </c>
      <c r="Z12" s="1">
        <f t="shared" ca="1" si="13"/>
        <v>0</v>
      </c>
      <c r="AA12" s="3">
        <f t="shared" ca="1" si="14"/>
        <v>0</v>
      </c>
      <c r="AB12" s="1"/>
      <c r="AC12" s="2">
        <f t="shared" ca="1" si="15"/>
        <v>0</v>
      </c>
      <c r="AD12" s="1">
        <f t="shared" ca="1" si="16"/>
        <v>0</v>
      </c>
      <c r="AE12" s="1">
        <f t="shared" ca="1" si="17"/>
        <v>0</v>
      </c>
      <c r="AF12" s="3">
        <f t="shared" ca="1" si="18"/>
        <v>1</v>
      </c>
      <c r="AH12" s="2">
        <f t="shared" ca="1" si="19"/>
        <v>1</v>
      </c>
      <c r="AI12" s="3">
        <f t="shared" ca="1" si="20"/>
        <v>0</v>
      </c>
      <c r="AK12" s="11">
        <f t="shared" ca="1" si="21"/>
        <v>0</v>
      </c>
      <c r="AL12">
        <f t="shared" ca="1" si="22"/>
        <v>0</v>
      </c>
      <c r="AM12">
        <f t="shared" ca="1" si="23"/>
        <v>1</v>
      </c>
      <c r="AN12" s="12">
        <f t="shared" ca="1" si="24"/>
        <v>0</v>
      </c>
      <c r="AO12" s="12"/>
    </row>
    <row r="13" spans="1:41" x14ac:dyDescent="0.25">
      <c r="A13" s="11"/>
      <c r="D13">
        <f t="shared" ca="1" si="0"/>
        <v>4</v>
      </c>
      <c r="E13" s="1" t="str">
        <f t="shared" ca="1" si="1"/>
        <v>Comedy</v>
      </c>
      <c r="F13" s="1" t="str">
        <f t="shared" ca="1" si="2"/>
        <v>South Korea</v>
      </c>
      <c r="G13" s="1">
        <f t="shared" ca="1" si="3"/>
        <v>2014</v>
      </c>
      <c r="H13" s="20" t="str">
        <f t="shared" ca="1" si="4"/>
        <v>Yes</v>
      </c>
      <c r="K13">
        <v>8</v>
      </c>
      <c r="L13" t="s">
        <v>13</v>
      </c>
      <c r="R13" s="2">
        <f t="shared" ca="1" si="5"/>
        <v>0</v>
      </c>
      <c r="S13" s="1">
        <f t="shared" ca="1" si="6"/>
        <v>0</v>
      </c>
      <c r="T13" s="1">
        <f t="shared" ca="1" si="7"/>
        <v>0</v>
      </c>
      <c r="U13" s="1">
        <f t="shared" ca="1" si="8"/>
        <v>1</v>
      </c>
      <c r="V13" s="1">
        <f t="shared" ca="1" si="9"/>
        <v>0</v>
      </c>
      <c r="W13" s="1">
        <f t="shared" ca="1" si="10"/>
        <v>0</v>
      </c>
      <c r="X13" s="1">
        <f t="shared" ca="1" si="11"/>
        <v>0</v>
      </c>
      <c r="Y13" s="1">
        <f t="shared" ca="1" si="12"/>
        <v>0</v>
      </c>
      <c r="Z13" s="1">
        <f t="shared" ca="1" si="13"/>
        <v>0</v>
      </c>
      <c r="AA13" s="3">
        <f t="shared" ca="1" si="14"/>
        <v>0</v>
      </c>
      <c r="AB13" s="1"/>
      <c r="AC13" s="2">
        <f t="shared" ca="1" si="15"/>
        <v>0</v>
      </c>
      <c r="AD13" s="1">
        <f t="shared" ca="1" si="16"/>
        <v>0</v>
      </c>
      <c r="AE13" s="1">
        <f t="shared" ca="1" si="17"/>
        <v>0</v>
      </c>
      <c r="AF13" s="3">
        <f t="shared" ca="1" si="18"/>
        <v>1</v>
      </c>
      <c r="AH13" s="2">
        <f t="shared" ca="1" si="19"/>
        <v>1</v>
      </c>
      <c r="AI13" s="3">
        <f t="shared" ca="1" si="20"/>
        <v>0</v>
      </c>
      <c r="AK13" s="11">
        <f t="shared" ca="1" si="21"/>
        <v>0</v>
      </c>
      <c r="AL13">
        <f t="shared" ca="1" si="22"/>
        <v>0</v>
      </c>
      <c r="AM13">
        <f t="shared" ca="1" si="23"/>
        <v>1</v>
      </c>
      <c r="AN13" s="12">
        <f t="shared" ca="1" si="24"/>
        <v>0</v>
      </c>
      <c r="AO13" s="12"/>
    </row>
    <row r="14" spans="1:41" x14ac:dyDescent="0.25">
      <c r="A14" s="11"/>
      <c r="D14">
        <f t="shared" ca="1" si="0"/>
        <v>2</v>
      </c>
      <c r="E14" s="1" t="str">
        <f t="shared" ca="1" si="1"/>
        <v>Horror</v>
      </c>
      <c r="F14" s="1" t="str">
        <f t="shared" ca="1" si="2"/>
        <v>USA</v>
      </c>
      <c r="G14" s="1">
        <f t="shared" ca="1" si="3"/>
        <v>2014</v>
      </c>
      <c r="H14" s="20" t="str">
        <f t="shared" ca="1" si="4"/>
        <v>Yes</v>
      </c>
      <c r="K14">
        <v>9</v>
      </c>
      <c r="L14" t="s">
        <v>14</v>
      </c>
      <c r="R14" s="2">
        <f t="shared" ca="1" si="5"/>
        <v>0</v>
      </c>
      <c r="S14" s="1">
        <f t="shared" ca="1" si="6"/>
        <v>1</v>
      </c>
      <c r="T14" s="1">
        <f t="shared" ca="1" si="7"/>
        <v>0</v>
      </c>
      <c r="U14" s="1">
        <f t="shared" ca="1" si="8"/>
        <v>0</v>
      </c>
      <c r="V14" s="1">
        <f t="shared" ca="1" si="9"/>
        <v>0</v>
      </c>
      <c r="W14" s="1">
        <f t="shared" ca="1" si="10"/>
        <v>0</v>
      </c>
      <c r="X14" s="1">
        <f t="shared" ca="1" si="11"/>
        <v>0</v>
      </c>
      <c r="Y14" s="1">
        <f t="shared" ca="1" si="12"/>
        <v>0</v>
      </c>
      <c r="Z14" s="1">
        <f t="shared" ca="1" si="13"/>
        <v>0</v>
      </c>
      <c r="AA14" s="3">
        <f t="shared" ca="1" si="14"/>
        <v>0</v>
      </c>
      <c r="AB14" s="1"/>
      <c r="AC14" s="2">
        <f t="shared" ca="1" si="15"/>
        <v>0</v>
      </c>
      <c r="AD14" s="1">
        <f t="shared" ca="1" si="16"/>
        <v>1</v>
      </c>
      <c r="AE14" s="1">
        <f t="shared" ca="1" si="17"/>
        <v>0</v>
      </c>
      <c r="AF14" s="3">
        <f t="shared" ca="1" si="18"/>
        <v>0</v>
      </c>
      <c r="AH14" s="2">
        <f t="shared" ca="1" si="19"/>
        <v>1</v>
      </c>
      <c r="AI14" s="3">
        <f t="shared" ca="1" si="20"/>
        <v>0</v>
      </c>
      <c r="AK14" s="11">
        <f t="shared" ca="1" si="21"/>
        <v>0</v>
      </c>
      <c r="AL14">
        <f t="shared" ca="1" si="22"/>
        <v>0</v>
      </c>
      <c r="AM14">
        <f t="shared" ca="1" si="23"/>
        <v>1</v>
      </c>
      <c r="AN14" s="12">
        <f t="shared" ca="1" si="24"/>
        <v>0</v>
      </c>
      <c r="AO14" s="12"/>
    </row>
    <row r="15" spans="1:41" x14ac:dyDescent="0.25">
      <c r="A15" s="11"/>
      <c r="D15">
        <f t="shared" ca="1" si="0"/>
        <v>6</v>
      </c>
      <c r="E15" s="1" t="str">
        <f t="shared" ca="1" si="1"/>
        <v>Ditective</v>
      </c>
      <c r="F15" s="1" t="str">
        <f t="shared" ca="1" si="2"/>
        <v>South Korea</v>
      </c>
      <c r="G15" s="1">
        <f t="shared" ca="1" si="3"/>
        <v>2007</v>
      </c>
      <c r="H15" s="20" t="str">
        <f t="shared" ca="1" si="4"/>
        <v>Yes</v>
      </c>
      <c r="K15">
        <v>10</v>
      </c>
      <c r="L15" t="s">
        <v>15</v>
      </c>
      <c r="R15" s="2">
        <f t="shared" ca="1" si="5"/>
        <v>0</v>
      </c>
      <c r="S15" s="1">
        <f t="shared" ca="1" si="6"/>
        <v>0</v>
      </c>
      <c r="T15" s="1">
        <f t="shared" ca="1" si="7"/>
        <v>0</v>
      </c>
      <c r="U15" s="1">
        <f t="shared" ca="1" si="8"/>
        <v>0</v>
      </c>
      <c r="V15" s="1">
        <f t="shared" ca="1" si="9"/>
        <v>0</v>
      </c>
      <c r="W15" s="1">
        <f t="shared" ca="1" si="10"/>
        <v>0</v>
      </c>
      <c r="X15" s="1">
        <f t="shared" ca="1" si="11"/>
        <v>1</v>
      </c>
      <c r="Y15" s="1">
        <f t="shared" ca="1" si="12"/>
        <v>0</v>
      </c>
      <c r="Z15" s="1">
        <f t="shared" ca="1" si="13"/>
        <v>0</v>
      </c>
      <c r="AA15" s="3">
        <f t="shared" ca="1" si="14"/>
        <v>0</v>
      </c>
      <c r="AB15" s="1"/>
      <c r="AC15" s="2">
        <f t="shared" ca="1" si="15"/>
        <v>0</v>
      </c>
      <c r="AD15" s="1">
        <f t="shared" ca="1" si="16"/>
        <v>0</v>
      </c>
      <c r="AE15" s="1">
        <f t="shared" ca="1" si="17"/>
        <v>0</v>
      </c>
      <c r="AF15" s="3">
        <f t="shared" ca="1" si="18"/>
        <v>1</v>
      </c>
      <c r="AH15" s="2">
        <f t="shared" ca="1" si="19"/>
        <v>1</v>
      </c>
      <c r="AI15" s="3">
        <f t="shared" ca="1" si="20"/>
        <v>0</v>
      </c>
      <c r="AK15" s="11">
        <f t="shared" ca="1" si="21"/>
        <v>0</v>
      </c>
      <c r="AL15">
        <f t="shared" ca="1" si="22"/>
        <v>1</v>
      </c>
      <c r="AM15">
        <f t="shared" ca="1" si="23"/>
        <v>0</v>
      </c>
      <c r="AN15" s="12">
        <f t="shared" ca="1" si="24"/>
        <v>0</v>
      </c>
      <c r="AO15" s="12"/>
    </row>
    <row r="16" spans="1:41" x14ac:dyDescent="0.25">
      <c r="A16" s="11"/>
      <c r="D16">
        <f t="shared" ca="1" si="0"/>
        <v>9</v>
      </c>
      <c r="E16" s="1" t="str">
        <f t="shared" ca="1" si="1"/>
        <v>Romance</v>
      </c>
      <c r="F16" s="1" t="str">
        <f t="shared" ca="1" si="2"/>
        <v>South Korea</v>
      </c>
      <c r="G16" s="1">
        <f t="shared" ca="1" si="3"/>
        <v>2003</v>
      </c>
      <c r="H16" s="20" t="str">
        <f t="shared" ca="1" si="4"/>
        <v>Yes</v>
      </c>
      <c r="R16" s="2">
        <f t="shared" ca="1" si="5"/>
        <v>0</v>
      </c>
      <c r="S16" s="1">
        <f t="shared" ca="1" si="6"/>
        <v>0</v>
      </c>
      <c r="T16" s="1">
        <f t="shared" ca="1" si="7"/>
        <v>0</v>
      </c>
      <c r="U16" s="1">
        <f t="shared" ca="1" si="8"/>
        <v>0</v>
      </c>
      <c r="V16" s="1">
        <f t="shared" ca="1" si="9"/>
        <v>0</v>
      </c>
      <c r="W16" s="1">
        <f t="shared" ca="1" si="10"/>
        <v>0</v>
      </c>
      <c r="X16" s="1">
        <f t="shared" ca="1" si="11"/>
        <v>0</v>
      </c>
      <c r="Y16" s="1">
        <f t="shared" ca="1" si="12"/>
        <v>0</v>
      </c>
      <c r="Z16" s="1">
        <f t="shared" ca="1" si="13"/>
        <v>1</v>
      </c>
      <c r="AA16" s="3">
        <f t="shared" ca="1" si="14"/>
        <v>0</v>
      </c>
      <c r="AB16" s="1"/>
      <c r="AC16" s="2">
        <f t="shared" ca="1" si="15"/>
        <v>0</v>
      </c>
      <c r="AD16" s="1">
        <f t="shared" ca="1" si="16"/>
        <v>0</v>
      </c>
      <c r="AE16" s="1">
        <f t="shared" ca="1" si="17"/>
        <v>0</v>
      </c>
      <c r="AF16" s="3">
        <f t="shared" ca="1" si="18"/>
        <v>1</v>
      </c>
      <c r="AH16" s="2">
        <f t="shared" ca="1" si="19"/>
        <v>1</v>
      </c>
      <c r="AI16" s="3">
        <f t="shared" ca="1" si="20"/>
        <v>0</v>
      </c>
      <c r="AK16" s="11">
        <f t="shared" ca="1" si="21"/>
        <v>1</v>
      </c>
      <c r="AL16">
        <f t="shared" ca="1" si="22"/>
        <v>0</v>
      </c>
      <c r="AM16">
        <f t="shared" ca="1" si="23"/>
        <v>0</v>
      </c>
      <c r="AN16" s="12">
        <f t="shared" ca="1" si="24"/>
        <v>0</v>
      </c>
      <c r="AO16" s="12"/>
    </row>
    <row r="17" spans="1:41" x14ac:dyDescent="0.25">
      <c r="A17" s="11"/>
      <c r="D17">
        <f t="shared" ca="1" si="0"/>
        <v>8</v>
      </c>
      <c r="E17" s="1" t="str">
        <f t="shared" ca="1" si="1"/>
        <v>Fantacy</v>
      </c>
      <c r="F17" s="1" t="str">
        <f t="shared" ca="1" si="2"/>
        <v>South Korea</v>
      </c>
      <c r="G17" s="1">
        <f t="shared" ca="1" si="3"/>
        <v>2014</v>
      </c>
      <c r="H17" s="20" t="str">
        <f t="shared" ca="1" si="4"/>
        <v>Yes</v>
      </c>
      <c r="R17" s="2">
        <f t="shared" ca="1" si="5"/>
        <v>0</v>
      </c>
      <c r="S17" s="1">
        <f t="shared" ca="1" si="6"/>
        <v>0</v>
      </c>
      <c r="T17" s="1">
        <f t="shared" ca="1" si="7"/>
        <v>0</v>
      </c>
      <c r="U17" s="1">
        <f t="shared" ca="1" si="8"/>
        <v>0</v>
      </c>
      <c r="V17" s="1">
        <f t="shared" ca="1" si="9"/>
        <v>0</v>
      </c>
      <c r="W17" s="1">
        <f t="shared" ca="1" si="10"/>
        <v>0</v>
      </c>
      <c r="X17" s="1">
        <f t="shared" ca="1" si="11"/>
        <v>0</v>
      </c>
      <c r="Y17" s="1">
        <f t="shared" ca="1" si="12"/>
        <v>0</v>
      </c>
      <c r="Z17" s="1">
        <f t="shared" ca="1" si="13"/>
        <v>0</v>
      </c>
      <c r="AA17" s="3">
        <f t="shared" ca="1" si="14"/>
        <v>1</v>
      </c>
      <c r="AB17" s="1"/>
      <c r="AC17" s="2">
        <f t="shared" ca="1" si="15"/>
        <v>0</v>
      </c>
      <c r="AD17" s="1">
        <f t="shared" ca="1" si="16"/>
        <v>0</v>
      </c>
      <c r="AE17" s="1">
        <f t="shared" ca="1" si="17"/>
        <v>0</v>
      </c>
      <c r="AF17" s="3">
        <f t="shared" ca="1" si="18"/>
        <v>1</v>
      </c>
      <c r="AH17" s="2">
        <f t="shared" ca="1" si="19"/>
        <v>1</v>
      </c>
      <c r="AI17" s="3">
        <f t="shared" ca="1" si="20"/>
        <v>0</v>
      </c>
      <c r="AK17" s="11">
        <f t="shared" ca="1" si="21"/>
        <v>0</v>
      </c>
      <c r="AL17">
        <f t="shared" ca="1" si="22"/>
        <v>0</v>
      </c>
      <c r="AM17">
        <f t="shared" ca="1" si="23"/>
        <v>1</v>
      </c>
      <c r="AN17" s="12">
        <f t="shared" ca="1" si="24"/>
        <v>0</v>
      </c>
      <c r="AO17" s="12"/>
    </row>
    <row r="18" spans="1:41" x14ac:dyDescent="0.25">
      <c r="A18" s="11"/>
      <c r="D18">
        <f t="shared" ca="1" si="0"/>
        <v>7</v>
      </c>
      <c r="E18" s="1" t="str">
        <f t="shared" ca="1" si="1"/>
        <v>Crime</v>
      </c>
      <c r="F18" s="1" t="str">
        <f t="shared" ca="1" si="2"/>
        <v>South Korea</v>
      </c>
      <c r="G18" s="1">
        <f t="shared" ca="1" si="3"/>
        <v>2003</v>
      </c>
      <c r="H18" s="20" t="str">
        <f t="shared" ca="1" si="4"/>
        <v>Yes</v>
      </c>
      <c r="R18" s="2">
        <f t="shared" ca="1" si="5"/>
        <v>0</v>
      </c>
      <c r="S18" s="1">
        <f t="shared" ca="1" si="6"/>
        <v>0</v>
      </c>
      <c r="T18" s="1">
        <f t="shared" ca="1" si="7"/>
        <v>0</v>
      </c>
      <c r="U18" s="1">
        <f t="shared" ca="1" si="8"/>
        <v>0</v>
      </c>
      <c r="V18" s="1">
        <f t="shared" ca="1" si="9"/>
        <v>0</v>
      </c>
      <c r="W18" s="1">
        <f t="shared" ca="1" si="10"/>
        <v>1</v>
      </c>
      <c r="X18" s="1">
        <f t="shared" ca="1" si="11"/>
        <v>0</v>
      </c>
      <c r="Y18" s="1">
        <f t="shared" ca="1" si="12"/>
        <v>0</v>
      </c>
      <c r="Z18" s="1">
        <f t="shared" ca="1" si="13"/>
        <v>0</v>
      </c>
      <c r="AA18" s="3">
        <f t="shared" ca="1" si="14"/>
        <v>0</v>
      </c>
      <c r="AB18" s="1"/>
      <c r="AC18" s="2">
        <f t="shared" ca="1" si="15"/>
        <v>0</v>
      </c>
      <c r="AD18" s="1">
        <f t="shared" ca="1" si="16"/>
        <v>0</v>
      </c>
      <c r="AE18" s="1">
        <f t="shared" ca="1" si="17"/>
        <v>0</v>
      </c>
      <c r="AF18" s="3">
        <f t="shared" ca="1" si="18"/>
        <v>1</v>
      </c>
      <c r="AH18" s="2">
        <f t="shared" ca="1" si="19"/>
        <v>1</v>
      </c>
      <c r="AI18" s="3">
        <f t="shared" ca="1" si="20"/>
        <v>0</v>
      </c>
      <c r="AK18" s="11">
        <f t="shared" ca="1" si="21"/>
        <v>1</v>
      </c>
      <c r="AL18">
        <f t="shared" ca="1" si="22"/>
        <v>0</v>
      </c>
      <c r="AM18">
        <f t="shared" ca="1" si="23"/>
        <v>0</v>
      </c>
      <c r="AN18" s="12">
        <f t="shared" ca="1" si="24"/>
        <v>0</v>
      </c>
      <c r="AO18" s="12"/>
    </row>
    <row r="19" spans="1:41" x14ac:dyDescent="0.25">
      <c r="A19" s="11"/>
      <c r="D19">
        <f t="shared" ca="1" si="0"/>
        <v>8</v>
      </c>
      <c r="E19" s="1" t="str">
        <f t="shared" ca="1" si="1"/>
        <v>Fantacy</v>
      </c>
      <c r="F19" s="1" t="str">
        <f t="shared" ca="1" si="2"/>
        <v>South Korea</v>
      </c>
      <c r="G19" s="1">
        <f t="shared" ca="1" si="3"/>
        <v>2014</v>
      </c>
      <c r="H19" s="20" t="str">
        <f t="shared" ca="1" si="4"/>
        <v>Yes</v>
      </c>
      <c r="R19" s="2">
        <f t="shared" ca="1" si="5"/>
        <v>0</v>
      </c>
      <c r="S19" s="1">
        <f t="shared" ca="1" si="6"/>
        <v>0</v>
      </c>
      <c r="T19" s="1">
        <f t="shared" ca="1" si="7"/>
        <v>0</v>
      </c>
      <c r="U19" s="1">
        <f t="shared" ca="1" si="8"/>
        <v>0</v>
      </c>
      <c r="V19" s="1">
        <f t="shared" ca="1" si="9"/>
        <v>0</v>
      </c>
      <c r="W19" s="1">
        <f t="shared" ca="1" si="10"/>
        <v>0</v>
      </c>
      <c r="X19" s="1">
        <f t="shared" ca="1" si="11"/>
        <v>0</v>
      </c>
      <c r="Y19" s="1">
        <f t="shared" ca="1" si="12"/>
        <v>0</v>
      </c>
      <c r="Z19" s="1">
        <f t="shared" ca="1" si="13"/>
        <v>0</v>
      </c>
      <c r="AA19" s="3">
        <f t="shared" ca="1" si="14"/>
        <v>1</v>
      </c>
      <c r="AB19" s="1"/>
      <c r="AC19" s="2">
        <f t="shared" ca="1" si="15"/>
        <v>0</v>
      </c>
      <c r="AD19" s="1">
        <f t="shared" ca="1" si="16"/>
        <v>0</v>
      </c>
      <c r="AE19" s="1">
        <f t="shared" ca="1" si="17"/>
        <v>0</v>
      </c>
      <c r="AF19" s="3">
        <f t="shared" ca="1" si="18"/>
        <v>1</v>
      </c>
      <c r="AH19" s="2">
        <f t="shared" ca="1" si="19"/>
        <v>1</v>
      </c>
      <c r="AI19" s="3">
        <f t="shared" ca="1" si="20"/>
        <v>0</v>
      </c>
      <c r="AK19" s="11">
        <f t="shared" ca="1" si="21"/>
        <v>0</v>
      </c>
      <c r="AL19">
        <f t="shared" ca="1" si="22"/>
        <v>0</v>
      </c>
      <c r="AM19">
        <f t="shared" ca="1" si="23"/>
        <v>1</v>
      </c>
      <c r="AN19" s="12">
        <f t="shared" ca="1" si="24"/>
        <v>0</v>
      </c>
      <c r="AO19" s="12"/>
    </row>
    <row r="20" spans="1:41" x14ac:dyDescent="0.25">
      <c r="A20" s="11"/>
      <c r="D20">
        <f t="shared" ca="1" si="0"/>
        <v>10</v>
      </c>
      <c r="E20" s="1" t="str">
        <f t="shared" ca="1" si="1"/>
        <v>Dramas</v>
      </c>
      <c r="F20" s="1" t="str">
        <f t="shared" ca="1" si="2"/>
        <v>South Korea</v>
      </c>
      <c r="G20" s="1">
        <f t="shared" ca="1" si="3"/>
        <v>2008</v>
      </c>
      <c r="H20" s="20" t="str">
        <f t="shared" ca="1" si="4"/>
        <v>Yes</v>
      </c>
      <c r="R20" s="2">
        <f t="shared" ca="1" si="5"/>
        <v>0</v>
      </c>
      <c r="S20" s="1">
        <f t="shared" ca="1" si="6"/>
        <v>0</v>
      </c>
      <c r="T20" s="1">
        <f t="shared" ca="1" si="7"/>
        <v>0</v>
      </c>
      <c r="U20" s="1">
        <f t="shared" ca="1" si="8"/>
        <v>0</v>
      </c>
      <c r="V20" s="1">
        <f t="shared" ca="1" si="9"/>
        <v>0</v>
      </c>
      <c r="W20" s="1">
        <f t="shared" ca="1" si="10"/>
        <v>0</v>
      </c>
      <c r="X20" s="1">
        <f t="shared" ca="1" si="11"/>
        <v>0</v>
      </c>
      <c r="Y20" s="1">
        <f t="shared" ca="1" si="12"/>
        <v>1</v>
      </c>
      <c r="Z20" s="1">
        <f t="shared" ca="1" si="13"/>
        <v>0</v>
      </c>
      <c r="AA20" s="3">
        <f t="shared" ca="1" si="14"/>
        <v>0</v>
      </c>
      <c r="AB20" s="1"/>
      <c r="AC20" s="2">
        <f t="shared" ca="1" si="15"/>
        <v>0</v>
      </c>
      <c r="AD20" s="1">
        <f t="shared" ca="1" si="16"/>
        <v>0</v>
      </c>
      <c r="AE20" s="1">
        <f t="shared" ca="1" si="17"/>
        <v>0</v>
      </c>
      <c r="AF20" s="3">
        <f t="shared" ca="1" si="18"/>
        <v>1</v>
      </c>
      <c r="AH20" s="2">
        <f t="shared" ca="1" si="19"/>
        <v>1</v>
      </c>
      <c r="AI20" s="3">
        <f t="shared" ca="1" si="20"/>
        <v>0</v>
      </c>
      <c r="AK20" s="11">
        <f t="shared" ca="1" si="21"/>
        <v>0</v>
      </c>
      <c r="AL20">
        <f t="shared" ca="1" si="22"/>
        <v>1</v>
      </c>
      <c r="AM20">
        <f t="shared" ca="1" si="23"/>
        <v>0</v>
      </c>
      <c r="AN20" s="12">
        <f t="shared" ca="1" si="24"/>
        <v>0</v>
      </c>
      <c r="AO20" s="12"/>
    </row>
    <row r="21" spans="1:41" x14ac:dyDescent="0.25">
      <c r="A21" s="11"/>
      <c r="D21">
        <f t="shared" ca="1" si="0"/>
        <v>3</v>
      </c>
      <c r="E21" s="1" t="str">
        <f t="shared" ca="1" si="1"/>
        <v>Sci-Fi</v>
      </c>
      <c r="F21" s="1" t="str">
        <f t="shared" ca="1" si="2"/>
        <v>UK</v>
      </c>
      <c r="G21" s="1">
        <f t="shared" ca="1" si="3"/>
        <v>2013</v>
      </c>
      <c r="H21" s="20" t="str">
        <f t="shared" ca="1" si="4"/>
        <v>Yes</v>
      </c>
      <c r="R21" s="2">
        <f t="shared" ca="1" si="5"/>
        <v>0</v>
      </c>
      <c r="S21" s="1">
        <f t="shared" ca="1" si="6"/>
        <v>0</v>
      </c>
      <c r="T21" s="1">
        <f t="shared" ca="1" si="7"/>
        <v>1</v>
      </c>
      <c r="U21" s="1">
        <f t="shared" ca="1" si="8"/>
        <v>0</v>
      </c>
      <c r="V21" s="1">
        <f t="shared" ca="1" si="9"/>
        <v>0</v>
      </c>
      <c r="W21" s="1">
        <f t="shared" ca="1" si="10"/>
        <v>0</v>
      </c>
      <c r="X21" s="1">
        <f t="shared" ca="1" si="11"/>
        <v>0</v>
      </c>
      <c r="Y21" s="1">
        <f t="shared" ca="1" si="12"/>
        <v>0</v>
      </c>
      <c r="Z21" s="1">
        <f t="shared" ca="1" si="13"/>
        <v>0</v>
      </c>
      <c r="AA21" s="3">
        <f t="shared" ca="1" si="14"/>
        <v>0</v>
      </c>
      <c r="AB21" s="1"/>
      <c r="AC21" s="2">
        <f t="shared" ca="1" si="15"/>
        <v>0</v>
      </c>
      <c r="AD21" s="1">
        <f t="shared" ca="1" si="16"/>
        <v>0</v>
      </c>
      <c r="AE21" s="1">
        <f t="shared" ca="1" si="17"/>
        <v>1</v>
      </c>
      <c r="AF21" s="3">
        <f t="shared" ca="1" si="18"/>
        <v>0</v>
      </c>
      <c r="AH21" s="2">
        <f t="shared" ca="1" si="19"/>
        <v>1</v>
      </c>
      <c r="AI21" s="3">
        <f t="shared" ca="1" si="20"/>
        <v>0</v>
      </c>
      <c r="AK21" s="11">
        <f t="shared" ca="1" si="21"/>
        <v>0</v>
      </c>
      <c r="AL21">
        <f t="shared" ca="1" si="22"/>
        <v>0</v>
      </c>
      <c r="AM21">
        <f t="shared" ca="1" si="23"/>
        <v>1</v>
      </c>
      <c r="AN21" s="12">
        <f t="shared" ca="1" si="24"/>
        <v>0</v>
      </c>
      <c r="AO21" s="12"/>
    </row>
    <row r="22" spans="1:41" x14ac:dyDescent="0.25">
      <c r="A22" s="11"/>
      <c r="D22">
        <f t="shared" ca="1" si="0"/>
        <v>10</v>
      </c>
      <c r="E22" s="1" t="str">
        <f t="shared" ca="1" si="1"/>
        <v>Dramas</v>
      </c>
      <c r="F22" s="1" t="str">
        <f t="shared" ca="1" si="2"/>
        <v>South Korea</v>
      </c>
      <c r="G22" s="1">
        <f t="shared" ca="1" si="3"/>
        <v>2012</v>
      </c>
      <c r="H22" s="20" t="str">
        <f t="shared" ca="1" si="4"/>
        <v>Yes</v>
      </c>
      <c r="R22" s="2">
        <f t="shared" ca="1" si="5"/>
        <v>0</v>
      </c>
      <c r="S22" s="1">
        <f t="shared" ca="1" si="6"/>
        <v>0</v>
      </c>
      <c r="T22" s="1">
        <f t="shared" ca="1" si="7"/>
        <v>0</v>
      </c>
      <c r="U22" s="1">
        <f t="shared" ca="1" si="8"/>
        <v>0</v>
      </c>
      <c r="V22" s="1">
        <f t="shared" ca="1" si="9"/>
        <v>0</v>
      </c>
      <c r="W22" s="1">
        <f t="shared" ca="1" si="10"/>
        <v>0</v>
      </c>
      <c r="X22" s="1">
        <f t="shared" ca="1" si="11"/>
        <v>0</v>
      </c>
      <c r="Y22" s="1">
        <f t="shared" ca="1" si="12"/>
        <v>1</v>
      </c>
      <c r="Z22" s="1">
        <f t="shared" ca="1" si="13"/>
        <v>0</v>
      </c>
      <c r="AA22" s="3">
        <f t="shared" ca="1" si="14"/>
        <v>0</v>
      </c>
      <c r="AB22" s="1"/>
      <c r="AC22" s="2">
        <f t="shared" ca="1" si="15"/>
        <v>0</v>
      </c>
      <c r="AD22" s="1">
        <f t="shared" ca="1" si="16"/>
        <v>0</v>
      </c>
      <c r="AE22" s="1">
        <f t="shared" ca="1" si="17"/>
        <v>0</v>
      </c>
      <c r="AF22" s="3">
        <f t="shared" ca="1" si="18"/>
        <v>1</v>
      </c>
      <c r="AH22" s="2">
        <f t="shared" ca="1" si="19"/>
        <v>1</v>
      </c>
      <c r="AI22" s="3">
        <f t="shared" ca="1" si="20"/>
        <v>0</v>
      </c>
      <c r="AK22" s="11">
        <f t="shared" ca="1" si="21"/>
        <v>0</v>
      </c>
      <c r="AL22">
        <f t="shared" ca="1" si="22"/>
        <v>0</v>
      </c>
      <c r="AM22">
        <f t="shared" ca="1" si="23"/>
        <v>1</v>
      </c>
      <c r="AN22" s="12">
        <f t="shared" ca="1" si="24"/>
        <v>0</v>
      </c>
      <c r="AO22" s="12"/>
    </row>
    <row r="23" spans="1:41" x14ac:dyDescent="0.25">
      <c r="A23" s="11"/>
      <c r="D23">
        <f t="shared" ca="1" si="0"/>
        <v>10</v>
      </c>
      <c r="E23" s="1" t="str">
        <f t="shared" ca="1" si="1"/>
        <v>Dramas</v>
      </c>
      <c r="F23" s="1" t="str">
        <f t="shared" ca="1" si="2"/>
        <v>South Korea</v>
      </c>
      <c r="G23" s="1">
        <f t="shared" ca="1" si="3"/>
        <v>2008</v>
      </c>
      <c r="H23" s="20" t="str">
        <f t="shared" ca="1" si="4"/>
        <v>Yes</v>
      </c>
      <c r="R23" s="2">
        <f t="shared" ca="1" si="5"/>
        <v>0</v>
      </c>
      <c r="S23" s="1">
        <f t="shared" ca="1" si="6"/>
        <v>0</v>
      </c>
      <c r="T23" s="1">
        <f t="shared" ca="1" si="7"/>
        <v>0</v>
      </c>
      <c r="U23" s="1">
        <f t="shared" ca="1" si="8"/>
        <v>0</v>
      </c>
      <c r="V23" s="1">
        <f t="shared" ca="1" si="9"/>
        <v>0</v>
      </c>
      <c r="W23" s="1">
        <f t="shared" ca="1" si="10"/>
        <v>0</v>
      </c>
      <c r="X23" s="1">
        <f t="shared" ca="1" si="11"/>
        <v>0</v>
      </c>
      <c r="Y23" s="1">
        <f t="shared" ca="1" si="12"/>
        <v>1</v>
      </c>
      <c r="Z23" s="1">
        <f t="shared" ca="1" si="13"/>
        <v>0</v>
      </c>
      <c r="AA23" s="3">
        <f t="shared" ca="1" si="14"/>
        <v>0</v>
      </c>
      <c r="AB23" s="1"/>
      <c r="AC23" s="2">
        <f t="shared" ca="1" si="15"/>
        <v>0</v>
      </c>
      <c r="AD23" s="1">
        <f t="shared" ca="1" si="16"/>
        <v>0</v>
      </c>
      <c r="AE23" s="1">
        <f t="shared" ca="1" si="17"/>
        <v>0</v>
      </c>
      <c r="AF23" s="3">
        <f t="shared" ca="1" si="18"/>
        <v>1</v>
      </c>
      <c r="AH23" s="2">
        <f t="shared" ca="1" si="19"/>
        <v>1</v>
      </c>
      <c r="AI23" s="3">
        <f t="shared" ca="1" si="20"/>
        <v>0</v>
      </c>
      <c r="AK23" s="11">
        <f t="shared" ca="1" si="21"/>
        <v>0</v>
      </c>
      <c r="AL23">
        <f t="shared" ca="1" si="22"/>
        <v>1</v>
      </c>
      <c r="AM23">
        <f t="shared" ca="1" si="23"/>
        <v>0</v>
      </c>
      <c r="AN23" s="12">
        <f t="shared" ca="1" si="24"/>
        <v>0</v>
      </c>
      <c r="AO23" s="12"/>
    </row>
    <row r="24" spans="1:41" x14ac:dyDescent="0.25">
      <c r="A24" s="11"/>
      <c r="D24">
        <f t="shared" ca="1" si="0"/>
        <v>1</v>
      </c>
      <c r="E24" s="1" t="str">
        <f t="shared" ca="1" si="1"/>
        <v>Adventure</v>
      </c>
      <c r="F24" s="1" t="str">
        <f t="shared" ca="1" si="2"/>
        <v>India</v>
      </c>
      <c r="G24" s="1">
        <f t="shared" ca="1" si="3"/>
        <v>2007</v>
      </c>
      <c r="H24" s="20" t="str">
        <f t="shared" ca="1" si="4"/>
        <v>No</v>
      </c>
      <c r="R24" s="2">
        <f t="shared" ca="1" si="5"/>
        <v>1</v>
      </c>
      <c r="S24" s="1">
        <f t="shared" ca="1" si="6"/>
        <v>0</v>
      </c>
      <c r="T24" s="1">
        <f t="shared" ca="1" si="7"/>
        <v>0</v>
      </c>
      <c r="U24" s="1">
        <f t="shared" ca="1" si="8"/>
        <v>0</v>
      </c>
      <c r="V24" s="1">
        <f t="shared" ca="1" si="9"/>
        <v>0</v>
      </c>
      <c r="W24" s="1">
        <f t="shared" ca="1" si="10"/>
        <v>0</v>
      </c>
      <c r="X24" s="1">
        <f t="shared" ca="1" si="11"/>
        <v>0</v>
      </c>
      <c r="Y24" s="1">
        <f t="shared" ca="1" si="12"/>
        <v>0</v>
      </c>
      <c r="Z24" s="1">
        <f t="shared" ca="1" si="13"/>
        <v>0</v>
      </c>
      <c r="AA24" s="3">
        <f t="shared" ca="1" si="14"/>
        <v>0</v>
      </c>
      <c r="AB24" s="1"/>
      <c r="AC24" s="2">
        <f t="shared" ca="1" si="15"/>
        <v>1</v>
      </c>
      <c r="AD24" s="1">
        <f t="shared" ca="1" si="16"/>
        <v>0</v>
      </c>
      <c r="AE24" s="1">
        <f t="shared" ca="1" si="17"/>
        <v>0</v>
      </c>
      <c r="AF24" s="3">
        <f t="shared" ca="1" si="18"/>
        <v>0</v>
      </c>
      <c r="AH24" s="2">
        <f t="shared" ca="1" si="19"/>
        <v>0</v>
      </c>
      <c r="AI24" s="3">
        <f t="shared" ca="1" si="20"/>
        <v>1</v>
      </c>
      <c r="AK24" s="11">
        <f t="shared" ca="1" si="21"/>
        <v>0</v>
      </c>
      <c r="AL24">
        <f t="shared" ca="1" si="22"/>
        <v>1</v>
      </c>
      <c r="AM24">
        <f t="shared" ca="1" si="23"/>
        <v>0</v>
      </c>
      <c r="AN24" s="12">
        <f t="shared" ca="1" si="24"/>
        <v>0</v>
      </c>
      <c r="AO24" s="12"/>
    </row>
    <row r="25" spans="1:41" x14ac:dyDescent="0.25">
      <c r="A25" s="11"/>
      <c r="D25">
        <f t="shared" ca="1" si="0"/>
        <v>3</v>
      </c>
      <c r="E25" s="1" t="str">
        <f t="shared" ca="1" si="1"/>
        <v>Sci-Fi</v>
      </c>
      <c r="F25" s="1" t="str">
        <f t="shared" ca="1" si="2"/>
        <v>UK</v>
      </c>
      <c r="G25" s="1">
        <f t="shared" ca="1" si="3"/>
        <v>2010</v>
      </c>
      <c r="H25" s="20" t="str">
        <f t="shared" ca="1" si="4"/>
        <v>Yes</v>
      </c>
      <c r="R25" s="2">
        <f t="shared" ca="1" si="5"/>
        <v>0</v>
      </c>
      <c r="S25" s="1">
        <f t="shared" ca="1" si="6"/>
        <v>0</v>
      </c>
      <c r="T25" s="1">
        <f t="shared" ca="1" si="7"/>
        <v>1</v>
      </c>
      <c r="U25" s="1">
        <f t="shared" ca="1" si="8"/>
        <v>0</v>
      </c>
      <c r="V25" s="1">
        <f t="shared" ca="1" si="9"/>
        <v>0</v>
      </c>
      <c r="W25" s="1">
        <f t="shared" ca="1" si="10"/>
        <v>0</v>
      </c>
      <c r="X25" s="1">
        <f t="shared" ca="1" si="11"/>
        <v>0</v>
      </c>
      <c r="Y25" s="1">
        <f t="shared" ca="1" si="12"/>
        <v>0</v>
      </c>
      <c r="Z25" s="1">
        <f t="shared" ca="1" si="13"/>
        <v>0</v>
      </c>
      <c r="AA25" s="3">
        <f t="shared" ca="1" si="14"/>
        <v>0</v>
      </c>
      <c r="AB25" s="1"/>
      <c r="AC25" s="2">
        <f t="shared" ca="1" si="15"/>
        <v>0</v>
      </c>
      <c r="AD25" s="1">
        <f t="shared" ca="1" si="16"/>
        <v>0</v>
      </c>
      <c r="AE25" s="1">
        <f t="shared" ca="1" si="17"/>
        <v>1</v>
      </c>
      <c r="AF25" s="3">
        <f t="shared" ca="1" si="18"/>
        <v>0</v>
      </c>
      <c r="AH25" s="2">
        <f t="shared" ca="1" si="19"/>
        <v>1</v>
      </c>
      <c r="AI25" s="3">
        <f t="shared" ca="1" si="20"/>
        <v>0</v>
      </c>
      <c r="AK25" s="11">
        <f t="shared" ca="1" si="21"/>
        <v>0</v>
      </c>
      <c r="AL25">
        <f t="shared" ca="1" si="22"/>
        <v>1</v>
      </c>
      <c r="AM25">
        <f t="shared" ca="1" si="23"/>
        <v>0</v>
      </c>
      <c r="AN25" s="12">
        <f t="shared" ca="1" si="24"/>
        <v>0</v>
      </c>
      <c r="AO25" s="12"/>
    </row>
    <row r="26" spans="1:41" x14ac:dyDescent="0.25">
      <c r="A26" s="11"/>
      <c r="D26">
        <f t="shared" ca="1" si="0"/>
        <v>7</v>
      </c>
      <c r="E26" s="1" t="str">
        <f t="shared" ca="1" si="1"/>
        <v>Crime</v>
      </c>
      <c r="F26" s="1" t="str">
        <f t="shared" ca="1" si="2"/>
        <v>South Korea</v>
      </c>
      <c r="G26" s="1">
        <f t="shared" ca="1" si="3"/>
        <v>2020</v>
      </c>
      <c r="H26" s="20" t="str">
        <f t="shared" ca="1" si="4"/>
        <v>Yes</v>
      </c>
      <c r="R26" s="2">
        <f t="shared" ca="1" si="5"/>
        <v>0</v>
      </c>
      <c r="S26" s="1">
        <f t="shared" ca="1" si="6"/>
        <v>0</v>
      </c>
      <c r="T26" s="1">
        <f t="shared" ca="1" si="7"/>
        <v>0</v>
      </c>
      <c r="U26" s="1">
        <f t="shared" ca="1" si="8"/>
        <v>0</v>
      </c>
      <c r="V26" s="1">
        <f t="shared" ca="1" si="9"/>
        <v>0</v>
      </c>
      <c r="W26" s="1">
        <f t="shared" ca="1" si="10"/>
        <v>1</v>
      </c>
      <c r="X26" s="1">
        <f t="shared" ca="1" si="11"/>
        <v>0</v>
      </c>
      <c r="Y26" s="1">
        <f t="shared" ca="1" si="12"/>
        <v>0</v>
      </c>
      <c r="Z26" s="1">
        <f t="shared" ca="1" si="13"/>
        <v>0</v>
      </c>
      <c r="AA26" s="3">
        <f t="shared" ca="1" si="14"/>
        <v>0</v>
      </c>
      <c r="AB26" s="1"/>
      <c r="AC26" s="2">
        <f t="shared" ca="1" si="15"/>
        <v>0</v>
      </c>
      <c r="AD26" s="1">
        <f t="shared" ca="1" si="16"/>
        <v>0</v>
      </c>
      <c r="AE26" s="1">
        <f t="shared" ca="1" si="17"/>
        <v>0</v>
      </c>
      <c r="AF26" s="3">
        <f t="shared" ca="1" si="18"/>
        <v>1</v>
      </c>
      <c r="AH26" s="2">
        <f t="shared" ca="1" si="19"/>
        <v>1</v>
      </c>
      <c r="AI26" s="3">
        <f t="shared" ca="1" si="20"/>
        <v>0</v>
      </c>
      <c r="AK26" s="11">
        <f t="shared" ca="1" si="21"/>
        <v>0</v>
      </c>
      <c r="AL26">
        <f t="shared" ca="1" si="22"/>
        <v>0</v>
      </c>
      <c r="AM26">
        <f t="shared" ca="1" si="23"/>
        <v>0</v>
      </c>
      <c r="AN26" s="12">
        <f t="shared" ca="1" si="24"/>
        <v>1</v>
      </c>
      <c r="AO26" s="12"/>
    </row>
    <row r="27" spans="1:41" x14ac:dyDescent="0.25">
      <c r="A27" s="11"/>
      <c r="D27">
        <f t="shared" ca="1" si="0"/>
        <v>10</v>
      </c>
      <c r="E27" s="1" t="str">
        <f t="shared" ca="1" si="1"/>
        <v>Dramas</v>
      </c>
      <c r="F27" s="1" t="str">
        <f t="shared" ca="1" si="2"/>
        <v>South Korea</v>
      </c>
      <c r="G27" s="1">
        <f t="shared" ca="1" si="3"/>
        <v>2006</v>
      </c>
      <c r="H27" s="20" t="str">
        <f t="shared" ca="1" si="4"/>
        <v>Yes</v>
      </c>
      <c r="R27" s="2">
        <f t="shared" ca="1" si="5"/>
        <v>0</v>
      </c>
      <c r="S27" s="1">
        <f t="shared" ca="1" si="6"/>
        <v>0</v>
      </c>
      <c r="T27" s="1">
        <f t="shared" ca="1" si="7"/>
        <v>0</v>
      </c>
      <c r="U27" s="1">
        <f t="shared" ca="1" si="8"/>
        <v>0</v>
      </c>
      <c r="V27" s="1">
        <f t="shared" ca="1" si="9"/>
        <v>0</v>
      </c>
      <c r="W27" s="1">
        <f t="shared" ca="1" si="10"/>
        <v>0</v>
      </c>
      <c r="X27" s="1">
        <f t="shared" ca="1" si="11"/>
        <v>0</v>
      </c>
      <c r="Y27" s="1">
        <f t="shared" ca="1" si="12"/>
        <v>1</v>
      </c>
      <c r="Z27" s="1">
        <f t="shared" ca="1" si="13"/>
        <v>0</v>
      </c>
      <c r="AA27" s="3">
        <f t="shared" ca="1" si="14"/>
        <v>0</v>
      </c>
      <c r="AB27" s="1"/>
      <c r="AC27" s="2">
        <f t="shared" ca="1" si="15"/>
        <v>0</v>
      </c>
      <c r="AD27" s="1">
        <f t="shared" ca="1" si="16"/>
        <v>0</v>
      </c>
      <c r="AE27" s="1">
        <f t="shared" ca="1" si="17"/>
        <v>0</v>
      </c>
      <c r="AF27" s="3">
        <f t="shared" ca="1" si="18"/>
        <v>1</v>
      </c>
      <c r="AH27" s="2">
        <f t="shared" ca="1" si="19"/>
        <v>1</v>
      </c>
      <c r="AI27" s="3">
        <f t="shared" ca="1" si="20"/>
        <v>0</v>
      </c>
      <c r="AK27" s="11">
        <f t="shared" ca="1" si="21"/>
        <v>0</v>
      </c>
      <c r="AL27">
        <f t="shared" ca="1" si="22"/>
        <v>1</v>
      </c>
      <c r="AM27">
        <f t="shared" ca="1" si="23"/>
        <v>0</v>
      </c>
      <c r="AN27" s="12">
        <f t="shared" ca="1" si="24"/>
        <v>0</v>
      </c>
      <c r="AO27" s="12"/>
    </row>
    <row r="28" spans="1:41" x14ac:dyDescent="0.25">
      <c r="A28" s="11"/>
      <c r="D28">
        <f t="shared" ca="1" si="0"/>
        <v>1</v>
      </c>
      <c r="E28" s="1" t="str">
        <f t="shared" ca="1" si="1"/>
        <v>Adventure</v>
      </c>
      <c r="F28" s="1" t="str">
        <f t="shared" ca="1" si="2"/>
        <v>India</v>
      </c>
      <c r="G28" s="1">
        <f t="shared" ca="1" si="3"/>
        <v>2008</v>
      </c>
      <c r="H28" s="20" t="str">
        <f t="shared" ca="1" si="4"/>
        <v>No</v>
      </c>
      <c r="R28" s="2">
        <f t="shared" ca="1" si="5"/>
        <v>1</v>
      </c>
      <c r="S28" s="1">
        <f t="shared" ca="1" si="6"/>
        <v>0</v>
      </c>
      <c r="T28" s="1">
        <f t="shared" ca="1" si="7"/>
        <v>0</v>
      </c>
      <c r="U28" s="1">
        <f t="shared" ca="1" si="8"/>
        <v>0</v>
      </c>
      <c r="V28" s="1">
        <f t="shared" ca="1" si="9"/>
        <v>0</v>
      </c>
      <c r="W28" s="1">
        <f t="shared" ca="1" si="10"/>
        <v>0</v>
      </c>
      <c r="X28" s="1">
        <f t="shared" ca="1" si="11"/>
        <v>0</v>
      </c>
      <c r="Y28" s="1">
        <f t="shared" ca="1" si="12"/>
        <v>0</v>
      </c>
      <c r="Z28" s="1">
        <f t="shared" ca="1" si="13"/>
        <v>0</v>
      </c>
      <c r="AA28" s="3">
        <f t="shared" ca="1" si="14"/>
        <v>0</v>
      </c>
      <c r="AB28" s="1"/>
      <c r="AC28" s="2">
        <f t="shared" ca="1" si="15"/>
        <v>1</v>
      </c>
      <c r="AD28" s="1">
        <f t="shared" ca="1" si="16"/>
        <v>0</v>
      </c>
      <c r="AE28" s="1">
        <f t="shared" ca="1" si="17"/>
        <v>0</v>
      </c>
      <c r="AF28" s="3">
        <f t="shared" ca="1" si="18"/>
        <v>0</v>
      </c>
      <c r="AH28" s="2">
        <f t="shared" ca="1" si="19"/>
        <v>0</v>
      </c>
      <c r="AI28" s="3">
        <f t="shared" ca="1" si="20"/>
        <v>1</v>
      </c>
      <c r="AK28" s="11">
        <f t="shared" ca="1" si="21"/>
        <v>0</v>
      </c>
      <c r="AL28">
        <f t="shared" ca="1" si="22"/>
        <v>1</v>
      </c>
      <c r="AM28">
        <f t="shared" ca="1" si="23"/>
        <v>0</v>
      </c>
      <c r="AN28" s="12">
        <f t="shared" ca="1" si="24"/>
        <v>0</v>
      </c>
      <c r="AO28" s="12"/>
    </row>
    <row r="29" spans="1:41" x14ac:dyDescent="0.25">
      <c r="A29" s="11"/>
      <c r="D29">
        <f t="shared" ca="1" si="0"/>
        <v>1</v>
      </c>
      <c r="E29" s="1" t="str">
        <f t="shared" ca="1" si="1"/>
        <v>Adventure</v>
      </c>
      <c r="F29" s="1" t="str">
        <f t="shared" ca="1" si="2"/>
        <v>India</v>
      </c>
      <c r="G29" s="1">
        <f t="shared" ca="1" si="3"/>
        <v>2019</v>
      </c>
      <c r="H29" s="20" t="str">
        <f t="shared" ca="1" si="4"/>
        <v>No</v>
      </c>
      <c r="R29" s="2">
        <f t="shared" ca="1" si="5"/>
        <v>1</v>
      </c>
      <c r="S29" s="1">
        <f t="shared" ca="1" si="6"/>
        <v>0</v>
      </c>
      <c r="T29" s="1">
        <f t="shared" ca="1" si="7"/>
        <v>0</v>
      </c>
      <c r="U29" s="1">
        <f t="shared" ca="1" si="8"/>
        <v>0</v>
      </c>
      <c r="V29" s="1">
        <f t="shared" ca="1" si="9"/>
        <v>0</v>
      </c>
      <c r="W29" s="1">
        <f t="shared" ca="1" si="10"/>
        <v>0</v>
      </c>
      <c r="X29" s="1">
        <f t="shared" ca="1" si="11"/>
        <v>0</v>
      </c>
      <c r="Y29" s="1">
        <f t="shared" ca="1" si="12"/>
        <v>0</v>
      </c>
      <c r="Z29" s="1">
        <f t="shared" ca="1" si="13"/>
        <v>0</v>
      </c>
      <c r="AA29" s="3">
        <f t="shared" ca="1" si="14"/>
        <v>0</v>
      </c>
      <c r="AB29" s="1"/>
      <c r="AC29" s="2">
        <f t="shared" ca="1" si="15"/>
        <v>1</v>
      </c>
      <c r="AD29" s="1">
        <f t="shared" ca="1" si="16"/>
        <v>0</v>
      </c>
      <c r="AE29" s="1">
        <f t="shared" ca="1" si="17"/>
        <v>0</v>
      </c>
      <c r="AF29" s="3">
        <f t="shared" ca="1" si="18"/>
        <v>0</v>
      </c>
      <c r="AH29" s="2">
        <f t="shared" ca="1" si="19"/>
        <v>0</v>
      </c>
      <c r="AI29" s="3">
        <f t="shared" ca="1" si="20"/>
        <v>1</v>
      </c>
      <c r="AK29" s="11">
        <f t="shared" ca="1" si="21"/>
        <v>0</v>
      </c>
      <c r="AL29">
        <f t="shared" ca="1" si="22"/>
        <v>0</v>
      </c>
      <c r="AM29">
        <f t="shared" ca="1" si="23"/>
        <v>0</v>
      </c>
      <c r="AN29" s="12">
        <f t="shared" ca="1" si="24"/>
        <v>1</v>
      </c>
      <c r="AO29" s="12"/>
    </row>
    <row r="30" spans="1:41" x14ac:dyDescent="0.25">
      <c r="A30" s="11"/>
      <c r="D30">
        <f t="shared" ca="1" si="0"/>
        <v>10</v>
      </c>
      <c r="E30" s="1" t="str">
        <f t="shared" ca="1" si="1"/>
        <v>Dramas</v>
      </c>
      <c r="F30" s="1" t="str">
        <f t="shared" ca="1" si="2"/>
        <v>South Korea</v>
      </c>
      <c r="G30" s="1">
        <f t="shared" ca="1" si="3"/>
        <v>2018</v>
      </c>
      <c r="H30" s="20" t="str">
        <f t="shared" ca="1" si="4"/>
        <v>Yes</v>
      </c>
      <c r="R30" s="2">
        <f t="shared" ca="1" si="5"/>
        <v>0</v>
      </c>
      <c r="S30" s="1">
        <f t="shared" ca="1" si="6"/>
        <v>0</v>
      </c>
      <c r="T30" s="1">
        <f t="shared" ca="1" si="7"/>
        <v>0</v>
      </c>
      <c r="U30" s="1">
        <f t="shared" ca="1" si="8"/>
        <v>0</v>
      </c>
      <c r="V30" s="1">
        <f t="shared" ca="1" si="9"/>
        <v>0</v>
      </c>
      <c r="W30" s="1">
        <f t="shared" ca="1" si="10"/>
        <v>0</v>
      </c>
      <c r="X30" s="1">
        <f t="shared" ca="1" si="11"/>
        <v>0</v>
      </c>
      <c r="Y30" s="1">
        <f t="shared" ca="1" si="12"/>
        <v>1</v>
      </c>
      <c r="Z30" s="1">
        <f t="shared" ca="1" si="13"/>
        <v>0</v>
      </c>
      <c r="AA30" s="3">
        <f t="shared" ca="1" si="14"/>
        <v>0</v>
      </c>
      <c r="AB30" s="1"/>
      <c r="AC30" s="2">
        <f t="shared" ca="1" si="15"/>
        <v>0</v>
      </c>
      <c r="AD30" s="1">
        <f t="shared" ca="1" si="16"/>
        <v>0</v>
      </c>
      <c r="AE30" s="1">
        <f t="shared" ca="1" si="17"/>
        <v>0</v>
      </c>
      <c r="AF30" s="3">
        <f t="shared" ca="1" si="18"/>
        <v>1</v>
      </c>
      <c r="AH30" s="2">
        <f t="shared" ca="1" si="19"/>
        <v>1</v>
      </c>
      <c r="AI30" s="3">
        <f t="shared" ca="1" si="20"/>
        <v>0</v>
      </c>
      <c r="AK30" s="11">
        <f t="shared" ca="1" si="21"/>
        <v>0</v>
      </c>
      <c r="AL30">
        <f t="shared" ca="1" si="22"/>
        <v>0</v>
      </c>
      <c r="AM30">
        <f t="shared" ca="1" si="23"/>
        <v>0</v>
      </c>
      <c r="AN30" s="12">
        <f t="shared" ca="1" si="24"/>
        <v>1</v>
      </c>
      <c r="AO30" s="12"/>
    </row>
    <row r="31" spans="1:41" x14ac:dyDescent="0.25">
      <c r="A31" s="11"/>
      <c r="D31">
        <f t="shared" ca="1" si="0"/>
        <v>8</v>
      </c>
      <c r="E31" s="1" t="str">
        <f t="shared" ca="1" si="1"/>
        <v>Fantacy</v>
      </c>
      <c r="F31" s="1" t="str">
        <f t="shared" ca="1" si="2"/>
        <v>South Korea</v>
      </c>
      <c r="G31" s="1">
        <f t="shared" ca="1" si="3"/>
        <v>2017</v>
      </c>
      <c r="H31" s="20" t="str">
        <f t="shared" ca="1" si="4"/>
        <v>Yes</v>
      </c>
      <c r="R31" s="2">
        <f t="shared" ca="1" si="5"/>
        <v>0</v>
      </c>
      <c r="S31" s="1">
        <f t="shared" ca="1" si="6"/>
        <v>0</v>
      </c>
      <c r="T31" s="1">
        <f t="shared" ca="1" si="7"/>
        <v>0</v>
      </c>
      <c r="U31" s="1">
        <f t="shared" ca="1" si="8"/>
        <v>0</v>
      </c>
      <c r="V31" s="1">
        <f t="shared" ca="1" si="9"/>
        <v>0</v>
      </c>
      <c r="W31" s="1">
        <f t="shared" ca="1" si="10"/>
        <v>0</v>
      </c>
      <c r="X31" s="1">
        <f t="shared" ca="1" si="11"/>
        <v>0</v>
      </c>
      <c r="Y31" s="1">
        <f t="shared" ca="1" si="12"/>
        <v>0</v>
      </c>
      <c r="Z31" s="1">
        <f t="shared" ca="1" si="13"/>
        <v>0</v>
      </c>
      <c r="AA31" s="3">
        <f t="shared" ca="1" si="14"/>
        <v>1</v>
      </c>
      <c r="AB31" s="1"/>
      <c r="AC31" s="2">
        <f t="shared" ca="1" si="15"/>
        <v>0</v>
      </c>
      <c r="AD31" s="1">
        <f t="shared" ca="1" si="16"/>
        <v>0</v>
      </c>
      <c r="AE31" s="1">
        <f t="shared" ca="1" si="17"/>
        <v>0</v>
      </c>
      <c r="AF31" s="3">
        <f t="shared" ca="1" si="18"/>
        <v>1</v>
      </c>
      <c r="AH31" s="2">
        <f t="shared" ca="1" si="19"/>
        <v>1</v>
      </c>
      <c r="AI31" s="3">
        <f t="shared" ca="1" si="20"/>
        <v>0</v>
      </c>
      <c r="AK31" s="11">
        <f t="shared" ca="1" si="21"/>
        <v>0</v>
      </c>
      <c r="AL31">
        <f t="shared" ca="1" si="22"/>
        <v>0</v>
      </c>
      <c r="AM31">
        <f t="shared" ca="1" si="23"/>
        <v>0</v>
      </c>
      <c r="AN31" s="12">
        <f t="shared" ca="1" si="24"/>
        <v>1</v>
      </c>
      <c r="AO31" s="12"/>
    </row>
    <row r="32" spans="1:41" x14ac:dyDescent="0.25">
      <c r="A32" s="11"/>
      <c r="D32">
        <f t="shared" ca="1" si="0"/>
        <v>4</v>
      </c>
      <c r="E32" s="1" t="str">
        <f t="shared" ca="1" si="1"/>
        <v>Comedy</v>
      </c>
      <c r="F32" s="1" t="str">
        <f t="shared" ca="1" si="2"/>
        <v>South Korea</v>
      </c>
      <c r="G32" s="1">
        <f t="shared" ca="1" si="3"/>
        <v>2006</v>
      </c>
      <c r="H32" s="20" t="str">
        <f t="shared" ca="1" si="4"/>
        <v>Yes</v>
      </c>
      <c r="R32" s="2">
        <f t="shared" ca="1" si="5"/>
        <v>0</v>
      </c>
      <c r="S32" s="1">
        <f t="shared" ca="1" si="6"/>
        <v>0</v>
      </c>
      <c r="T32" s="1">
        <f t="shared" ca="1" si="7"/>
        <v>0</v>
      </c>
      <c r="U32" s="1">
        <f t="shared" ca="1" si="8"/>
        <v>1</v>
      </c>
      <c r="V32" s="1">
        <f t="shared" ca="1" si="9"/>
        <v>0</v>
      </c>
      <c r="W32" s="1">
        <f t="shared" ca="1" si="10"/>
        <v>0</v>
      </c>
      <c r="X32" s="1">
        <f t="shared" ca="1" si="11"/>
        <v>0</v>
      </c>
      <c r="Y32" s="1">
        <f t="shared" ca="1" si="12"/>
        <v>0</v>
      </c>
      <c r="Z32" s="1">
        <f t="shared" ca="1" si="13"/>
        <v>0</v>
      </c>
      <c r="AA32" s="3">
        <f t="shared" ca="1" si="14"/>
        <v>0</v>
      </c>
      <c r="AB32" s="1"/>
      <c r="AC32" s="2">
        <f t="shared" ca="1" si="15"/>
        <v>0</v>
      </c>
      <c r="AD32" s="1">
        <f t="shared" ca="1" si="16"/>
        <v>0</v>
      </c>
      <c r="AE32" s="1">
        <f t="shared" ca="1" si="17"/>
        <v>0</v>
      </c>
      <c r="AF32" s="3">
        <f t="shared" ca="1" si="18"/>
        <v>1</v>
      </c>
      <c r="AH32" s="2">
        <f t="shared" ca="1" si="19"/>
        <v>1</v>
      </c>
      <c r="AI32" s="3">
        <f t="shared" ca="1" si="20"/>
        <v>0</v>
      </c>
      <c r="AK32" s="11">
        <f t="shared" ca="1" si="21"/>
        <v>0</v>
      </c>
      <c r="AL32">
        <f t="shared" ca="1" si="22"/>
        <v>1</v>
      </c>
      <c r="AM32">
        <f t="shared" ca="1" si="23"/>
        <v>0</v>
      </c>
      <c r="AN32" s="12">
        <f t="shared" ca="1" si="24"/>
        <v>0</v>
      </c>
      <c r="AO32" s="12"/>
    </row>
    <row r="33" spans="1:41" x14ac:dyDescent="0.25">
      <c r="A33" s="11"/>
      <c r="D33">
        <f t="shared" ca="1" si="0"/>
        <v>6</v>
      </c>
      <c r="E33" s="1" t="str">
        <f t="shared" ca="1" si="1"/>
        <v>Ditective</v>
      </c>
      <c r="F33" s="1" t="str">
        <f t="shared" ca="1" si="2"/>
        <v>South Korea</v>
      </c>
      <c r="G33" s="1">
        <f t="shared" ca="1" si="3"/>
        <v>2015</v>
      </c>
      <c r="H33" s="20" t="str">
        <f t="shared" ca="1" si="4"/>
        <v>Yes</v>
      </c>
      <c r="R33" s="2">
        <f t="shared" ca="1" si="5"/>
        <v>0</v>
      </c>
      <c r="S33" s="1">
        <f t="shared" ca="1" si="6"/>
        <v>0</v>
      </c>
      <c r="T33" s="1">
        <f t="shared" ca="1" si="7"/>
        <v>0</v>
      </c>
      <c r="U33" s="1">
        <f t="shared" ca="1" si="8"/>
        <v>0</v>
      </c>
      <c r="V33" s="1">
        <f t="shared" ca="1" si="9"/>
        <v>0</v>
      </c>
      <c r="W33" s="1">
        <f t="shared" ca="1" si="10"/>
        <v>0</v>
      </c>
      <c r="X33" s="1">
        <f t="shared" ca="1" si="11"/>
        <v>1</v>
      </c>
      <c r="Y33" s="1">
        <f t="shared" ca="1" si="12"/>
        <v>0</v>
      </c>
      <c r="Z33" s="1">
        <f t="shared" ca="1" si="13"/>
        <v>0</v>
      </c>
      <c r="AA33" s="3">
        <f t="shared" ca="1" si="14"/>
        <v>0</v>
      </c>
      <c r="AB33" s="1"/>
      <c r="AC33" s="2">
        <f t="shared" ca="1" si="15"/>
        <v>0</v>
      </c>
      <c r="AD33" s="1">
        <f t="shared" ca="1" si="16"/>
        <v>0</v>
      </c>
      <c r="AE33" s="1">
        <f t="shared" ca="1" si="17"/>
        <v>0</v>
      </c>
      <c r="AF33" s="3">
        <f t="shared" ca="1" si="18"/>
        <v>1</v>
      </c>
      <c r="AH33" s="2">
        <f t="shared" ca="1" si="19"/>
        <v>1</v>
      </c>
      <c r="AI33" s="3">
        <f t="shared" ca="1" si="20"/>
        <v>0</v>
      </c>
      <c r="AK33" s="11">
        <f t="shared" ca="1" si="21"/>
        <v>0</v>
      </c>
      <c r="AL33">
        <f t="shared" ca="1" si="22"/>
        <v>0</v>
      </c>
      <c r="AM33">
        <f t="shared" ca="1" si="23"/>
        <v>1</v>
      </c>
      <c r="AN33" s="12">
        <f t="shared" ca="1" si="24"/>
        <v>0</v>
      </c>
      <c r="AO33" s="12"/>
    </row>
    <row r="34" spans="1:41" x14ac:dyDescent="0.25">
      <c r="A34" s="11"/>
      <c r="D34">
        <f t="shared" ca="1" si="0"/>
        <v>4</v>
      </c>
      <c r="E34" s="1" t="str">
        <f t="shared" ca="1" si="1"/>
        <v>Comedy</v>
      </c>
      <c r="F34" s="1" t="str">
        <f t="shared" ca="1" si="2"/>
        <v>South Korea</v>
      </c>
      <c r="G34" s="1">
        <f t="shared" ca="1" si="3"/>
        <v>2009</v>
      </c>
      <c r="H34" s="20" t="str">
        <f t="shared" ca="1" si="4"/>
        <v>Yes</v>
      </c>
      <c r="R34" s="2">
        <f t="shared" ca="1" si="5"/>
        <v>0</v>
      </c>
      <c r="S34" s="1">
        <f t="shared" ca="1" si="6"/>
        <v>0</v>
      </c>
      <c r="T34" s="1">
        <f t="shared" ca="1" si="7"/>
        <v>0</v>
      </c>
      <c r="U34" s="1">
        <f t="shared" ca="1" si="8"/>
        <v>1</v>
      </c>
      <c r="V34" s="1">
        <f t="shared" ca="1" si="9"/>
        <v>0</v>
      </c>
      <c r="W34" s="1">
        <f t="shared" ca="1" si="10"/>
        <v>0</v>
      </c>
      <c r="X34" s="1">
        <f t="shared" ca="1" si="11"/>
        <v>0</v>
      </c>
      <c r="Y34" s="1">
        <f t="shared" ca="1" si="12"/>
        <v>0</v>
      </c>
      <c r="Z34" s="1">
        <f t="shared" ca="1" si="13"/>
        <v>0</v>
      </c>
      <c r="AA34" s="3">
        <f t="shared" ca="1" si="14"/>
        <v>0</v>
      </c>
      <c r="AB34" s="1"/>
      <c r="AC34" s="2">
        <f t="shared" ca="1" si="15"/>
        <v>0</v>
      </c>
      <c r="AD34" s="1">
        <f t="shared" ca="1" si="16"/>
        <v>0</v>
      </c>
      <c r="AE34" s="1">
        <f t="shared" ca="1" si="17"/>
        <v>0</v>
      </c>
      <c r="AF34" s="3">
        <f t="shared" ca="1" si="18"/>
        <v>1</v>
      </c>
      <c r="AH34" s="2">
        <f t="shared" ca="1" si="19"/>
        <v>1</v>
      </c>
      <c r="AI34" s="3">
        <f t="shared" ca="1" si="20"/>
        <v>0</v>
      </c>
      <c r="AK34" s="11">
        <f t="shared" ca="1" si="21"/>
        <v>0</v>
      </c>
      <c r="AL34">
        <f t="shared" ca="1" si="22"/>
        <v>1</v>
      </c>
      <c r="AM34">
        <f t="shared" ca="1" si="23"/>
        <v>0</v>
      </c>
      <c r="AN34" s="12">
        <f t="shared" ca="1" si="24"/>
        <v>0</v>
      </c>
      <c r="AO34" s="12"/>
    </row>
    <row r="35" spans="1:41" x14ac:dyDescent="0.25">
      <c r="A35" s="11"/>
      <c r="D35">
        <f t="shared" ca="1" si="0"/>
        <v>1</v>
      </c>
      <c r="E35" s="1" t="str">
        <f t="shared" ca="1" si="1"/>
        <v>Adventure</v>
      </c>
      <c r="F35" s="1" t="str">
        <f t="shared" ca="1" si="2"/>
        <v>India</v>
      </c>
      <c r="G35" s="1">
        <f t="shared" ca="1" si="3"/>
        <v>2020</v>
      </c>
      <c r="H35" s="20" t="str">
        <f t="shared" ca="1" si="4"/>
        <v>No</v>
      </c>
      <c r="R35" s="2">
        <f t="shared" ca="1" si="5"/>
        <v>1</v>
      </c>
      <c r="S35" s="1">
        <f t="shared" ca="1" si="6"/>
        <v>0</v>
      </c>
      <c r="T35" s="1">
        <f t="shared" ca="1" si="7"/>
        <v>0</v>
      </c>
      <c r="U35" s="1">
        <f t="shared" ca="1" si="8"/>
        <v>0</v>
      </c>
      <c r="V35" s="1">
        <f t="shared" ca="1" si="9"/>
        <v>0</v>
      </c>
      <c r="W35" s="1">
        <f t="shared" ca="1" si="10"/>
        <v>0</v>
      </c>
      <c r="X35" s="1">
        <f t="shared" ca="1" si="11"/>
        <v>0</v>
      </c>
      <c r="Y35" s="1">
        <f t="shared" ca="1" si="12"/>
        <v>0</v>
      </c>
      <c r="Z35" s="1">
        <f t="shared" ca="1" si="13"/>
        <v>0</v>
      </c>
      <c r="AA35" s="3">
        <f t="shared" ca="1" si="14"/>
        <v>0</v>
      </c>
      <c r="AB35" s="1"/>
      <c r="AC35" s="2">
        <f t="shared" ca="1" si="15"/>
        <v>1</v>
      </c>
      <c r="AD35" s="1">
        <f t="shared" ca="1" si="16"/>
        <v>0</v>
      </c>
      <c r="AE35" s="1">
        <f t="shared" ca="1" si="17"/>
        <v>0</v>
      </c>
      <c r="AF35" s="3">
        <f t="shared" ca="1" si="18"/>
        <v>0</v>
      </c>
      <c r="AH35" s="2">
        <f t="shared" ca="1" si="19"/>
        <v>0</v>
      </c>
      <c r="AI35" s="3">
        <f t="shared" ca="1" si="20"/>
        <v>1</v>
      </c>
      <c r="AK35" s="11">
        <f t="shared" ca="1" si="21"/>
        <v>0</v>
      </c>
      <c r="AL35">
        <f t="shared" ca="1" si="22"/>
        <v>0</v>
      </c>
      <c r="AM35">
        <f t="shared" ca="1" si="23"/>
        <v>0</v>
      </c>
      <c r="AN35" s="12">
        <f t="shared" ca="1" si="24"/>
        <v>1</v>
      </c>
      <c r="AO35" s="12"/>
    </row>
    <row r="36" spans="1:41" x14ac:dyDescent="0.25">
      <c r="A36" s="11"/>
      <c r="D36">
        <f t="shared" ca="1" si="0"/>
        <v>8</v>
      </c>
      <c r="E36" s="1" t="str">
        <f t="shared" ca="1" si="1"/>
        <v>Fantacy</v>
      </c>
      <c r="F36" s="1" t="str">
        <f t="shared" ca="1" si="2"/>
        <v>South Korea</v>
      </c>
      <c r="G36" s="1">
        <f t="shared" ca="1" si="3"/>
        <v>2018</v>
      </c>
      <c r="H36" s="20" t="str">
        <f t="shared" ca="1" si="4"/>
        <v>Yes</v>
      </c>
      <c r="R36" s="2">
        <f t="shared" ca="1" si="5"/>
        <v>0</v>
      </c>
      <c r="S36" s="1">
        <f t="shared" ca="1" si="6"/>
        <v>0</v>
      </c>
      <c r="T36" s="1">
        <f t="shared" ca="1" si="7"/>
        <v>0</v>
      </c>
      <c r="U36" s="1">
        <f t="shared" ca="1" si="8"/>
        <v>0</v>
      </c>
      <c r="V36" s="1">
        <f t="shared" ca="1" si="9"/>
        <v>0</v>
      </c>
      <c r="W36" s="1">
        <f t="shared" ca="1" si="10"/>
        <v>0</v>
      </c>
      <c r="X36" s="1">
        <f t="shared" ca="1" si="11"/>
        <v>0</v>
      </c>
      <c r="Y36" s="1">
        <f t="shared" ca="1" si="12"/>
        <v>0</v>
      </c>
      <c r="Z36" s="1">
        <f t="shared" ca="1" si="13"/>
        <v>0</v>
      </c>
      <c r="AA36" s="3">
        <f t="shared" ca="1" si="14"/>
        <v>1</v>
      </c>
      <c r="AB36" s="1"/>
      <c r="AC36" s="2">
        <f t="shared" ca="1" si="15"/>
        <v>0</v>
      </c>
      <c r="AD36" s="1">
        <f t="shared" ca="1" si="16"/>
        <v>0</v>
      </c>
      <c r="AE36" s="1">
        <f t="shared" ca="1" si="17"/>
        <v>0</v>
      </c>
      <c r="AF36" s="3">
        <f t="shared" ca="1" si="18"/>
        <v>1</v>
      </c>
      <c r="AH36" s="2">
        <f t="shared" ca="1" si="19"/>
        <v>1</v>
      </c>
      <c r="AI36" s="3">
        <f t="shared" ca="1" si="20"/>
        <v>0</v>
      </c>
      <c r="AK36" s="11">
        <f t="shared" ca="1" si="21"/>
        <v>0</v>
      </c>
      <c r="AL36">
        <f t="shared" ca="1" si="22"/>
        <v>0</v>
      </c>
      <c r="AM36">
        <f t="shared" ca="1" si="23"/>
        <v>0</v>
      </c>
      <c r="AN36" s="12">
        <f t="shared" ca="1" si="24"/>
        <v>1</v>
      </c>
      <c r="AO36" s="12"/>
    </row>
    <row r="37" spans="1:41" x14ac:dyDescent="0.25">
      <c r="A37" s="11"/>
      <c r="D37">
        <f t="shared" ca="1" si="0"/>
        <v>1</v>
      </c>
      <c r="E37" s="1" t="str">
        <f t="shared" ca="1" si="1"/>
        <v>Adventure</v>
      </c>
      <c r="F37" s="1" t="str">
        <f t="shared" ca="1" si="2"/>
        <v>India</v>
      </c>
      <c r="G37" s="1">
        <f t="shared" ca="1" si="3"/>
        <v>2014</v>
      </c>
      <c r="H37" s="20" t="str">
        <f t="shared" ca="1" si="4"/>
        <v>No</v>
      </c>
      <c r="R37" s="2">
        <f t="shared" ca="1" si="5"/>
        <v>1</v>
      </c>
      <c r="S37" s="1">
        <f t="shared" ca="1" si="6"/>
        <v>0</v>
      </c>
      <c r="T37" s="1">
        <f t="shared" ca="1" si="7"/>
        <v>0</v>
      </c>
      <c r="U37" s="1">
        <f t="shared" ca="1" si="8"/>
        <v>0</v>
      </c>
      <c r="V37" s="1">
        <f t="shared" ca="1" si="9"/>
        <v>0</v>
      </c>
      <c r="W37" s="1">
        <f t="shared" ca="1" si="10"/>
        <v>0</v>
      </c>
      <c r="X37" s="1">
        <f t="shared" ca="1" si="11"/>
        <v>0</v>
      </c>
      <c r="Y37" s="1">
        <f t="shared" ca="1" si="12"/>
        <v>0</v>
      </c>
      <c r="Z37" s="1">
        <f t="shared" ca="1" si="13"/>
        <v>0</v>
      </c>
      <c r="AA37" s="3">
        <f t="shared" ca="1" si="14"/>
        <v>0</v>
      </c>
      <c r="AB37" s="1"/>
      <c r="AC37" s="2">
        <f t="shared" ca="1" si="15"/>
        <v>1</v>
      </c>
      <c r="AD37" s="1">
        <f t="shared" ca="1" si="16"/>
        <v>0</v>
      </c>
      <c r="AE37" s="1">
        <f t="shared" ca="1" si="17"/>
        <v>0</v>
      </c>
      <c r="AF37" s="3">
        <f t="shared" ca="1" si="18"/>
        <v>0</v>
      </c>
      <c r="AH37" s="2">
        <f t="shared" ca="1" si="19"/>
        <v>0</v>
      </c>
      <c r="AI37" s="3">
        <f t="shared" ca="1" si="20"/>
        <v>1</v>
      </c>
      <c r="AK37" s="11">
        <f t="shared" ca="1" si="21"/>
        <v>0</v>
      </c>
      <c r="AL37">
        <f t="shared" ca="1" si="22"/>
        <v>0</v>
      </c>
      <c r="AM37">
        <f t="shared" ca="1" si="23"/>
        <v>1</v>
      </c>
      <c r="AN37" s="12">
        <f t="shared" ca="1" si="24"/>
        <v>0</v>
      </c>
      <c r="AO37" s="12"/>
    </row>
    <row r="38" spans="1:41" x14ac:dyDescent="0.25">
      <c r="A38" s="11"/>
      <c r="D38">
        <f t="shared" ca="1" si="0"/>
        <v>10</v>
      </c>
      <c r="E38" s="1" t="str">
        <f t="shared" ca="1" si="1"/>
        <v>Dramas</v>
      </c>
      <c r="F38" s="1" t="str">
        <f t="shared" ca="1" si="2"/>
        <v>South Korea</v>
      </c>
      <c r="G38" s="1">
        <f t="shared" ca="1" si="3"/>
        <v>2006</v>
      </c>
      <c r="H38" s="20" t="str">
        <f t="shared" ca="1" si="4"/>
        <v>Yes</v>
      </c>
      <c r="R38" s="2">
        <f t="shared" ca="1" si="5"/>
        <v>0</v>
      </c>
      <c r="S38" s="1">
        <f t="shared" ca="1" si="6"/>
        <v>0</v>
      </c>
      <c r="T38" s="1">
        <f t="shared" ca="1" si="7"/>
        <v>0</v>
      </c>
      <c r="U38" s="1">
        <f t="shared" ca="1" si="8"/>
        <v>0</v>
      </c>
      <c r="V38" s="1">
        <f t="shared" ca="1" si="9"/>
        <v>0</v>
      </c>
      <c r="W38" s="1">
        <f t="shared" ca="1" si="10"/>
        <v>0</v>
      </c>
      <c r="X38" s="1">
        <f t="shared" ca="1" si="11"/>
        <v>0</v>
      </c>
      <c r="Y38" s="1">
        <f t="shared" ca="1" si="12"/>
        <v>1</v>
      </c>
      <c r="Z38" s="1">
        <f t="shared" ca="1" si="13"/>
        <v>0</v>
      </c>
      <c r="AA38" s="3">
        <f t="shared" ca="1" si="14"/>
        <v>0</v>
      </c>
      <c r="AB38" s="1"/>
      <c r="AC38" s="2">
        <f t="shared" ca="1" si="15"/>
        <v>0</v>
      </c>
      <c r="AD38" s="1">
        <f t="shared" ca="1" si="16"/>
        <v>0</v>
      </c>
      <c r="AE38" s="1">
        <f t="shared" ca="1" si="17"/>
        <v>0</v>
      </c>
      <c r="AF38" s="3">
        <f t="shared" ca="1" si="18"/>
        <v>1</v>
      </c>
      <c r="AH38" s="2">
        <f t="shared" ca="1" si="19"/>
        <v>1</v>
      </c>
      <c r="AI38" s="3">
        <f t="shared" ca="1" si="20"/>
        <v>0</v>
      </c>
      <c r="AK38" s="11">
        <f t="shared" ca="1" si="21"/>
        <v>0</v>
      </c>
      <c r="AL38">
        <f t="shared" ca="1" si="22"/>
        <v>1</v>
      </c>
      <c r="AM38">
        <f t="shared" ca="1" si="23"/>
        <v>0</v>
      </c>
      <c r="AN38" s="12">
        <f t="shared" ca="1" si="24"/>
        <v>0</v>
      </c>
      <c r="AO38" s="12"/>
    </row>
    <row r="39" spans="1:41" x14ac:dyDescent="0.25">
      <c r="A39" s="11"/>
      <c r="D39">
        <f t="shared" ref="D39:D57" ca="1" si="25">RANDBETWEEN(1,10)</f>
        <v>4</v>
      </c>
      <c r="E39" s="1" t="str">
        <f t="shared" ref="E39:E70" ca="1" si="26">VLOOKUP(D39,$K$6:$L$15,2)</f>
        <v>Comedy</v>
      </c>
      <c r="F39" s="1" t="str">
        <f t="shared" ref="F39:F57" ca="1" si="27">VLOOKUP(D39,$M$6:$N$15,2)</f>
        <v>South Korea</v>
      </c>
      <c r="G39" s="1">
        <f t="shared" ref="G39:G57" ca="1" si="28">RANDBETWEEN(2001,2020)</f>
        <v>2008</v>
      </c>
      <c r="H39" s="20" t="str">
        <f t="shared" ref="H39:H57" ca="1" si="29">VLOOKUP(D39,$O$6:$P$7,2)</f>
        <v>Yes</v>
      </c>
      <c r="R39" s="2">
        <f t="shared" ref="R39:R57" ca="1" si="30">IF(E39="Adventure",1,0)</f>
        <v>0</v>
      </c>
      <c r="S39" s="1">
        <f t="shared" ref="S39:S57" ca="1" si="31">IF(E39="Horror",1,0)</f>
        <v>0</v>
      </c>
      <c r="T39" s="1">
        <f t="shared" ref="T39:T57" ca="1" si="32">IF(E39="Sci-Fi",1,0)</f>
        <v>0</v>
      </c>
      <c r="U39" s="1">
        <f t="shared" ref="U39:U57" ca="1" si="33">IF(E39="Comedy",1,0)</f>
        <v>1</v>
      </c>
      <c r="V39" s="1">
        <f t="shared" ref="V39:V57" ca="1" si="34">IF(E39="Action",1,0)</f>
        <v>0</v>
      </c>
      <c r="W39" s="1">
        <f t="shared" ref="W39:W57" ca="1" si="35">IF(E39="Crime",1,0)</f>
        <v>0</v>
      </c>
      <c r="X39" s="1">
        <f t="shared" ref="X39:X57" ca="1" si="36">IF(E39="Ditective",1,0)</f>
        <v>0</v>
      </c>
      <c r="Y39" s="1">
        <f t="shared" ref="Y39:Y57" ca="1" si="37">IF(E39="Dramas",1,0)</f>
        <v>0</v>
      </c>
      <c r="Z39" s="1">
        <f t="shared" ref="Z39:Z57" ca="1" si="38">IF(E39="Romance",1,0)</f>
        <v>0</v>
      </c>
      <c r="AA39" s="3">
        <f t="shared" ref="AA39:AA57" ca="1" si="39">IF(E39="Fantacy",1,0)</f>
        <v>0</v>
      </c>
      <c r="AB39" s="1"/>
      <c r="AC39" s="2">
        <f t="shared" ref="AC39:AC57" ca="1" si="40">IF(F39="India",1,0)</f>
        <v>0</v>
      </c>
      <c r="AD39" s="1">
        <f t="shared" ref="AD39:AD57" ca="1" si="41">IF(F39="USA",1,0)</f>
        <v>0</v>
      </c>
      <c r="AE39" s="1">
        <f t="shared" ref="AE39:AE57" ca="1" si="42">IF(F39="UK",1,0)</f>
        <v>0</v>
      </c>
      <c r="AF39" s="3">
        <f t="shared" ref="AF39:AF57" ca="1" si="43">IF(F39="South Korea",1,0)</f>
        <v>1</v>
      </c>
      <c r="AH39" s="2">
        <f t="shared" ref="AH39:AH57" ca="1" si="44">IF(H39="Yes",1,0)</f>
        <v>1</v>
      </c>
      <c r="AI39" s="3">
        <f t="shared" ref="AI39:AI57" ca="1" si="45">IF(H39="No",1,0)</f>
        <v>0</v>
      </c>
      <c r="AK39" s="11">
        <f t="shared" ref="AK39:AK57" ca="1" si="46">IF(AND(G39&gt;=2001,G39&lt;=2005),1,0)</f>
        <v>0</v>
      </c>
      <c r="AL39">
        <f t="shared" ref="AL39:AL57" ca="1" si="47">IF(AND(G39&gt;=2006,G39&lt;=2010),1,0)</f>
        <v>1</v>
      </c>
      <c r="AM39">
        <f t="shared" ref="AM39:AM57" ca="1" si="48">IF(AND(G39&gt;=2011,G39&lt;=2015),1,0)</f>
        <v>0</v>
      </c>
      <c r="AN39" s="12">
        <f t="shared" ref="AN39:AN57" ca="1" si="49">IF(AND(G39&gt;=2016,G39&lt;=2020),1,0)</f>
        <v>0</v>
      </c>
      <c r="AO39" s="12"/>
    </row>
    <row r="40" spans="1:41" x14ac:dyDescent="0.25">
      <c r="A40" s="11"/>
      <c r="D40">
        <f t="shared" ca="1" si="25"/>
        <v>10</v>
      </c>
      <c r="E40" s="1" t="str">
        <f t="shared" ca="1" si="26"/>
        <v>Dramas</v>
      </c>
      <c r="F40" s="1" t="str">
        <f t="shared" ca="1" si="27"/>
        <v>South Korea</v>
      </c>
      <c r="G40" s="1">
        <f t="shared" ca="1" si="28"/>
        <v>2014</v>
      </c>
      <c r="H40" s="20" t="str">
        <f t="shared" ca="1" si="29"/>
        <v>Yes</v>
      </c>
      <c r="R40" s="2">
        <f t="shared" ca="1" si="30"/>
        <v>0</v>
      </c>
      <c r="S40" s="1">
        <f t="shared" ca="1" si="31"/>
        <v>0</v>
      </c>
      <c r="T40" s="1">
        <f t="shared" ca="1" si="32"/>
        <v>0</v>
      </c>
      <c r="U40" s="1">
        <f t="shared" ca="1" si="33"/>
        <v>0</v>
      </c>
      <c r="V40" s="1">
        <f t="shared" ca="1" si="34"/>
        <v>0</v>
      </c>
      <c r="W40" s="1">
        <f t="shared" ca="1" si="35"/>
        <v>0</v>
      </c>
      <c r="X40" s="1">
        <f t="shared" ca="1" si="36"/>
        <v>0</v>
      </c>
      <c r="Y40" s="1">
        <f t="shared" ca="1" si="37"/>
        <v>1</v>
      </c>
      <c r="Z40" s="1">
        <f t="shared" ca="1" si="38"/>
        <v>0</v>
      </c>
      <c r="AA40" s="3">
        <f t="shared" ca="1" si="39"/>
        <v>0</v>
      </c>
      <c r="AB40" s="1"/>
      <c r="AC40" s="2">
        <f t="shared" ca="1" si="40"/>
        <v>0</v>
      </c>
      <c r="AD40" s="1">
        <f t="shared" ca="1" si="41"/>
        <v>0</v>
      </c>
      <c r="AE40" s="1">
        <f t="shared" ca="1" si="42"/>
        <v>0</v>
      </c>
      <c r="AF40" s="3">
        <f t="shared" ca="1" si="43"/>
        <v>1</v>
      </c>
      <c r="AH40" s="2">
        <f t="shared" ca="1" si="44"/>
        <v>1</v>
      </c>
      <c r="AI40" s="3">
        <f t="shared" ca="1" si="45"/>
        <v>0</v>
      </c>
      <c r="AK40" s="11">
        <f t="shared" ca="1" si="46"/>
        <v>0</v>
      </c>
      <c r="AL40">
        <f t="shared" ca="1" si="47"/>
        <v>0</v>
      </c>
      <c r="AM40">
        <f t="shared" ca="1" si="48"/>
        <v>1</v>
      </c>
      <c r="AN40" s="12">
        <f t="shared" ca="1" si="49"/>
        <v>0</v>
      </c>
      <c r="AO40" s="12"/>
    </row>
    <row r="41" spans="1:41" x14ac:dyDescent="0.25">
      <c r="A41" s="11"/>
      <c r="D41">
        <f t="shared" ca="1" si="25"/>
        <v>2</v>
      </c>
      <c r="E41" s="1" t="str">
        <f t="shared" ca="1" si="26"/>
        <v>Horror</v>
      </c>
      <c r="F41" s="1" t="str">
        <f t="shared" ca="1" si="27"/>
        <v>USA</v>
      </c>
      <c r="G41" s="1">
        <f t="shared" ca="1" si="28"/>
        <v>2011</v>
      </c>
      <c r="H41" s="20" t="str">
        <f t="shared" ca="1" si="29"/>
        <v>Yes</v>
      </c>
      <c r="R41" s="2">
        <f t="shared" ca="1" si="30"/>
        <v>0</v>
      </c>
      <c r="S41" s="1">
        <f t="shared" ca="1" si="31"/>
        <v>1</v>
      </c>
      <c r="T41" s="1">
        <f t="shared" ca="1" si="32"/>
        <v>0</v>
      </c>
      <c r="U41" s="1">
        <f t="shared" ca="1" si="33"/>
        <v>0</v>
      </c>
      <c r="V41" s="1">
        <f t="shared" ca="1" si="34"/>
        <v>0</v>
      </c>
      <c r="W41" s="1">
        <f t="shared" ca="1" si="35"/>
        <v>0</v>
      </c>
      <c r="X41" s="1">
        <f t="shared" ca="1" si="36"/>
        <v>0</v>
      </c>
      <c r="Y41" s="1">
        <f t="shared" ca="1" si="37"/>
        <v>0</v>
      </c>
      <c r="Z41" s="1">
        <f t="shared" ca="1" si="38"/>
        <v>0</v>
      </c>
      <c r="AA41" s="3">
        <f t="shared" ca="1" si="39"/>
        <v>0</v>
      </c>
      <c r="AB41" s="1"/>
      <c r="AC41" s="2">
        <f t="shared" ca="1" si="40"/>
        <v>0</v>
      </c>
      <c r="AD41" s="1">
        <f t="shared" ca="1" si="41"/>
        <v>1</v>
      </c>
      <c r="AE41" s="1">
        <f t="shared" ca="1" si="42"/>
        <v>0</v>
      </c>
      <c r="AF41" s="3">
        <f t="shared" ca="1" si="43"/>
        <v>0</v>
      </c>
      <c r="AH41" s="2">
        <f t="shared" ca="1" si="44"/>
        <v>1</v>
      </c>
      <c r="AI41" s="3">
        <f t="shared" ca="1" si="45"/>
        <v>0</v>
      </c>
      <c r="AK41" s="11">
        <f t="shared" ca="1" si="46"/>
        <v>0</v>
      </c>
      <c r="AL41">
        <f t="shared" ca="1" si="47"/>
        <v>0</v>
      </c>
      <c r="AM41">
        <f t="shared" ca="1" si="48"/>
        <v>1</v>
      </c>
      <c r="AN41" s="12">
        <f t="shared" ca="1" si="49"/>
        <v>0</v>
      </c>
      <c r="AO41" s="12"/>
    </row>
    <row r="42" spans="1:41" x14ac:dyDescent="0.25">
      <c r="A42" s="11"/>
      <c r="D42">
        <f t="shared" ca="1" si="25"/>
        <v>6</v>
      </c>
      <c r="E42" s="1" t="str">
        <f t="shared" ca="1" si="26"/>
        <v>Ditective</v>
      </c>
      <c r="F42" s="1" t="str">
        <f t="shared" ca="1" si="27"/>
        <v>South Korea</v>
      </c>
      <c r="G42" s="1">
        <f t="shared" ca="1" si="28"/>
        <v>2020</v>
      </c>
      <c r="H42" s="20" t="str">
        <f t="shared" ca="1" si="29"/>
        <v>Yes</v>
      </c>
      <c r="R42" s="2">
        <f t="shared" ca="1" si="30"/>
        <v>0</v>
      </c>
      <c r="S42" s="1">
        <f t="shared" ca="1" si="31"/>
        <v>0</v>
      </c>
      <c r="T42" s="1">
        <f t="shared" ca="1" si="32"/>
        <v>0</v>
      </c>
      <c r="U42" s="1">
        <f t="shared" ca="1" si="33"/>
        <v>0</v>
      </c>
      <c r="V42" s="1">
        <f t="shared" ca="1" si="34"/>
        <v>0</v>
      </c>
      <c r="W42" s="1">
        <f t="shared" ca="1" si="35"/>
        <v>0</v>
      </c>
      <c r="X42" s="1">
        <f t="shared" ca="1" si="36"/>
        <v>1</v>
      </c>
      <c r="Y42" s="1">
        <f t="shared" ca="1" si="37"/>
        <v>0</v>
      </c>
      <c r="Z42" s="1">
        <f t="shared" ca="1" si="38"/>
        <v>0</v>
      </c>
      <c r="AA42" s="3">
        <f t="shared" ca="1" si="39"/>
        <v>0</v>
      </c>
      <c r="AB42" s="1"/>
      <c r="AC42" s="2">
        <f t="shared" ca="1" si="40"/>
        <v>0</v>
      </c>
      <c r="AD42" s="1">
        <f t="shared" ca="1" si="41"/>
        <v>0</v>
      </c>
      <c r="AE42" s="1">
        <f t="shared" ca="1" si="42"/>
        <v>0</v>
      </c>
      <c r="AF42" s="3">
        <f t="shared" ca="1" si="43"/>
        <v>1</v>
      </c>
      <c r="AH42" s="2">
        <f t="shared" ca="1" si="44"/>
        <v>1</v>
      </c>
      <c r="AI42" s="3">
        <f t="shared" ca="1" si="45"/>
        <v>0</v>
      </c>
      <c r="AK42" s="11">
        <f t="shared" ca="1" si="46"/>
        <v>0</v>
      </c>
      <c r="AL42">
        <f t="shared" ca="1" si="47"/>
        <v>0</v>
      </c>
      <c r="AM42">
        <f t="shared" ca="1" si="48"/>
        <v>0</v>
      </c>
      <c r="AN42" s="12">
        <f t="shared" ca="1" si="49"/>
        <v>1</v>
      </c>
      <c r="AO42" s="12"/>
    </row>
    <row r="43" spans="1:41" x14ac:dyDescent="0.25">
      <c r="A43" s="11"/>
      <c r="D43">
        <f t="shared" ca="1" si="25"/>
        <v>5</v>
      </c>
      <c r="E43" s="1" t="str">
        <f t="shared" ca="1" si="26"/>
        <v>Action</v>
      </c>
      <c r="F43" s="1" t="str">
        <f t="shared" ca="1" si="27"/>
        <v>South Korea</v>
      </c>
      <c r="G43" s="1">
        <f t="shared" ca="1" si="28"/>
        <v>2018</v>
      </c>
      <c r="H43" s="20" t="str">
        <f t="shared" ca="1" si="29"/>
        <v>Yes</v>
      </c>
      <c r="R43" s="2">
        <f t="shared" ca="1" si="30"/>
        <v>0</v>
      </c>
      <c r="S43" s="1">
        <f t="shared" ca="1" si="31"/>
        <v>0</v>
      </c>
      <c r="T43" s="1">
        <f t="shared" ca="1" si="32"/>
        <v>0</v>
      </c>
      <c r="U43" s="1">
        <f t="shared" ca="1" si="33"/>
        <v>0</v>
      </c>
      <c r="V43" s="1">
        <f t="shared" ca="1" si="34"/>
        <v>1</v>
      </c>
      <c r="W43" s="1">
        <f t="shared" ca="1" si="35"/>
        <v>0</v>
      </c>
      <c r="X43" s="1">
        <f t="shared" ca="1" si="36"/>
        <v>0</v>
      </c>
      <c r="Y43" s="1">
        <f t="shared" ca="1" si="37"/>
        <v>0</v>
      </c>
      <c r="Z43" s="1">
        <f t="shared" ca="1" si="38"/>
        <v>0</v>
      </c>
      <c r="AA43" s="3">
        <f t="shared" ca="1" si="39"/>
        <v>0</v>
      </c>
      <c r="AB43" s="1"/>
      <c r="AC43" s="2">
        <f t="shared" ca="1" si="40"/>
        <v>0</v>
      </c>
      <c r="AD43" s="1">
        <f t="shared" ca="1" si="41"/>
        <v>0</v>
      </c>
      <c r="AE43" s="1">
        <f t="shared" ca="1" si="42"/>
        <v>0</v>
      </c>
      <c r="AF43" s="3">
        <f t="shared" ca="1" si="43"/>
        <v>1</v>
      </c>
      <c r="AH43" s="2">
        <f t="shared" ca="1" si="44"/>
        <v>1</v>
      </c>
      <c r="AI43" s="3">
        <f t="shared" ca="1" si="45"/>
        <v>0</v>
      </c>
      <c r="AK43" s="11">
        <f t="shared" ca="1" si="46"/>
        <v>0</v>
      </c>
      <c r="AL43">
        <f t="shared" ca="1" si="47"/>
        <v>0</v>
      </c>
      <c r="AM43">
        <f t="shared" ca="1" si="48"/>
        <v>0</v>
      </c>
      <c r="AN43" s="12">
        <f t="shared" ca="1" si="49"/>
        <v>1</v>
      </c>
      <c r="AO43" s="12"/>
    </row>
    <row r="44" spans="1:41" x14ac:dyDescent="0.25">
      <c r="A44" s="11"/>
      <c r="D44">
        <f t="shared" ca="1" si="25"/>
        <v>9</v>
      </c>
      <c r="E44" s="1" t="str">
        <f t="shared" ca="1" si="26"/>
        <v>Romance</v>
      </c>
      <c r="F44" s="1" t="str">
        <f t="shared" ca="1" si="27"/>
        <v>South Korea</v>
      </c>
      <c r="G44" s="1">
        <f t="shared" ca="1" si="28"/>
        <v>2016</v>
      </c>
      <c r="H44" s="20" t="str">
        <f t="shared" ca="1" si="29"/>
        <v>Yes</v>
      </c>
      <c r="R44" s="2">
        <f t="shared" ca="1" si="30"/>
        <v>0</v>
      </c>
      <c r="S44" s="1">
        <f t="shared" ca="1" si="31"/>
        <v>0</v>
      </c>
      <c r="T44" s="1">
        <f t="shared" ca="1" si="32"/>
        <v>0</v>
      </c>
      <c r="U44" s="1">
        <f t="shared" ca="1" si="33"/>
        <v>0</v>
      </c>
      <c r="V44" s="1">
        <f t="shared" ca="1" si="34"/>
        <v>0</v>
      </c>
      <c r="W44" s="1">
        <f t="shared" ca="1" si="35"/>
        <v>0</v>
      </c>
      <c r="X44" s="1">
        <f t="shared" ca="1" si="36"/>
        <v>0</v>
      </c>
      <c r="Y44" s="1">
        <f t="shared" ca="1" si="37"/>
        <v>0</v>
      </c>
      <c r="Z44" s="1">
        <f t="shared" ca="1" si="38"/>
        <v>1</v>
      </c>
      <c r="AA44" s="3">
        <f t="shared" ca="1" si="39"/>
        <v>0</v>
      </c>
      <c r="AB44" s="1"/>
      <c r="AC44" s="2">
        <f t="shared" ca="1" si="40"/>
        <v>0</v>
      </c>
      <c r="AD44" s="1">
        <f t="shared" ca="1" si="41"/>
        <v>0</v>
      </c>
      <c r="AE44" s="1">
        <f t="shared" ca="1" si="42"/>
        <v>0</v>
      </c>
      <c r="AF44" s="3">
        <f t="shared" ca="1" si="43"/>
        <v>1</v>
      </c>
      <c r="AH44" s="2">
        <f t="shared" ca="1" si="44"/>
        <v>1</v>
      </c>
      <c r="AI44" s="3">
        <f t="shared" ca="1" si="45"/>
        <v>0</v>
      </c>
      <c r="AK44" s="11">
        <f t="shared" ca="1" si="46"/>
        <v>0</v>
      </c>
      <c r="AL44">
        <f t="shared" ca="1" si="47"/>
        <v>0</v>
      </c>
      <c r="AM44">
        <f t="shared" ca="1" si="48"/>
        <v>0</v>
      </c>
      <c r="AN44" s="12">
        <f t="shared" ca="1" si="49"/>
        <v>1</v>
      </c>
      <c r="AO44" s="12"/>
    </row>
    <row r="45" spans="1:41" x14ac:dyDescent="0.25">
      <c r="A45" s="11"/>
      <c r="D45">
        <f t="shared" ca="1" si="25"/>
        <v>2</v>
      </c>
      <c r="E45" s="1" t="str">
        <f t="shared" ca="1" si="26"/>
        <v>Horror</v>
      </c>
      <c r="F45" s="1" t="str">
        <f t="shared" ca="1" si="27"/>
        <v>USA</v>
      </c>
      <c r="G45" s="1">
        <f t="shared" ca="1" si="28"/>
        <v>2013</v>
      </c>
      <c r="H45" s="20" t="str">
        <f t="shared" ca="1" si="29"/>
        <v>Yes</v>
      </c>
      <c r="R45" s="2">
        <f t="shared" ca="1" si="30"/>
        <v>0</v>
      </c>
      <c r="S45" s="1">
        <f t="shared" ca="1" si="31"/>
        <v>1</v>
      </c>
      <c r="T45" s="1">
        <f t="shared" ca="1" si="32"/>
        <v>0</v>
      </c>
      <c r="U45" s="1">
        <f t="shared" ca="1" si="33"/>
        <v>0</v>
      </c>
      <c r="V45" s="1">
        <f t="shared" ca="1" si="34"/>
        <v>0</v>
      </c>
      <c r="W45" s="1">
        <f t="shared" ca="1" si="35"/>
        <v>0</v>
      </c>
      <c r="X45" s="1">
        <f t="shared" ca="1" si="36"/>
        <v>0</v>
      </c>
      <c r="Y45" s="1">
        <f t="shared" ca="1" si="37"/>
        <v>0</v>
      </c>
      <c r="Z45" s="1">
        <f t="shared" ca="1" si="38"/>
        <v>0</v>
      </c>
      <c r="AA45" s="3">
        <f t="shared" ca="1" si="39"/>
        <v>0</v>
      </c>
      <c r="AB45" s="1"/>
      <c r="AC45" s="2">
        <f t="shared" ca="1" si="40"/>
        <v>0</v>
      </c>
      <c r="AD45" s="1">
        <f t="shared" ca="1" si="41"/>
        <v>1</v>
      </c>
      <c r="AE45" s="1">
        <f t="shared" ca="1" si="42"/>
        <v>0</v>
      </c>
      <c r="AF45" s="3">
        <f t="shared" ca="1" si="43"/>
        <v>0</v>
      </c>
      <c r="AH45" s="2">
        <f t="shared" ca="1" si="44"/>
        <v>1</v>
      </c>
      <c r="AI45" s="3">
        <f t="shared" ca="1" si="45"/>
        <v>0</v>
      </c>
      <c r="AK45" s="11">
        <f t="shared" ca="1" si="46"/>
        <v>0</v>
      </c>
      <c r="AL45">
        <f t="shared" ca="1" si="47"/>
        <v>0</v>
      </c>
      <c r="AM45">
        <f t="shared" ca="1" si="48"/>
        <v>1</v>
      </c>
      <c r="AN45" s="12">
        <f t="shared" ca="1" si="49"/>
        <v>0</v>
      </c>
      <c r="AO45" s="12"/>
    </row>
    <row r="46" spans="1:41" x14ac:dyDescent="0.25">
      <c r="A46" s="11"/>
      <c r="D46">
        <f t="shared" ca="1" si="25"/>
        <v>8</v>
      </c>
      <c r="E46" s="1" t="str">
        <f t="shared" ca="1" si="26"/>
        <v>Fantacy</v>
      </c>
      <c r="F46" s="1" t="str">
        <f t="shared" ca="1" si="27"/>
        <v>South Korea</v>
      </c>
      <c r="G46" s="1">
        <f t="shared" ca="1" si="28"/>
        <v>2014</v>
      </c>
      <c r="H46" s="20" t="str">
        <f t="shared" ca="1" si="29"/>
        <v>Yes</v>
      </c>
      <c r="R46" s="2">
        <f t="shared" ca="1" si="30"/>
        <v>0</v>
      </c>
      <c r="S46" s="1">
        <f t="shared" ca="1" si="31"/>
        <v>0</v>
      </c>
      <c r="T46" s="1">
        <f t="shared" ca="1" si="32"/>
        <v>0</v>
      </c>
      <c r="U46" s="1">
        <f t="shared" ca="1" si="33"/>
        <v>0</v>
      </c>
      <c r="V46" s="1">
        <f t="shared" ca="1" si="34"/>
        <v>0</v>
      </c>
      <c r="W46" s="1">
        <f t="shared" ca="1" si="35"/>
        <v>0</v>
      </c>
      <c r="X46" s="1">
        <f t="shared" ca="1" si="36"/>
        <v>0</v>
      </c>
      <c r="Y46" s="1">
        <f t="shared" ca="1" si="37"/>
        <v>0</v>
      </c>
      <c r="Z46" s="1">
        <f t="shared" ca="1" si="38"/>
        <v>0</v>
      </c>
      <c r="AA46" s="3">
        <f t="shared" ca="1" si="39"/>
        <v>1</v>
      </c>
      <c r="AB46" s="1"/>
      <c r="AC46" s="2">
        <f t="shared" ca="1" si="40"/>
        <v>0</v>
      </c>
      <c r="AD46" s="1">
        <f t="shared" ca="1" si="41"/>
        <v>0</v>
      </c>
      <c r="AE46" s="1">
        <f t="shared" ca="1" si="42"/>
        <v>0</v>
      </c>
      <c r="AF46" s="3">
        <f t="shared" ca="1" si="43"/>
        <v>1</v>
      </c>
      <c r="AH46" s="2">
        <f t="shared" ca="1" si="44"/>
        <v>1</v>
      </c>
      <c r="AI46" s="3">
        <f t="shared" ca="1" si="45"/>
        <v>0</v>
      </c>
      <c r="AK46" s="11">
        <f t="shared" ca="1" si="46"/>
        <v>0</v>
      </c>
      <c r="AL46">
        <f t="shared" ca="1" si="47"/>
        <v>0</v>
      </c>
      <c r="AM46">
        <f t="shared" ca="1" si="48"/>
        <v>1</v>
      </c>
      <c r="AN46" s="12">
        <f t="shared" ca="1" si="49"/>
        <v>0</v>
      </c>
      <c r="AO46" s="12"/>
    </row>
    <row r="47" spans="1:41" x14ac:dyDescent="0.25">
      <c r="A47" s="11"/>
      <c r="D47">
        <f t="shared" ca="1" si="25"/>
        <v>3</v>
      </c>
      <c r="E47" s="1" t="str">
        <f t="shared" ca="1" si="26"/>
        <v>Sci-Fi</v>
      </c>
      <c r="F47" s="1" t="str">
        <f t="shared" ca="1" si="27"/>
        <v>UK</v>
      </c>
      <c r="G47" s="1">
        <f t="shared" ca="1" si="28"/>
        <v>2001</v>
      </c>
      <c r="H47" s="20" t="str">
        <f t="shared" ca="1" si="29"/>
        <v>Yes</v>
      </c>
      <c r="R47" s="2">
        <f t="shared" ca="1" si="30"/>
        <v>0</v>
      </c>
      <c r="S47" s="1">
        <f t="shared" ca="1" si="31"/>
        <v>0</v>
      </c>
      <c r="T47" s="1">
        <f t="shared" ca="1" si="32"/>
        <v>1</v>
      </c>
      <c r="U47" s="1">
        <f t="shared" ca="1" si="33"/>
        <v>0</v>
      </c>
      <c r="V47" s="1">
        <f t="shared" ca="1" si="34"/>
        <v>0</v>
      </c>
      <c r="W47" s="1">
        <f t="shared" ca="1" si="35"/>
        <v>0</v>
      </c>
      <c r="X47" s="1">
        <f t="shared" ca="1" si="36"/>
        <v>0</v>
      </c>
      <c r="Y47" s="1">
        <f t="shared" ca="1" si="37"/>
        <v>0</v>
      </c>
      <c r="Z47" s="1">
        <f t="shared" ca="1" si="38"/>
        <v>0</v>
      </c>
      <c r="AA47" s="3">
        <f t="shared" ca="1" si="39"/>
        <v>0</v>
      </c>
      <c r="AB47" s="1"/>
      <c r="AC47" s="2">
        <f t="shared" ca="1" si="40"/>
        <v>0</v>
      </c>
      <c r="AD47" s="1">
        <f t="shared" ca="1" si="41"/>
        <v>0</v>
      </c>
      <c r="AE47" s="1">
        <f t="shared" ca="1" si="42"/>
        <v>1</v>
      </c>
      <c r="AF47" s="3">
        <f t="shared" ca="1" si="43"/>
        <v>0</v>
      </c>
      <c r="AH47" s="2">
        <f t="shared" ca="1" si="44"/>
        <v>1</v>
      </c>
      <c r="AI47" s="3">
        <f t="shared" ca="1" si="45"/>
        <v>0</v>
      </c>
      <c r="AK47" s="11">
        <f t="shared" ca="1" si="46"/>
        <v>1</v>
      </c>
      <c r="AL47">
        <f t="shared" ca="1" si="47"/>
        <v>0</v>
      </c>
      <c r="AM47">
        <f t="shared" ca="1" si="48"/>
        <v>0</v>
      </c>
      <c r="AN47" s="12">
        <f t="shared" ca="1" si="49"/>
        <v>0</v>
      </c>
      <c r="AO47" s="12"/>
    </row>
    <row r="48" spans="1:41" x14ac:dyDescent="0.25">
      <c r="A48" s="11"/>
      <c r="D48">
        <f t="shared" ca="1" si="25"/>
        <v>10</v>
      </c>
      <c r="E48" s="1" t="str">
        <f t="shared" ca="1" si="26"/>
        <v>Dramas</v>
      </c>
      <c r="F48" s="1" t="str">
        <f t="shared" ca="1" si="27"/>
        <v>South Korea</v>
      </c>
      <c r="G48" s="1">
        <f t="shared" ca="1" si="28"/>
        <v>2008</v>
      </c>
      <c r="H48" s="20" t="str">
        <f t="shared" ca="1" si="29"/>
        <v>Yes</v>
      </c>
      <c r="R48" s="2">
        <f t="shared" ca="1" si="30"/>
        <v>0</v>
      </c>
      <c r="S48" s="1">
        <f t="shared" ca="1" si="31"/>
        <v>0</v>
      </c>
      <c r="T48" s="1">
        <f t="shared" ca="1" si="32"/>
        <v>0</v>
      </c>
      <c r="U48" s="1">
        <f t="shared" ca="1" si="33"/>
        <v>0</v>
      </c>
      <c r="V48" s="1">
        <f t="shared" ca="1" si="34"/>
        <v>0</v>
      </c>
      <c r="W48" s="1">
        <f t="shared" ca="1" si="35"/>
        <v>0</v>
      </c>
      <c r="X48" s="1">
        <f t="shared" ca="1" si="36"/>
        <v>0</v>
      </c>
      <c r="Y48" s="1">
        <f t="shared" ca="1" si="37"/>
        <v>1</v>
      </c>
      <c r="Z48" s="1">
        <f t="shared" ca="1" si="38"/>
        <v>0</v>
      </c>
      <c r="AA48" s="3">
        <f t="shared" ca="1" si="39"/>
        <v>0</v>
      </c>
      <c r="AB48" s="1"/>
      <c r="AC48" s="2">
        <f t="shared" ca="1" si="40"/>
        <v>0</v>
      </c>
      <c r="AD48" s="1">
        <f t="shared" ca="1" si="41"/>
        <v>0</v>
      </c>
      <c r="AE48" s="1">
        <f t="shared" ca="1" si="42"/>
        <v>0</v>
      </c>
      <c r="AF48" s="3">
        <f t="shared" ca="1" si="43"/>
        <v>1</v>
      </c>
      <c r="AH48" s="2">
        <f t="shared" ca="1" si="44"/>
        <v>1</v>
      </c>
      <c r="AI48" s="3">
        <f t="shared" ca="1" si="45"/>
        <v>0</v>
      </c>
      <c r="AK48" s="11">
        <f t="shared" ca="1" si="46"/>
        <v>0</v>
      </c>
      <c r="AL48">
        <f t="shared" ca="1" si="47"/>
        <v>1</v>
      </c>
      <c r="AM48">
        <f t="shared" ca="1" si="48"/>
        <v>0</v>
      </c>
      <c r="AN48" s="12">
        <f t="shared" ca="1" si="49"/>
        <v>0</v>
      </c>
      <c r="AO48" s="12"/>
    </row>
    <row r="49" spans="1:41" x14ac:dyDescent="0.25">
      <c r="A49" s="11"/>
      <c r="D49">
        <f t="shared" ca="1" si="25"/>
        <v>5</v>
      </c>
      <c r="E49" s="1" t="str">
        <f t="shared" ca="1" si="26"/>
        <v>Action</v>
      </c>
      <c r="F49" s="1" t="str">
        <f t="shared" ca="1" si="27"/>
        <v>South Korea</v>
      </c>
      <c r="G49" s="1">
        <f t="shared" ca="1" si="28"/>
        <v>2016</v>
      </c>
      <c r="H49" s="20" t="str">
        <f t="shared" ca="1" si="29"/>
        <v>Yes</v>
      </c>
      <c r="R49" s="2">
        <f t="shared" ca="1" si="30"/>
        <v>0</v>
      </c>
      <c r="S49" s="1">
        <f t="shared" ca="1" si="31"/>
        <v>0</v>
      </c>
      <c r="T49" s="1">
        <f t="shared" ca="1" si="32"/>
        <v>0</v>
      </c>
      <c r="U49" s="1">
        <f t="shared" ca="1" si="33"/>
        <v>0</v>
      </c>
      <c r="V49" s="1">
        <f t="shared" ca="1" si="34"/>
        <v>1</v>
      </c>
      <c r="W49" s="1">
        <f t="shared" ca="1" si="35"/>
        <v>0</v>
      </c>
      <c r="X49" s="1">
        <f t="shared" ca="1" si="36"/>
        <v>0</v>
      </c>
      <c r="Y49" s="1">
        <f t="shared" ca="1" si="37"/>
        <v>0</v>
      </c>
      <c r="Z49" s="1">
        <f t="shared" ca="1" si="38"/>
        <v>0</v>
      </c>
      <c r="AA49" s="3">
        <f t="shared" ca="1" si="39"/>
        <v>0</v>
      </c>
      <c r="AB49" s="1"/>
      <c r="AC49" s="2">
        <f t="shared" ca="1" si="40"/>
        <v>0</v>
      </c>
      <c r="AD49" s="1">
        <f t="shared" ca="1" si="41"/>
        <v>0</v>
      </c>
      <c r="AE49" s="1">
        <f t="shared" ca="1" si="42"/>
        <v>0</v>
      </c>
      <c r="AF49" s="3">
        <f t="shared" ca="1" si="43"/>
        <v>1</v>
      </c>
      <c r="AH49" s="2">
        <f t="shared" ca="1" si="44"/>
        <v>1</v>
      </c>
      <c r="AI49" s="3">
        <f t="shared" ca="1" si="45"/>
        <v>0</v>
      </c>
      <c r="AK49" s="11">
        <f t="shared" ca="1" si="46"/>
        <v>0</v>
      </c>
      <c r="AL49">
        <f t="shared" ca="1" si="47"/>
        <v>0</v>
      </c>
      <c r="AM49">
        <f t="shared" ca="1" si="48"/>
        <v>0</v>
      </c>
      <c r="AN49" s="12">
        <f t="shared" ca="1" si="49"/>
        <v>1</v>
      </c>
      <c r="AO49" s="12"/>
    </row>
    <row r="50" spans="1:41" x14ac:dyDescent="0.25">
      <c r="A50" s="11"/>
      <c r="D50">
        <f t="shared" ca="1" si="25"/>
        <v>8</v>
      </c>
      <c r="E50" s="1" t="str">
        <f t="shared" ca="1" si="26"/>
        <v>Fantacy</v>
      </c>
      <c r="F50" s="1" t="str">
        <f t="shared" ca="1" si="27"/>
        <v>South Korea</v>
      </c>
      <c r="G50" s="1">
        <f t="shared" ca="1" si="28"/>
        <v>2017</v>
      </c>
      <c r="H50" s="20" t="str">
        <f t="shared" ca="1" si="29"/>
        <v>Yes</v>
      </c>
      <c r="R50" s="2">
        <f t="shared" ca="1" si="30"/>
        <v>0</v>
      </c>
      <c r="S50" s="1">
        <f t="shared" ca="1" si="31"/>
        <v>0</v>
      </c>
      <c r="T50" s="1">
        <f t="shared" ca="1" si="32"/>
        <v>0</v>
      </c>
      <c r="U50" s="1">
        <f t="shared" ca="1" si="33"/>
        <v>0</v>
      </c>
      <c r="V50" s="1">
        <f t="shared" ca="1" si="34"/>
        <v>0</v>
      </c>
      <c r="W50" s="1">
        <f t="shared" ca="1" si="35"/>
        <v>0</v>
      </c>
      <c r="X50" s="1">
        <f t="shared" ca="1" si="36"/>
        <v>0</v>
      </c>
      <c r="Y50" s="1">
        <f t="shared" ca="1" si="37"/>
        <v>0</v>
      </c>
      <c r="Z50" s="1">
        <f t="shared" ca="1" si="38"/>
        <v>0</v>
      </c>
      <c r="AA50" s="3">
        <f t="shared" ca="1" si="39"/>
        <v>1</v>
      </c>
      <c r="AB50" s="1"/>
      <c r="AC50" s="2">
        <f t="shared" ca="1" si="40"/>
        <v>0</v>
      </c>
      <c r="AD50" s="1">
        <f t="shared" ca="1" si="41"/>
        <v>0</v>
      </c>
      <c r="AE50" s="1">
        <f t="shared" ca="1" si="42"/>
        <v>0</v>
      </c>
      <c r="AF50" s="3">
        <f t="shared" ca="1" si="43"/>
        <v>1</v>
      </c>
      <c r="AH50" s="2">
        <f t="shared" ca="1" si="44"/>
        <v>1</v>
      </c>
      <c r="AI50" s="3">
        <f t="shared" ca="1" si="45"/>
        <v>0</v>
      </c>
      <c r="AK50" s="11">
        <f t="shared" ca="1" si="46"/>
        <v>0</v>
      </c>
      <c r="AL50">
        <f t="shared" ca="1" si="47"/>
        <v>0</v>
      </c>
      <c r="AM50">
        <f t="shared" ca="1" si="48"/>
        <v>0</v>
      </c>
      <c r="AN50" s="12">
        <f t="shared" ca="1" si="49"/>
        <v>1</v>
      </c>
      <c r="AO50" s="12"/>
    </row>
    <row r="51" spans="1:41" x14ac:dyDescent="0.25">
      <c r="A51" s="11"/>
      <c r="D51">
        <f t="shared" ca="1" si="25"/>
        <v>3</v>
      </c>
      <c r="E51" s="1" t="str">
        <f t="shared" ca="1" si="26"/>
        <v>Sci-Fi</v>
      </c>
      <c r="F51" s="1" t="str">
        <f t="shared" ca="1" si="27"/>
        <v>UK</v>
      </c>
      <c r="G51" s="1">
        <f t="shared" ca="1" si="28"/>
        <v>2019</v>
      </c>
      <c r="H51" s="20" t="str">
        <f t="shared" ca="1" si="29"/>
        <v>Yes</v>
      </c>
      <c r="R51" s="2">
        <f t="shared" ca="1" si="30"/>
        <v>0</v>
      </c>
      <c r="S51" s="1">
        <f t="shared" ca="1" si="31"/>
        <v>0</v>
      </c>
      <c r="T51" s="1">
        <f t="shared" ca="1" si="32"/>
        <v>1</v>
      </c>
      <c r="U51" s="1">
        <f t="shared" ca="1" si="33"/>
        <v>0</v>
      </c>
      <c r="V51" s="1">
        <f t="shared" ca="1" si="34"/>
        <v>0</v>
      </c>
      <c r="W51" s="1">
        <f t="shared" ca="1" si="35"/>
        <v>0</v>
      </c>
      <c r="X51" s="1">
        <f t="shared" ca="1" si="36"/>
        <v>0</v>
      </c>
      <c r="Y51" s="1">
        <f t="shared" ca="1" si="37"/>
        <v>0</v>
      </c>
      <c r="Z51" s="1">
        <f t="shared" ca="1" si="38"/>
        <v>0</v>
      </c>
      <c r="AA51" s="3">
        <f t="shared" ca="1" si="39"/>
        <v>0</v>
      </c>
      <c r="AB51" s="1"/>
      <c r="AC51" s="2">
        <f t="shared" ca="1" si="40"/>
        <v>0</v>
      </c>
      <c r="AD51" s="1">
        <f t="shared" ca="1" si="41"/>
        <v>0</v>
      </c>
      <c r="AE51" s="1">
        <f t="shared" ca="1" si="42"/>
        <v>1</v>
      </c>
      <c r="AF51" s="3">
        <f t="shared" ca="1" si="43"/>
        <v>0</v>
      </c>
      <c r="AH51" s="2">
        <f t="shared" ca="1" si="44"/>
        <v>1</v>
      </c>
      <c r="AI51" s="3">
        <f t="shared" ca="1" si="45"/>
        <v>0</v>
      </c>
      <c r="AK51" s="11">
        <f t="shared" ca="1" si="46"/>
        <v>0</v>
      </c>
      <c r="AL51">
        <f t="shared" ca="1" si="47"/>
        <v>0</v>
      </c>
      <c r="AM51">
        <f t="shared" ca="1" si="48"/>
        <v>0</v>
      </c>
      <c r="AN51" s="12">
        <f t="shared" ca="1" si="49"/>
        <v>1</v>
      </c>
      <c r="AO51" s="12"/>
    </row>
    <row r="52" spans="1:41" x14ac:dyDescent="0.25">
      <c r="A52" s="11"/>
      <c r="D52">
        <f t="shared" ca="1" si="25"/>
        <v>3</v>
      </c>
      <c r="E52" s="1" t="str">
        <f t="shared" ca="1" si="26"/>
        <v>Sci-Fi</v>
      </c>
      <c r="F52" s="1" t="str">
        <f t="shared" ca="1" si="27"/>
        <v>UK</v>
      </c>
      <c r="G52" s="1">
        <f t="shared" ca="1" si="28"/>
        <v>2008</v>
      </c>
      <c r="H52" s="20" t="str">
        <f t="shared" ca="1" si="29"/>
        <v>Yes</v>
      </c>
      <c r="R52" s="2">
        <f t="shared" ca="1" si="30"/>
        <v>0</v>
      </c>
      <c r="S52" s="1">
        <f t="shared" ca="1" si="31"/>
        <v>0</v>
      </c>
      <c r="T52" s="1">
        <f t="shared" ca="1" si="32"/>
        <v>1</v>
      </c>
      <c r="U52" s="1">
        <f t="shared" ca="1" si="33"/>
        <v>0</v>
      </c>
      <c r="V52" s="1">
        <f t="shared" ca="1" si="34"/>
        <v>0</v>
      </c>
      <c r="W52" s="1">
        <f t="shared" ca="1" si="35"/>
        <v>0</v>
      </c>
      <c r="X52" s="1">
        <f t="shared" ca="1" si="36"/>
        <v>0</v>
      </c>
      <c r="Y52" s="1">
        <f t="shared" ca="1" si="37"/>
        <v>0</v>
      </c>
      <c r="Z52" s="1">
        <f t="shared" ca="1" si="38"/>
        <v>0</v>
      </c>
      <c r="AA52" s="3">
        <f t="shared" ca="1" si="39"/>
        <v>0</v>
      </c>
      <c r="AB52" s="1"/>
      <c r="AC52" s="2">
        <f t="shared" ca="1" si="40"/>
        <v>0</v>
      </c>
      <c r="AD52" s="1">
        <f t="shared" ca="1" si="41"/>
        <v>0</v>
      </c>
      <c r="AE52" s="1">
        <f t="shared" ca="1" si="42"/>
        <v>1</v>
      </c>
      <c r="AF52" s="3">
        <f t="shared" ca="1" si="43"/>
        <v>0</v>
      </c>
      <c r="AH52" s="2">
        <f t="shared" ca="1" si="44"/>
        <v>1</v>
      </c>
      <c r="AI52" s="3">
        <f t="shared" ca="1" si="45"/>
        <v>0</v>
      </c>
      <c r="AK52" s="11">
        <f t="shared" ca="1" si="46"/>
        <v>0</v>
      </c>
      <c r="AL52">
        <f t="shared" ca="1" si="47"/>
        <v>1</v>
      </c>
      <c r="AM52">
        <f t="shared" ca="1" si="48"/>
        <v>0</v>
      </c>
      <c r="AN52" s="12">
        <f t="shared" ca="1" si="49"/>
        <v>0</v>
      </c>
      <c r="AO52" s="12"/>
    </row>
    <row r="53" spans="1:41" x14ac:dyDescent="0.25">
      <c r="A53" s="11"/>
      <c r="D53">
        <f t="shared" ca="1" si="25"/>
        <v>6</v>
      </c>
      <c r="E53" s="1" t="str">
        <f t="shared" ca="1" si="26"/>
        <v>Ditective</v>
      </c>
      <c r="F53" s="1" t="str">
        <f t="shared" ca="1" si="27"/>
        <v>South Korea</v>
      </c>
      <c r="G53" s="1">
        <f t="shared" ca="1" si="28"/>
        <v>2004</v>
      </c>
      <c r="H53" s="20" t="str">
        <f t="shared" ca="1" si="29"/>
        <v>Yes</v>
      </c>
      <c r="R53" s="2">
        <f t="shared" ca="1" si="30"/>
        <v>0</v>
      </c>
      <c r="S53" s="1">
        <f t="shared" ca="1" si="31"/>
        <v>0</v>
      </c>
      <c r="T53" s="1">
        <f t="shared" ca="1" si="32"/>
        <v>0</v>
      </c>
      <c r="U53" s="1">
        <f t="shared" ca="1" si="33"/>
        <v>0</v>
      </c>
      <c r="V53" s="1">
        <f t="shared" ca="1" si="34"/>
        <v>0</v>
      </c>
      <c r="W53" s="1">
        <f t="shared" ca="1" si="35"/>
        <v>0</v>
      </c>
      <c r="X53" s="1">
        <f t="shared" ca="1" si="36"/>
        <v>1</v>
      </c>
      <c r="Y53" s="1">
        <f t="shared" ca="1" si="37"/>
        <v>0</v>
      </c>
      <c r="Z53" s="1">
        <f t="shared" ca="1" si="38"/>
        <v>0</v>
      </c>
      <c r="AA53" s="3">
        <f t="shared" ca="1" si="39"/>
        <v>0</v>
      </c>
      <c r="AB53" s="1"/>
      <c r="AC53" s="2">
        <f t="shared" ca="1" si="40"/>
        <v>0</v>
      </c>
      <c r="AD53" s="1">
        <f t="shared" ca="1" si="41"/>
        <v>0</v>
      </c>
      <c r="AE53" s="1">
        <f t="shared" ca="1" si="42"/>
        <v>0</v>
      </c>
      <c r="AF53" s="3">
        <f t="shared" ca="1" si="43"/>
        <v>1</v>
      </c>
      <c r="AH53" s="2">
        <f t="shared" ca="1" si="44"/>
        <v>1</v>
      </c>
      <c r="AI53" s="3">
        <f t="shared" ca="1" si="45"/>
        <v>0</v>
      </c>
      <c r="AK53" s="11">
        <f t="shared" ca="1" si="46"/>
        <v>1</v>
      </c>
      <c r="AL53">
        <f t="shared" ca="1" si="47"/>
        <v>0</v>
      </c>
      <c r="AM53">
        <f t="shared" ca="1" si="48"/>
        <v>0</v>
      </c>
      <c r="AN53" s="12">
        <f t="shared" ca="1" si="49"/>
        <v>0</v>
      </c>
      <c r="AO53" s="12"/>
    </row>
    <row r="54" spans="1:41" x14ac:dyDescent="0.25">
      <c r="A54" s="11"/>
      <c r="D54">
        <f t="shared" ca="1" si="25"/>
        <v>1</v>
      </c>
      <c r="E54" s="1" t="str">
        <f t="shared" ca="1" si="26"/>
        <v>Adventure</v>
      </c>
      <c r="F54" s="1" t="str">
        <f t="shared" ca="1" si="27"/>
        <v>India</v>
      </c>
      <c r="G54" s="1">
        <f t="shared" ca="1" si="28"/>
        <v>2013</v>
      </c>
      <c r="H54" s="20" t="str">
        <f t="shared" ca="1" si="29"/>
        <v>No</v>
      </c>
      <c r="R54" s="2">
        <f t="shared" ca="1" si="30"/>
        <v>1</v>
      </c>
      <c r="S54" s="1">
        <f t="shared" ca="1" si="31"/>
        <v>0</v>
      </c>
      <c r="T54" s="1">
        <f t="shared" ca="1" si="32"/>
        <v>0</v>
      </c>
      <c r="U54" s="1">
        <f t="shared" ca="1" si="33"/>
        <v>0</v>
      </c>
      <c r="V54" s="1">
        <f t="shared" ca="1" si="34"/>
        <v>0</v>
      </c>
      <c r="W54" s="1">
        <f t="shared" ca="1" si="35"/>
        <v>0</v>
      </c>
      <c r="X54" s="1">
        <f t="shared" ca="1" si="36"/>
        <v>0</v>
      </c>
      <c r="Y54" s="1">
        <f t="shared" ca="1" si="37"/>
        <v>0</v>
      </c>
      <c r="Z54" s="1">
        <f t="shared" ca="1" si="38"/>
        <v>0</v>
      </c>
      <c r="AA54" s="3">
        <f t="shared" ca="1" si="39"/>
        <v>0</v>
      </c>
      <c r="AB54" s="1"/>
      <c r="AC54" s="2">
        <f t="shared" ca="1" si="40"/>
        <v>1</v>
      </c>
      <c r="AD54" s="1">
        <f t="shared" ca="1" si="41"/>
        <v>0</v>
      </c>
      <c r="AE54" s="1">
        <f t="shared" ca="1" si="42"/>
        <v>0</v>
      </c>
      <c r="AF54" s="3">
        <f t="shared" ca="1" si="43"/>
        <v>0</v>
      </c>
      <c r="AH54" s="2">
        <f t="shared" ca="1" si="44"/>
        <v>0</v>
      </c>
      <c r="AI54" s="3">
        <f t="shared" ca="1" si="45"/>
        <v>1</v>
      </c>
      <c r="AK54" s="11">
        <f t="shared" ca="1" si="46"/>
        <v>0</v>
      </c>
      <c r="AL54">
        <f t="shared" ca="1" si="47"/>
        <v>0</v>
      </c>
      <c r="AM54">
        <f t="shared" ca="1" si="48"/>
        <v>1</v>
      </c>
      <c r="AN54" s="12">
        <f t="shared" ca="1" si="49"/>
        <v>0</v>
      </c>
      <c r="AO54" s="12"/>
    </row>
    <row r="55" spans="1:41" x14ac:dyDescent="0.25">
      <c r="A55" s="11"/>
      <c r="D55">
        <f t="shared" ca="1" si="25"/>
        <v>10</v>
      </c>
      <c r="E55" s="1" t="str">
        <f t="shared" ca="1" si="26"/>
        <v>Dramas</v>
      </c>
      <c r="F55" s="1" t="str">
        <f t="shared" ca="1" si="27"/>
        <v>South Korea</v>
      </c>
      <c r="G55" s="1">
        <f t="shared" ca="1" si="28"/>
        <v>2008</v>
      </c>
      <c r="H55" s="20" t="str">
        <f t="shared" ca="1" si="29"/>
        <v>Yes</v>
      </c>
      <c r="R55" s="2">
        <f t="shared" ca="1" si="30"/>
        <v>0</v>
      </c>
      <c r="S55" s="1">
        <f t="shared" ca="1" si="31"/>
        <v>0</v>
      </c>
      <c r="T55" s="1">
        <f t="shared" ca="1" si="32"/>
        <v>0</v>
      </c>
      <c r="U55" s="1">
        <f t="shared" ca="1" si="33"/>
        <v>0</v>
      </c>
      <c r="V55" s="1">
        <f t="shared" ca="1" si="34"/>
        <v>0</v>
      </c>
      <c r="W55" s="1">
        <f t="shared" ca="1" si="35"/>
        <v>0</v>
      </c>
      <c r="X55" s="1">
        <f t="shared" ca="1" si="36"/>
        <v>0</v>
      </c>
      <c r="Y55" s="1">
        <f t="shared" ca="1" si="37"/>
        <v>1</v>
      </c>
      <c r="Z55" s="1">
        <f t="shared" ca="1" si="38"/>
        <v>0</v>
      </c>
      <c r="AA55" s="3">
        <f t="shared" ca="1" si="39"/>
        <v>0</v>
      </c>
      <c r="AB55" s="1"/>
      <c r="AC55" s="2">
        <f t="shared" ca="1" si="40"/>
        <v>0</v>
      </c>
      <c r="AD55" s="1">
        <f t="shared" ca="1" si="41"/>
        <v>0</v>
      </c>
      <c r="AE55" s="1">
        <f t="shared" ca="1" si="42"/>
        <v>0</v>
      </c>
      <c r="AF55" s="3">
        <f t="shared" ca="1" si="43"/>
        <v>1</v>
      </c>
      <c r="AH55" s="2">
        <f t="shared" ca="1" si="44"/>
        <v>1</v>
      </c>
      <c r="AI55" s="3">
        <f t="shared" ca="1" si="45"/>
        <v>0</v>
      </c>
      <c r="AK55" s="11">
        <f t="shared" ca="1" si="46"/>
        <v>0</v>
      </c>
      <c r="AL55">
        <f t="shared" ca="1" si="47"/>
        <v>1</v>
      </c>
      <c r="AM55">
        <f t="shared" ca="1" si="48"/>
        <v>0</v>
      </c>
      <c r="AN55" s="12">
        <f t="shared" ca="1" si="49"/>
        <v>0</v>
      </c>
      <c r="AO55" s="12"/>
    </row>
    <row r="56" spans="1:41" x14ac:dyDescent="0.25">
      <c r="A56" s="11"/>
      <c r="D56">
        <f t="shared" ca="1" si="25"/>
        <v>7</v>
      </c>
      <c r="E56" s="1" t="str">
        <f t="shared" ca="1" si="26"/>
        <v>Crime</v>
      </c>
      <c r="F56" s="1" t="str">
        <f t="shared" ca="1" si="27"/>
        <v>South Korea</v>
      </c>
      <c r="G56" s="1">
        <f t="shared" ca="1" si="28"/>
        <v>2002</v>
      </c>
      <c r="H56" s="20" t="str">
        <f t="shared" ca="1" si="29"/>
        <v>Yes</v>
      </c>
      <c r="R56" s="2">
        <f t="shared" ca="1" si="30"/>
        <v>0</v>
      </c>
      <c r="S56" s="1">
        <f t="shared" ca="1" si="31"/>
        <v>0</v>
      </c>
      <c r="T56" s="1">
        <f t="shared" ca="1" si="32"/>
        <v>0</v>
      </c>
      <c r="U56" s="1">
        <f t="shared" ca="1" si="33"/>
        <v>0</v>
      </c>
      <c r="V56" s="1">
        <f t="shared" ca="1" si="34"/>
        <v>0</v>
      </c>
      <c r="W56" s="1">
        <f t="shared" ca="1" si="35"/>
        <v>1</v>
      </c>
      <c r="X56" s="1">
        <f t="shared" ca="1" si="36"/>
        <v>0</v>
      </c>
      <c r="Y56" s="1">
        <f t="shared" ca="1" si="37"/>
        <v>0</v>
      </c>
      <c r="Z56" s="1">
        <f t="shared" ca="1" si="38"/>
        <v>0</v>
      </c>
      <c r="AA56" s="3">
        <f t="shared" ca="1" si="39"/>
        <v>0</v>
      </c>
      <c r="AB56" s="1"/>
      <c r="AC56" s="2">
        <f t="shared" ca="1" si="40"/>
        <v>0</v>
      </c>
      <c r="AD56" s="1">
        <f t="shared" ca="1" si="41"/>
        <v>0</v>
      </c>
      <c r="AE56" s="1">
        <f t="shared" ca="1" si="42"/>
        <v>0</v>
      </c>
      <c r="AF56" s="3">
        <f t="shared" ca="1" si="43"/>
        <v>1</v>
      </c>
      <c r="AH56" s="2">
        <f t="shared" ca="1" si="44"/>
        <v>1</v>
      </c>
      <c r="AI56" s="3">
        <f t="shared" ca="1" si="45"/>
        <v>0</v>
      </c>
      <c r="AK56" s="11">
        <f t="shared" ca="1" si="46"/>
        <v>1</v>
      </c>
      <c r="AL56">
        <f t="shared" ca="1" si="47"/>
        <v>0</v>
      </c>
      <c r="AM56">
        <f t="shared" ca="1" si="48"/>
        <v>0</v>
      </c>
      <c r="AN56" s="12">
        <f t="shared" ca="1" si="49"/>
        <v>0</v>
      </c>
      <c r="AO56" s="12"/>
    </row>
    <row r="57" spans="1:41" ht="15.75" thickBot="1" x14ac:dyDescent="0.3">
      <c r="A57" s="11"/>
      <c r="D57">
        <f t="shared" ca="1" si="25"/>
        <v>10</v>
      </c>
      <c r="E57" s="1" t="str">
        <f t="shared" ca="1" si="26"/>
        <v>Dramas</v>
      </c>
      <c r="F57" s="1" t="str">
        <f t="shared" ca="1" si="27"/>
        <v>South Korea</v>
      </c>
      <c r="G57" s="1">
        <f t="shared" ca="1" si="28"/>
        <v>2017</v>
      </c>
      <c r="H57" s="20" t="str">
        <f t="shared" ca="1" si="29"/>
        <v>Yes</v>
      </c>
      <c r="R57" s="2">
        <f t="shared" ca="1" si="30"/>
        <v>0</v>
      </c>
      <c r="S57" s="1">
        <f t="shared" ca="1" si="31"/>
        <v>0</v>
      </c>
      <c r="T57" s="1">
        <f t="shared" ca="1" si="32"/>
        <v>0</v>
      </c>
      <c r="U57" s="1">
        <f t="shared" ca="1" si="33"/>
        <v>0</v>
      </c>
      <c r="V57" s="1">
        <f t="shared" ca="1" si="34"/>
        <v>0</v>
      </c>
      <c r="W57" s="1">
        <f t="shared" ca="1" si="35"/>
        <v>0</v>
      </c>
      <c r="X57" s="1">
        <f t="shared" ca="1" si="36"/>
        <v>0</v>
      </c>
      <c r="Y57" s="1">
        <f t="shared" ca="1" si="37"/>
        <v>1</v>
      </c>
      <c r="Z57" s="1">
        <f t="shared" ca="1" si="38"/>
        <v>0</v>
      </c>
      <c r="AA57" s="3">
        <f t="shared" ca="1" si="39"/>
        <v>0</v>
      </c>
      <c r="AB57" s="1"/>
      <c r="AC57" s="2">
        <f t="shared" ca="1" si="40"/>
        <v>0</v>
      </c>
      <c r="AD57" s="1">
        <f t="shared" ca="1" si="41"/>
        <v>0</v>
      </c>
      <c r="AE57" s="1">
        <f t="shared" ca="1" si="42"/>
        <v>0</v>
      </c>
      <c r="AF57" s="3">
        <f t="shared" ca="1" si="43"/>
        <v>1</v>
      </c>
      <c r="AH57" s="2">
        <f t="shared" ca="1" si="44"/>
        <v>1</v>
      </c>
      <c r="AI57" s="3">
        <f t="shared" ca="1" si="45"/>
        <v>0</v>
      </c>
      <c r="AK57" s="11">
        <f t="shared" ca="1" si="46"/>
        <v>0</v>
      </c>
      <c r="AL57">
        <f t="shared" ca="1" si="47"/>
        <v>0</v>
      </c>
      <c r="AM57">
        <f t="shared" ca="1" si="48"/>
        <v>0</v>
      </c>
      <c r="AN57" s="12">
        <f t="shared" ca="1" si="49"/>
        <v>1</v>
      </c>
      <c r="AO57" s="12"/>
    </row>
    <row r="58" spans="1:41" ht="15.75" thickBot="1" x14ac:dyDescent="0.3">
      <c r="A58" s="11"/>
      <c r="Q58" s="7" t="s">
        <v>23</v>
      </c>
      <c r="R58" s="8">
        <f t="shared" ref="R58:AA58" ca="1" si="50">SUM(R7:R57)</f>
        <v>6</v>
      </c>
      <c r="S58" s="9">
        <f t="shared" ca="1" si="50"/>
        <v>3</v>
      </c>
      <c r="T58" s="9">
        <f t="shared" ca="1" si="50"/>
        <v>7</v>
      </c>
      <c r="U58" s="9">
        <f t="shared" ca="1" si="50"/>
        <v>4</v>
      </c>
      <c r="V58" s="9">
        <f t="shared" ca="1" si="50"/>
        <v>5</v>
      </c>
      <c r="W58" s="9">
        <f t="shared" ca="1" si="50"/>
        <v>4</v>
      </c>
      <c r="X58" s="9">
        <f t="shared" ca="1" si="50"/>
        <v>4</v>
      </c>
      <c r="Y58" s="9">
        <f t="shared" ca="1" si="50"/>
        <v>10</v>
      </c>
      <c r="Z58" s="9">
        <f t="shared" ca="1" si="50"/>
        <v>2</v>
      </c>
      <c r="AA58" s="10">
        <f t="shared" ca="1" si="50"/>
        <v>6</v>
      </c>
      <c r="AB58" s="5" t="s">
        <v>23</v>
      </c>
      <c r="AC58" s="8">
        <f ca="1">SUM(AC7:AC57)</f>
        <v>6</v>
      </c>
      <c r="AD58" s="9">
        <f ca="1">SUM(AD7:AD57)</f>
        <v>3</v>
      </c>
      <c r="AE58" s="9">
        <f ca="1">SUM(AE7:AE57)</f>
        <v>7</v>
      </c>
      <c r="AF58" s="10">
        <f ca="1">SUM(AF7:AF57)</f>
        <v>35</v>
      </c>
      <c r="AG58" s="9" t="s">
        <v>23</v>
      </c>
      <c r="AH58" s="8">
        <f ca="1">SUM(AH7:AH57)</f>
        <v>45</v>
      </c>
      <c r="AI58" s="10">
        <f ca="1">SUM(AI7:AI57)</f>
        <v>6</v>
      </c>
      <c r="AJ58" s="9" t="s">
        <v>23</v>
      </c>
      <c r="AK58" s="8">
        <f ca="1">SUM(AK7:AK57)</f>
        <v>8</v>
      </c>
      <c r="AL58" s="9">
        <f ca="1">SUM(AL7:AL57)</f>
        <v>14</v>
      </c>
      <c r="AM58" s="9">
        <f ca="1">SUM(AM7:AM57)</f>
        <v>15</v>
      </c>
      <c r="AN58" s="10">
        <f ca="1">SUM(AN7:AN57)</f>
        <v>14</v>
      </c>
      <c r="AO58" s="12"/>
    </row>
    <row r="59" spans="1:41" x14ac:dyDescent="0.25">
      <c r="A59" s="11"/>
      <c r="AO59" s="12"/>
    </row>
    <row r="60" spans="1:41" x14ac:dyDescent="0.25">
      <c r="A60" s="11"/>
      <c r="AO60" s="12"/>
    </row>
    <row r="61" spans="1:41" x14ac:dyDescent="0.25">
      <c r="A61" s="11"/>
      <c r="R61">
        <f ca="1">R58</f>
        <v>6</v>
      </c>
      <c r="S61" t="str">
        <f>R6</f>
        <v>Adventure</v>
      </c>
      <c r="T61">
        <f ca="1">MAX(R61:R70)</f>
        <v>10</v>
      </c>
      <c r="U61" t="str">
        <f ca="1">VLOOKUP(T61,R61:S70,2)</f>
        <v>Dramas</v>
      </c>
      <c r="AC61">
        <f ca="1">AC58</f>
        <v>6</v>
      </c>
      <c r="AD61" t="str">
        <f>AC6</f>
        <v>India</v>
      </c>
      <c r="AE61">
        <f ca="1">MAX(AC61:AC64)</f>
        <v>35</v>
      </c>
      <c r="AF61" t="str">
        <f ca="1">VLOOKUP(AE61,AC61:AD65,2)</f>
        <v>South Korea</v>
      </c>
      <c r="AH61">
        <f ca="1">AH58</f>
        <v>45</v>
      </c>
      <c r="AI61" t="s">
        <v>20</v>
      </c>
      <c r="AJ61">
        <f ca="1">MAX(AH61:AH62)</f>
        <v>45</v>
      </c>
      <c r="AK61">
        <f ca="1">AK58</f>
        <v>8</v>
      </c>
      <c r="AL61" t="s">
        <v>24</v>
      </c>
      <c r="AM61">
        <f ca="1">MAX(AK61:AK64)</f>
        <v>15</v>
      </c>
      <c r="AO61" s="12"/>
    </row>
    <row r="62" spans="1:41" x14ac:dyDescent="0.25">
      <c r="A62" s="11"/>
      <c r="R62">
        <f ca="1">S58</f>
        <v>3</v>
      </c>
      <c r="S62" t="str">
        <f>S6</f>
        <v>Horror</v>
      </c>
      <c r="AC62">
        <f ca="1">AD58</f>
        <v>3</v>
      </c>
      <c r="AD62" t="str">
        <f>AD6</f>
        <v>USA</v>
      </c>
      <c r="AH62">
        <f ca="1">AI58</f>
        <v>6</v>
      </c>
      <c r="AI62" t="s">
        <v>21</v>
      </c>
      <c r="AJ62" t="str">
        <f ca="1">VLOOKUP(AJ61,AH61:AI62,2)</f>
        <v>Yes</v>
      </c>
      <c r="AK62">
        <f ca="1">AL58</f>
        <v>14</v>
      </c>
      <c r="AL62" t="s">
        <v>25</v>
      </c>
      <c r="AN62" t="str">
        <f ca="1">VLOOKUP(AM61,AK61:AL64,2)</f>
        <v>2011 to 2015</v>
      </c>
      <c r="AO62" s="12"/>
    </row>
    <row r="63" spans="1:41" x14ac:dyDescent="0.25">
      <c r="A63" s="11"/>
      <c r="R63">
        <f ca="1">T58</f>
        <v>7</v>
      </c>
      <c r="S63" t="str">
        <f>T6</f>
        <v>Sci-Fi</v>
      </c>
      <c r="AC63">
        <f ca="1">AE58</f>
        <v>7</v>
      </c>
      <c r="AD63" t="str">
        <f>AE6</f>
        <v>UK</v>
      </c>
      <c r="AK63">
        <f ca="1">AM58</f>
        <v>15</v>
      </c>
      <c r="AL63" t="s">
        <v>26</v>
      </c>
      <c r="AO63" s="12"/>
    </row>
    <row r="64" spans="1:41" x14ac:dyDescent="0.25">
      <c r="A64" s="11"/>
      <c r="R64">
        <f ca="1">U58</f>
        <v>4</v>
      </c>
      <c r="S64" t="str">
        <f>U6</f>
        <v>Comedy</v>
      </c>
      <c r="AC64">
        <f ca="1">AF58</f>
        <v>35</v>
      </c>
      <c r="AD64" t="str">
        <f>AF6</f>
        <v>South Korea</v>
      </c>
      <c r="AK64">
        <f ca="1">AN58</f>
        <v>14</v>
      </c>
      <c r="AL64" t="s">
        <v>27</v>
      </c>
      <c r="AO64" s="12"/>
    </row>
    <row r="65" spans="1:41" x14ac:dyDescent="0.25">
      <c r="A65" s="11"/>
      <c r="R65">
        <f ca="1">V58</f>
        <v>5</v>
      </c>
      <c r="S65" t="str">
        <f>V6</f>
        <v>Action</v>
      </c>
      <c r="AO65" s="12"/>
    </row>
    <row r="66" spans="1:41" x14ac:dyDescent="0.25">
      <c r="A66" s="11"/>
      <c r="R66">
        <f ca="1">W58</f>
        <v>4</v>
      </c>
      <c r="S66" t="str">
        <f>W6</f>
        <v>Crime</v>
      </c>
      <c r="AO66" s="12"/>
    </row>
    <row r="67" spans="1:41" x14ac:dyDescent="0.25">
      <c r="A67" s="11"/>
      <c r="R67">
        <f ca="1">X58</f>
        <v>4</v>
      </c>
      <c r="S67" t="str">
        <f>X6</f>
        <v>Ditective</v>
      </c>
      <c r="AO67" s="12"/>
    </row>
    <row r="68" spans="1:41" x14ac:dyDescent="0.25">
      <c r="A68" s="11"/>
      <c r="R68">
        <f ca="1">Y58</f>
        <v>10</v>
      </c>
      <c r="S68" t="str">
        <f>Y6</f>
        <v>Dramas</v>
      </c>
      <c r="AO68" s="12"/>
    </row>
    <row r="69" spans="1:41" x14ac:dyDescent="0.25">
      <c r="A69" s="11"/>
      <c r="R69">
        <f ca="1">Z58</f>
        <v>2</v>
      </c>
      <c r="S69" t="str">
        <f>Z6</f>
        <v>Romance</v>
      </c>
      <c r="AO69" s="12"/>
    </row>
    <row r="70" spans="1:41" x14ac:dyDescent="0.25">
      <c r="A70" s="11"/>
      <c r="R70">
        <f ca="1">AA58</f>
        <v>6</v>
      </c>
      <c r="S70" t="str">
        <f>AA6</f>
        <v>Fantacy</v>
      </c>
      <c r="AO70" s="12"/>
    </row>
    <row r="71" spans="1:41" ht="15.75" thickBot="1" x14ac:dyDescent="0.3">
      <c r="A71" s="21"/>
      <c r="B71" s="22"/>
      <c r="C71" s="22"/>
      <c r="D71" s="22"/>
      <c r="E71" s="23"/>
      <c r="F71" s="23"/>
      <c r="G71" s="23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4"/>
    </row>
    <row r="73" spans="1:41" ht="15.75" thickBot="1" x14ac:dyDescent="0.3"/>
    <row r="74" spans="1:41" ht="15.75" thickBot="1" x14ac:dyDescent="0.3">
      <c r="A74" s="26" t="s">
        <v>0</v>
      </c>
      <c r="B74" s="27"/>
      <c r="C74" s="27"/>
      <c r="D74" s="27"/>
      <c r="E74" s="16"/>
      <c r="F74" s="16"/>
      <c r="G74" s="16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7"/>
    </row>
    <row r="75" spans="1:41" ht="15.75" thickBot="1" x14ac:dyDescent="0.3">
      <c r="A75" s="25" t="s">
        <v>33</v>
      </c>
      <c r="L75" t="s">
        <v>5</v>
      </c>
      <c r="N75" t="s">
        <v>6</v>
      </c>
      <c r="R75" s="29" t="s">
        <v>30</v>
      </c>
      <c r="S75" s="30"/>
      <c r="T75" s="30"/>
      <c r="U75" s="30"/>
      <c r="V75" s="30"/>
      <c r="W75" s="30"/>
      <c r="X75" s="30"/>
      <c r="Y75" s="30"/>
      <c r="Z75" s="30"/>
      <c r="AA75" s="31"/>
      <c r="AC75" s="29" t="s">
        <v>28</v>
      </c>
      <c r="AD75" s="32"/>
      <c r="AE75" s="32"/>
      <c r="AF75" s="33"/>
      <c r="AH75" s="29" t="s">
        <v>29</v>
      </c>
      <c r="AI75" s="31"/>
      <c r="AK75" s="34" t="s">
        <v>31</v>
      </c>
      <c r="AL75" s="35"/>
      <c r="AM75" s="35"/>
      <c r="AN75" s="36"/>
      <c r="AO75" s="12"/>
    </row>
    <row r="76" spans="1:41" ht="15.75" thickBot="1" x14ac:dyDescent="0.3">
      <c r="A76" s="11"/>
      <c r="E76" s="18" t="s">
        <v>1</v>
      </c>
      <c r="F76" s="18" t="s">
        <v>2</v>
      </c>
      <c r="G76" s="18" t="s">
        <v>3</v>
      </c>
      <c r="H76" s="19" t="s">
        <v>4</v>
      </c>
      <c r="K76">
        <v>1</v>
      </c>
      <c r="L76" t="s">
        <v>22</v>
      </c>
      <c r="M76">
        <v>1</v>
      </c>
      <c r="N76" t="s">
        <v>16</v>
      </c>
      <c r="O76">
        <v>1</v>
      </c>
      <c r="P76" t="s">
        <v>21</v>
      </c>
      <c r="R76" s="4" t="s">
        <v>22</v>
      </c>
      <c r="S76" s="5" t="s">
        <v>10</v>
      </c>
      <c r="T76" s="5" t="s">
        <v>9</v>
      </c>
      <c r="U76" s="5" t="s">
        <v>8</v>
      </c>
      <c r="V76" s="5" t="s">
        <v>7</v>
      </c>
      <c r="W76" s="5" t="s">
        <v>12</v>
      </c>
      <c r="X76" s="5" t="s">
        <v>11</v>
      </c>
      <c r="Y76" s="5" t="s">
        <v>15</v>
      </c>
      <c r="Z76" s="5" t="s">
        <v>14</v>
      </c>
      <c r="AA76" s="6" t="s">
        <v>13</v>
      </c>
      <c r="AB76" s="1"/>
      <c r="AC76" s="4" t="s">
        <v>16</v>
      </c>
      <c r="AD76" s="5" t="s">
        <v>17</v>
      </c>
      <c r="AE76" s="5" t="s">
        <v>18</v>
      </c>
      <c r="AF76" s="6" t="s">
        <v>19</v>
      </c>
      <c r="AH76" s="4" t="s">
        <v>20</v>
      </c>
      <c r="AI76" s="6" t="s">
        <v>21</v>
      </c>
      <c r="AK76" s="7" t="s">
        <v>24</v>
      </c>
      <c r="AL76" s="14" t="s">
        <v>25</v>
      </c>
      <c r="AM76" s="14" t="s">
        <v>26</v>
      </c>
      <c r="AN76" s="13" t="s">
        <v>27</v>
      </c>
      <c r="AO76" s="12"/>
    </row>
    <row r="77" spans="1:41" x14ac:dyDescent="0.25">
      <c r="A77" s="11"/>
      <c r="D77">
        <f t="shared" ref="D77:D108" ca="1" si="51">RANDBETWEEN(1,10)</f>
        <v>10</v>
      </c>
      <c r="E77" s="1" t="str">
        <f t="shared" ref="E77:E108" ca="1" si="52">VLOOKUP(D77,$K$6:$L$15,2)</f>
        <v>Dramas</v>
      </c>
      <c r="F77" s="1" t="str">
        <f t="shared" ref="F77:F108" ca="1" si="53">VLOOKUP(D77,$M$6:$N$15,2)</f>
        <v>South Korea</v>
      </c>
      <c r="G77" s="1">
        <f t="shared" ref="G77:G108" ca="1" si="54">RANDBETWEEN(2001,2020)</f>
        <v>2010</v>
      </c>
      <c r="H77" s="20" t="str">
        <f t="shared" ref="H77:H108" ca="1" si="55">VLOOKUP(D77,$O$6:$P$7,2)</f>
        <v>Yes</v>
      </c>
      <c r="K77">
        <v>2</v>
      </c>
      <c r="L77" t="s">
        <v>10</v>
      </c>
      <c r="M77">
        <v>2</v>
      </c>
      <c r="N77" t="s">
        <v>17</v>
      </c>
      <c r="O77">
        <v>2</v>
      </c>
      <c r="P77" t="s">
        <v>20</v>
      </c>
      <c r="R77" s="2">
        <f t="shared" ref="R77:R108" ca="1" si="56">IF(E77="Adventure",1,0)</f>
        <v>0</v>
      </c>
      <c r="S77" s="1">
        <f t="shared" ref="S77:S108" ca="1" si="57">IF(E77="Horror",1,0)</f>
        <v>0</v>
      </c>
      <c r="T77" s="1">
        <f t="shared" ref="T77:T108" ca="1" si="58">IF(E77="Sci-Fi",1,0)</f>
        <v>0</v>
      </c>
      <c r="U77" s="1">
        <f t="shared" ref="U77:U108" ca="1" si="59">IF(E77="Comedy",1,0)</f>
        <v>0</v>
      </c>
      <c r="V77" s="1">
        <f t="shared" ref="V77:V108" ca="1" si="60">IF(E77="Action",1,0)</f>
        <v>0</v>
      </c>
      <c r="W77" s="1">
        <f t="shared" ref="W77:W108" ca="1" si="61">IF(E77="Crime",1,0)</f>
        <v>0</v>
      </c>
      <c r="X77" s="1">
        <f t="shared" ref="X77:X108" ca="1" si="62">IF(E77="Ditective",1,0)</f>
        <v>0</v>
      </c>
      <c r="Y77" s="1">
        <f t="shared" ref="Y77:Y108" ca="1" si="63">IF(E77="Dramas",1,0)</f>
        <v>1</v>
      </c>
      <c r="Z77" s="1">
        <f t="shared" ref="Z77:Z108" ca="1" si="64">IF(E77="Romance",1,0)</f>
        <v>0</v>
      </c>
      <c r="AA77" s="3">
        <f t="shared" ref="AA77:AA108" ca="1" si="65">IF(E77="Fantacy",1,0)</f>
        <v>0</v>
      </c>
      <c r="AB77" s="1"/>
      <c r="AC77" s="2">
        <f t="shared" ref="AC77:AC108" ca="1" si="66">IF(F77="India",1,0)</f>
        <v>0</v>
      </c>
      <c r="AD77" s="1">
        <f t="shared" ref="AD77:AD108" ca="1" si="67">IF(F77="USA",1,0)</f>
        <v>0</v>
      </c>
      <c r="AE77" s="1">
        <f t="shared" ref="AE77:AE108" ca="1" si="68">IF(F77="UK",1,0)</f>
        <v>0</v>
      </c>
      <c r="AF77" s="3">
        <f t="shared" ref="AF77:AF108" ca="1" si="69">IF(F77="South Korea",1,0)</f>
        <v>1</v>
      </c>
      <c r="AH77" s="2">
        <f t="shared" ref="AH77:AH108" ca="1" si="70">IF(H77="Yes",1,0)</f>
        <v>1</v>
      </c>
      <c r="AI77" s="3">
        <f t="shared" ref="AI77:AI108" ca="1" si="71">IF(H77="No",1,0)</f>
        <v>0</v>
      </c>
      <c r="AK77" s="11">
        <f t="shared" ref="AK77:AK108" ca="1" si="72">IF(AND(G77&gt;=2001,G77&lt;=2005),1,0)</f>
        <v>0</v>
      </c>
      <c r="AL77">
        <f t="shared" ref="AL77:AL108" ca="1" si="73">IF(AND(G77&gt;=2006,G77&lt;=2010),1,0)</f>
        <v>1</v>
      </c>
      <c r="AM77">
        <f t="shared" ref="AM77:AM108" ca="1" si="74">IF(AND(G77&gt;=2011,G77&lt;=2015),1,0)</f>
        <v>0</v>
      </c>
      <c r="AN77" s="12">
        <f t="shared" ref="AN77:AN108" ca="1" si="75">IF(AND(G77&gt;=2016,G77&lt;=2020),1,0)</f>
        <v>0</v>
      </c>
      <c r="AO77" s="12"/>
    </row>
    <row r="78" spans="1:41" x14ac:dyDescent="0.25">
      <c r="A78" s="11"/>
      <c r="D78">
        <f t="shared" ca="1" si="51"/>
        <v>4</v>
      </c>
      <c r="E78" s="1" t="str">
        <f t="shared" ca="1" si="52"/>
        <v>Comedy</v>
      </c>
      <c r="F78" s="1" t="str">
        <f t="shared" ca="1" si="53"/>
        <v>South Korea</v>
      </c>
      <c r="G78" s="1">
        <f t="shared" ca="1" si="54"/>
        <v>2005</v>
      </c>
      <c r="H78" s="20" t="str">
        <f t="shared" ca="1" si="55"/>
        <v>Yes</v>
      </c>
      <c r="K78">
        <v>3</v>
      </c>
      <c r="L78" t="s">
        <v>9</v>
      </c>
      <c r="M78">
        <v>3</v>
      </c>
      <c r="N78" t="s">
        <v>18</v>
      </c>
      <c r="R78" s="2">
        <f t="shared" ca="1" si="56"/>
        <v>0</v>
      </c>
      <c r="S78" s="1">
        <f t="shared" ca="1" si="57"/>
        <v>0</v>
      </c>
      <c r="T78" s="1">
        <f t="shared" ca="1" si="58"/>
        <v>0</v>
      </c>
      <c r="U78" s="1">
        <f t="shared" ca="1" si="59"/>
        <v>1</v>
      </c>
      <c r="V78" s="1">
        <f t="shared" ca="1" si="60"/>
        <v>0</v>
      </c>
      <c r="W78" s="1">
        <f t="shared" ca="1" si="61"/>
        <v>0</v>
      </c>
      <c r="X78" s="1">
        <f t="shared" ca="1" si="62"/>
        <v>0</v>
      </c>
      <c r="Y78" s="1">
        <f t="shared" ca="1" si="63"/>
        <v>0</v>
      </c>
      <c r="Z78" s="1">
        <f t="shared" ca="1" si="64"/>
        <v>0</v>
      </c>
      <c r="AA78" s="3">
        <f t="shared" ca="1" si="65"/>
        <v>0</v>
      </c>
      <c r="AB78" s="1"/>
      <c r="AC78" s="2">
        <f t="shared" ca="1" si="66"/>
        <v>0</v>
      </c>
      <c r="AD78" s="1">
        <f t="shared" ca="1" si="67"/>
        <v>0</v>
      </c>
      <c r="AE78" s="1">
        <f t="shared" ca="1" si="68"/>
        <v>0</v>
      </c>
      <c r="AF78" s="3">
        <f t="shared" ca="1" si="69"/>
        <v>1</v>
      </c>
      <c r="AH78" s="2">
        <f t="shared" ca="1" si="70"/>
        <v>1</v>
      </c>
      <c r="AI78" s="3">
        <f t="shared" ca="1" si="71"/>
        <v>0</v>
      </c>
      <c r="AK78" s="11">
        <f t="shared" ca="1" si="72"/>
        <v>1</v>
      </c>
      <c r="AL78">
        <f t="shared" ca="1" si="73"/>
        <v>0</v>
      </c>
      <c r="AM78">
        <f t="shared" ca="1" si="74"/>
        <v>0</v>
      </c>
      <c r="AN78" s="12">
        <f t="shared" ca="1" si="75"/>
        <v>0</v>
      </c>
      <c r="AO78" s="12"/>
    </row>
    <row r="79" spans="1:41" x14ac:dyDescent="0.25">
      <c r="A79" s="11"/>
      <c r="D79">
        <f t="shared" ca="1" si="51"/>
        <v>4</v>
      </c>
      <c r="E79" s="1" t="str">
        <f t="shared" ca="1" si="52"/>
        <v>Comedy</v>
      </c>
      <c r="F79" s="1" t="str">
        <f t="shared" ca="1" si="53"/>
        <v>South Korea</v>
      </c>
      <c r="G79" s="1">
        <f t="shared" ca="1" si="54"/>
        <v>2005</v>
      </c>
      <c r="H79" s="20" t="str">
        <f t="shared" ca="1" si="55"/>
        <v>Yes</v>
      </c>
      <c r="K79">
        <v>4</v>
      </c>
      <c r="L79" t="s">
        <v>8</v>
      </c>
      <c r="M79">
        <v>4</v>
      </c>
      <c r="N79" t="s">
        <v>19</v>
      </c>
      <c r="R79" s="2">
        <f t="shared" ca="1" si="56"/>
        <v>0</v>
      </c>
      <c r="S79" s="1">
        <f t="shared" ca="1" si="57"/>
        <v>0</v>
      </c>
      <c r="T79" s="1">
        <f t="shared" ca="1" si="58"/>
        <v>0</v>
      </c>
      <c r="U79" s="1">
        <f t="shared" ca="1" si="59"/>
        <v>1</v>
      </c>
      <c r="V79" s="1">
        <f t="shared" ca="1" si="60"/>
        <v>0</v>
      </c>
      <c r="W79" s="1">
        <f t="shared" ca="1" si="61"/>
        <v>0</v>
      </c>
      <c r="X79" s="1">
        <f t="shared" ca="1" si="62"/>
        <v>0</v>
      </c>
      <c r="Y79" s="1">
        <f t="shared" ca="1" si="63"/>
        <v>0</v>
      </c>
      <c r="Z79" s="1">
        <f t="shared" ca="1" si="64"/>
        <v>0</v>
      </c>
      <c r="AA79" s="3">
        <f t="shared" ca="1" si="65"/>
        <v>0</v>
      </c>
      <c r="AB79" s="1"/>
      <c r="AC79" s="2">
        <f t="shared" ca="1" si="66"/>
        <v>0</v>
      </c>
      <c r="AD79" s="1">
        <f t="shared" ca="1" si="67"/>
        <v>0</v>
      </c>
      <c r="AE79" s="1">
        <f t="shared" ca="1" si="68"/>
        <v>0</v>
      </c>
      <c r="AF79" s="3">
        <f t="shared" ca="1" si="69"/>
        <v>1</v>
      </c>
      <c r="AH79" s="2">
        <f t="shared" ca="1" si="70"/>
        <v>1</v>
      </c>
      <c r="AI79" s="3">
        <f t="shared" ca="1" si="71"/>
        <v>0</v>
      </c>
      <c r="AK79" s="11">
        <f t="shared" ca="1" si="72"/>
        <v>1</v>
      </c>
      <c r="AL79">
        <f t="shared" ca="1" si="73"/>
        <v>0</v>
      </c>
      <c r="AM79">
        <f t="shared" ca="1" si="74"/>
        <v>0</v>
      </c>
      <c r="AN79" s="12">
        <f t="shared" ca="1" si="75"/>
        <v>0</v>
      </c>
      <c r="AO79" s="12"/>
    </row>
    <row r="80" spans="1:41" x14ac:dyDescent="0.25">
      <c r="A80" s="11"/>
      <c r="D80">
        <f t="shared" ca="1" si="51"/>
        <v>3</v>
      </c>
      <c r="E80" s="1" t="str">
        <f t="shared" ca="1" si="52"/>
        <v>Sci-Fi</v>
      </c>
      <c r="F80" s="1" t="str">
        <f t="shared" ca="1" si="53"/>
        <v>UK</v>
      </c>
      <c r="G80" s="1">
        <f t="shared" ca="1" si="54"/>
        <v>2014</v>
      </c>
      <c r="H80" s="20" t="str">
        <f t="shared" ca="1" si="55"/>
        <v>Yes</v>
      </c>
      <c r="K80">
        <v>5</v>
      </c>
      <c r="L80" t="s">
        <v>7</v>
      </c>
      <c r="R80" s="2">
        <f t="shared" ca="1" si="56"/>
        <v>0</v>
      </c>
      <c r="S80" s="1">
        <f t="shared" ca="1" si="57"/>
        <v>0</v>
      </c>
      <c r="T80" s="1">
        <f t="shared" ca="1" si="58"/>
        <v>1</v>
      </c>
      <c r="U80" s="1">
        <f t="shared" ca="1" si="59"/>
        <v>0</v>
      </c>
      <c r="V80" s="1">
        <f t="shared" ca="1" si="60"/>
        <v>0</v>
      </c>
      <c r="W80" s="1">
        <f t="shared" ca="1" si="61"/>
        <v>0</v>
      </c>
      <c r="X80" s="1">
        <f t="shared" ca="1" si="62"/>
        <v>0</v>
      </c>
      <c r="Y80" s="1">
        <f t="shared" ca="1" si="63"/>
        <v>0</v>
      </c>
      <c r="Z80" s="1">
        <f t="shared" ca="1" si="64"/>
        <v>0</v>
      </c>
      <c r="AA80" s="3">
        <f t="shared" ca="1" si="65"/>
        <v>0</v>
      </c>
      <c r="AB80" s="1"/>
      <c r="AC80" s="2">
        <f t="shared" ca="1" si="66"/>
        <v>0</v>
      </c>
      <c r="AD80" s="1">
        <f t="shared" ca="1" si="67"/>
        <v>0</v>
      </c>
      <c r="AE80" s="1">
        <f t="shared" ca="1" si="68"/>
        <v>1</v>
      </c>
      <c r="AF80" s="3">
        <f t="shared" ca="1" si="69"/>
        <v>0</v>
      </c>
      <c r="AH80" s="2">
        <f t="shared" ca="1" si="70"/>
        <v>1</v>
      </c>
      <c r="AI80" s="3">
        <f t="shared" ca="1" si="71"/>
        <v>0</v>
      </c>
      <c r="AK80" s="11">
        <f t="shared" ca="1" si="72"/>
        <v>0</v>
      </c>
      <c r="AL80">
        <f t="shared" ca="1" si="73"/>
        <v>0</v>
      </c>
      <c r="AM80">
        <f t="shared" ca="1" si="74"/>
        <v>1</v>
      </c>
      <c r="AN80" s="12">
        <f t="shared" ca="1" si="75"/>
        <v>0</v>
      </c>
      <c r="AO80" s="12"/>
    </row>
    <row r="81" spans="1:41" x14ac:dyDescent="0.25">
      <c r="A81" s="11"/>
      <c r="D81">
        <f t="shared" ca="1" si="51"/>
        <v>2</v>
      </c>
      <c r="E81" s="1" t="str">
        <f t="shared" ca="1" si="52"/>
        <v>Horror</v>
      </c>
      <c r="F81" s="1" t="str">
        <f t="shared" ca="1" si="53"/>
        <v>USA</v>
      </c>
      <c r="G81" s="1">
        <f t="shared" ca="1" si="54"/>
        <v>2007</v>
      </c>
      <c r="H81" s="20" t="str">
        <f t="shared" ca="1" si="55"/>
        <v>Yes</v>
      </c>
      <c r="K81">
        <v>6</v>
      </c>
      <c r="L81" t="s">
        <v>11</v>
      </c>
      <c r="R81" s="2">
        <f t="shared" ca="1" si="56"/>
        <v>0</v>
      </c>
      <c r="S81" s="1">
        <f t="shared" ca="1" si="57"/>
        <v>1</v>
      </c>
      <c r="T81" s="1">
        <f t="shared" ca="1" si="58"/>
        <v>0</v>
      </c>
      <c r="U81" s="1">
        <f t="shared" ca="1" si="59"/>
        <v>0</v>
      </c>
      <c r="V81" s="1">
        <f t="shared" ca="1" si="60"/>
        <v>0</v>
      </c>
      <c r="W81" s="1">
        <f t="shared" ca="1" si="61"/>
        <v>0</v>
      </c>
      <c r="X81" s="1">
        <f t="shared" ca="1" si="62"/>
        <v>0</v>
      </c>
      <c r="Y81" s="1">
        <f t="shared" ca="1" si="63"/>
        <v>0</v>
      </c>
      <c r="Z81" s="1">
        <f t="shared" ca="1" si="64"/>
        <v>0</v>
      </c>
      <c r="AA81" s="3">
        <f t="shared" ca="1" si="65"/>
        <v>0</v>
      </c>
      <c r="AB81" s="1"/>
      <c r="AC81" s="2">
        <f t="shared" ca="1" si="66"/>
        <v>0</v>
      </c>
      <c r="AD81" s="1">
        <f t="shared" ca="1" si="67"/>
        <v>1</v>
      </c>
      <c r="AE81" s="1">
        <f t="shared" ca="1" si="68"/>
        <v>0</v>
      </c>
      <c r="AF81" s="3">
        <f t="shared" ca="1" si="69"/>
        <v>0</v>
      </c>
      <c r="AH81" s="2">
        <f t="shared" ca="1" si="70"/>
        <v>1</v>
      </c>
      <c r="AI81" s="3">
        <f t="shared" ca="1" si="71"/>
        <v>0</v>
      </c>
      <c r="AK81" s="11">
        <f t="shared" ca="1" si="72"/>
        <v>0</v>
      </c>
      <c r="AL81">
        <f t="shared" ca="1" si="73"/>
        <v>1</v>
      </c>
      <c r="AM81">
        <f t="shared" ca="1" si="74"/>
        <v>0</v>
      </c>
      <c r="AN81" s="12">
        <f t="shared" ca="1" si="75"/>
        <v>0</v>
      </c>
      <c r="AO81" s="12"/>
    </row>
    <row r="82" spans="1:41" x14ac:dyDescent="0.25">
      <c r="A82" s="11"/>
      <c r="D82">
        <f t="shared" ca="1" si="51"/>
        <v>4</v>
      </c>
      <c r="E82" s="1" t="str">
        <f t="shared" ca="1" si="52"/>
        <v>Comedy</v>
      </c>
      <c r="F82" s="1" t="str">
        <f t="shared" ca="1" si="53"/>
        <v>South Korea</v>
      </c>
      <c r="G82" s="1">
        <f t="shared" ca="1" si="54"/>
        <v>2006</v>
      </c>
      <c r="H82" s="20" t="str">
        <f t="shared" ca="1" si="55"/>
        <v>Yes</v>
      </c>
      <c r="K82">
        <v>7</v>
      </c>
      <c r="L82" t="s">
        <v>12</v>
      </c>
      <c r="R82" s="2">
        <f t="shared" ca="1" si="56"/>
        <v>0</v>
      </c>
      <c r="S82" s="1">
        <f t="shared" ca="1" si="57"/>
        <v>0</v>
      </c>
      <c r="T82" s="1">
        <f t="shared" ca="1" si="58"/>
        <v>0</v>
      </c>
      <c r="U82" s="1">
        <f t="shared" ca="1" si="59"/>
        <v>1</v>
      </c>
      <c r="V82" s="1">
        <f t="shared" ca="1" si="60"/>
        <v>0</v>
      </c>
      <c r="W82" s="1">
        <f t="shared" ca="1" si="61"/>
        <v>0</v>
      </c>
      <c r="X82" s="1">
        <f t="shared" ca="1" si="62"/>
        <v>0</v>
      </c>
      <c r="Y82" s="1">
        <f t="shared" ca="1" si="63"/>
        <v>0</v>
      </c>
      <c r="Z82" s="1">
        <f t="shared" ca="1" si="64"/>
        <v>0</v>
      </c>
      <c r="AA82" s="3">
        <f t="shared" ca="1" si="65"/>
        <v>0</v>
      </c>
      <c r="AB82" s="1"/>
      <c r="AC82" s="2">
        <f t="shared" ca="1" si="66"/>
        <v>0</v>
      </c>
      <c r="AD82" s="1">
        <f t="shared" ca="1" si="67"/>
        <v>0</v>
      </c>
      <c r="AE82" s="1">
        <f t="shared" ca="1" si="68"/>
        <v>0</v>
      </c>
      <c r="AF82" s="3">
        <f t="shared" ca="1" si="69"/>
        <v>1</v>
      </c>
      <c r="AH82" s="2">
        <f t="shared" ca="1" si="70"/>
        <v>1</v>
      </c>
      <c r="AI82" s="3">
        <f t="shared" ca="1" si="71"/>
        <v>0</v>
      </c>
      <c r="AK82" s="11">
        <f t="shared" ca="1" si="72"/>
        <v>0</v>
      </c>
      <c r="AL82">
        <f t="shared" ca="1" si="73"/>
        <v>1</v>
      </c>
      <c r="AM82">
        <f t="shared" ca="1" si="74"/>
        <v>0</v>
      </c>
      <c r="AN82" s="12">
        <f t="shared" ca="1" si="75"/>
        <v>0</v>
      </c>
      <c r="AO82" s="12"/>
    </row>
    <row r="83" spans="1:41" x14ac:dyDescent="0.25">
      <c r="A83" s="11"/>
      <c r="D83">
        <f t="shared" ca="1" si="51"/>
        <v>1</v>
      </c>
      <c r="E83" s="1" t="str">
        <f t="shared" ca="1" si="52"/>
        <v>Adventure</v>
      </c>
      <c r="F83" s="1" t="str">
        <f t="shared" ca="1" si="53"/>
        <v>India</v>
      </c>
      <c r="G83" s="1">
        <f t="shared" ca="1" si="54"/>
        <v>2003</v>
      </c>
      <c r="H83" s="20" t="str">
        <f t="shared" ca="1" si="55"/>
        <v>No</v>
      </c>
      <c r="K83">
        <v>8</v>
      </c>
      <c r="L83" t="s">
        <v>13</v>
      </c>
      <c r="R83" s="2">
        <f t="shared" ca="1" si="56"/>
        <v>1</v>
      </c>
      <c r="S83" s="1">
        <f t="shared" ca="1" si="57"/>
        <v>0</v>
      </c>
      <c r="T83" s="1">
        <f t="shared" ca="1" si="58"/>
        <v>0</v>
      </c>
      <c r="U83" s="1">
        <f t="shared" ca="1" si="59"/>
        <v>0</v>
      </c>
      <c r="V83" s="1">
        <f t="shared" ca="1" si="60"/>
        <v>0</v>
      </c>
      <c r="W83" s="1">
        <f t="shared" ca="1" si="61"/>
        <v>0</v>
      </c>
      <c r="X83" s="1">
        <f t="shared" ca="1" si="62"/>
        <v>0</v>
      </c>
      <c r="Y83" s="1">
        <f t="shared" ca="1" si="63"/>
        <v>0</v>
      </c>
      <c r="Z83" s="1">
        <f t="shared" ca="1" si="64"/>
        <v>0</v>
      </c>
      <c r="AA83" s="3">
        <f t="shared" ca="1" si="65"/>
        <v>0</v>
      </c>
      <c r="AB83" s="1"/>
      <c r="AC83" s="2">
        <f t="shared" ca="1" si="66"/>
        <v>1</v>
      </c>
      <c r="AD83" s="1">
        <f t="shared" ca="1" si="67"/>
        <v>0</v>
      </c>
      <c r="AE83" s="1">
        <f t="shared" ca="1" si="68"/>
        <v>0</v>
      </c>
      <c r="AF83" s="3">
        <f t="shared" ca="1" si="69"/>
        <v>0</v>
      </c>
      <c r="AH83" s="2">
        <f t="shared" ca="1" si="70"/>
        <v>0</v>
      </c>
      <c r="AI83" s="3">
        <f t="shared" ca="1" si="71"/>
        <v>1</v>
      </c>
      <c r="AK83" s="11">
        <f t="shared" ca="1" si="72"/>
        <v>1</v>
      </c>
      <c r="AL83">
        <f t="shared" ca="1" si="73"/>
        <v>0</v>
      </c>
      <c r="AM83">
        <f t="shared" ca="1" si="74"/>
        <v>0</v>
      </c>
      <c r="AN83" s="12">
        <f t="shared" ca="1" si="75"/>
        <v>0</v>
      </c>
      <c r="AO83" s="12"/>
    </row>
    <row r="84" spans="1:41" x14ac:dyDescent="0.25">
      <c r="A84" s="11"/>
      <c r="D84">
        <f t="shared" ca="1" si="51"/>
        <v>8</v>
      </c>
      <c r="E84" s="1" t="str">
        <f t="shared" ca="1" si="52"/>
        <v>Fantacy</v>
      </c>
      <c r="F84" s="1" t="str">
        <f t="shared" ca="1" si="53"/>
        <v>South Korea</v>
      </c>
      <c r="G84" s="1">
        <f t="shared" ca="1" si="54"/>
        <v>2003</v>
      </c>
      <c r="H84" s="20" t="str">
        <f t="shared" ca="1" si="55"/>
        <v>Yes</v>
      </c>
      <c r="K84">
        <v>9</v>
      </c>
      <c r="L84" t="s">
        <v>14</v>
      </c>
      <c r="R84" s="2">
        <f t="shared" ca="1" si="56"/>
        <v>0</v>
      </c>
      <c r="S84" s="1">
        <f t="shared" ca="1" si="57"/>
        <v>0</v>
      </c>
      <c r="T84" s="1">
        <f t="shared" ca="1" si="58"/>
        <v>0</v>
      </c>
      <c r="U84" s="1">
        <f t="shared" ca="1" si="59"/>
        <v>0</v>
      </c>
      <c r="V84" s="1">
        <f t="shared" ca="1" si="60"/>
        <v>0</v>
      </c>
      <c r="W84" s="1">
        <f t="shared" ca="1" si="61"/>
        <v>0</v>
      </c>
      <c r="X84" s="1">
        <f t="shared" ca="1" si="62"/>
        <v>0</v>
      </c>
      <c r="Y84" s="1">
        <f t="shared" ca="1" si="63"/>
        <v>0</v>
      </c>
      <c r="Z84" s="1">
        <f t="shared" ca="1" si="64"/>
        <v>0</v>
      </c>
      <c r="AA84" s="3">
        <f t="shared" ca="1" si="65"/>
        <v>1</v>
      </c>
      <c r="AB84" s="1"/>
      <c r="AC84" s="2">
        <f t="shared" ca="1" si="66"/>
        <v>0</v>
      </c>
      <c r="AD84" s="1">
        <f t="shared" ca="1" si="67"/>
        <v>0</v>
      </c>
      <c r="AE84" s="1">
        <f t="shared" ca="1" si="68"/>
        <v>0</v>
      </c>
      <c r="AF84" s="3">
        <f t="shared" ca="1" si="69"/>
        <v>1</v>
      </c>
      <c r="AH84" s="2">
        <f t="shared" ca="1" si="70"/>
        <v>1</v>
      </c>
      <c r="AI84" s="3">
        <f t="shared" ca="1" si="71"/>
        <v>0</v>
      </c>
      <c r="AK84" s="11">
        <f t="shared" ca="1" si="72"/>
        <v>1</v>
      </c>
      <c r="AL84">
        <f t="shared" ca="1" si="73"/>
        <v>0</v>
      </c>
      <c r="AM84">
        <f t="shared" ca="1" si="74"/>
        <v>0</v>
      </c>
      <c r="AN84" s="12">
        <f t="shared" ca="1" si="75"/>
        <v>0</v>
      </c>
      <c r="AO84" s="12"/>
    </row>
    <row r="85" spans="1:41" x14ac:dyDescent="0.25">
      <c r="A85" s="11"/>
      <c r="D85">
        <f t="shared" ca="1" si="51"/>
        <v>7</v>
      </c>
      <c r="E85" s="1" t="str">
        <f t="shared" ca="1" si="52"/>
        <v>Crime</v>
      </c>
      <c r="F85" s="1" t="str">
        <f t="shared" ca="1" si="53"/>
        <v>South Korea</v>
      </c>
      <c r="G85" s="1">
        <f t="shared" ca="1" si="54"/>
        <v>2017</v>
      </c>
      <c r="H85" s="20" t="str">
        <f t="shared" ca="1" si="55"/>
        <v>Yes</v>
      </c>
      <c r="K85">
        <v>10</v>
      </c>
      <c r="L85" t="s">
        <v>15</v>
      </c>
      <c r="R85" s="2">
        <f t="shared" ca="1" si="56"/>
        <v>0</v>
      </c>
      <c r="S85" s="1">
        <f t="shared" ca="1" si="57"/>
        <v>0</v>
      </c>
      <c r="T85" s="1">
        <f t="shared" ca="1" si="58"/>
        <v>0</v>
      </c>
      <c r="U85" s="1">
        <f t="shared" ca="1" si="59"/>
        <v>0</v>
      </c>
      <c r="V85" s="1">
        <f t="shared" ca="1" si="60"/>
        <v>0</v>
      </c>
      <c r="W85" s="1">
        <f t="shared" ca="1" si="61"/>
        <v>1</v>
      </c>
      <c r="X85" s="1">
        <f t="shared" ca="1" si="62"/>
        <v>0</v>
      </c>
      <c r="Y85" s="1">
        <f t="shared" ca="1" si="63"/>
        <v>0</v>
      </c>
      <c r="Z85" s="1">
        <f t="shared" ca="1" si="64"/>
        <v>0</v>
      </c>
      <c r="AA85" s="3">
        <f t="shared" ca="1" si="65"/>
        <v>0</v>
      </c>
      <c r="AB85" s="1"/>
      <c r="AC85" s="2">
        <f t="shared" ca="1" si="66"/>
        <v>0</v>
      </c>
      <c r="AD85" s="1">
        <f t="shared" ca="1" si="67"/>
        <v>0</v>
      </c>
      <c r="AE85" s="1">
        <f t="shared" ca="1" si="68"/>
        <v>0</v>
      </c>
      <c r="AF85" s="3">
        <f t="shared" ca="1" si="69"/>
        <v>1</v>
      </c>
      <c r="AH85" s="2">
        <f t="shared" ca="1" si="70"/>
        <v>1</v>
      </c>
      <c r="AI85" s="3">
        <f t="shared" ca="1" si="71"/>
        <v>0</v>
      </c>
      <c r="AK85" s="11">
        <f t="shared" ca="1" si="72"/>
        <v>0</v>
      </c>
      <c r="AL85">
        <f t="shared" ca="1" si="73"/>
        <v>0</v>
      </c>
      <c r="AM85">
        <f t="shared" ca="1" si="74"/>
        <v>0</v>
      </c>
      <c r="AN85" s="12">
        <f t="shared" ca="1" si="75"/>
        <v>1</v>
      </c>
      <c r="AO85" s="12"/>
    </row>
    <row r="86" spans="1:41" x14ac:dyDescent="0.25">
      <c r="A86" s="11"/>
      <c r="D86">
        <f t="shared" ca="1" si="51"/>
        <v>6</v>
      </c>
      <c r="E86" s="1" t="str">
        <f t="shared" ca="1" si="52"/>
        <v>Ditective</v>
      </c>
      <c r="F86" s="1" t="str">
        <f t="shared" ca="1" si="53"/>
        <v>South Korea</v>
      </c>
      <c r="G86" s="1">
        <f t="shared" ca="1" si="54"/>
        <v>2020</v>
      </c>
      <c r="H86" s="20" t="str">
        <f t="shared" ca="1" si="55"/>
        <v>Yes</v>
      </c>
      <c r="R86" s="2">
        <f t="shared" ca="1" si="56"/>
        <v>0</v>
      </c>
      <c r="S86" s="1">
        <f t="shared" ca="1" si="57"/>
        <v>0</v>
      </c>
      <c r="T86" s="1">
        <f t="shared" ca="1" si="58"/>
        <v>0</v>
      </c>
      <c r="U86" s="1">
        <f t="shared" ca="1" si="59"/>
        <v>0</v>
      </c>
      <c r="V86" s="1">
        <f t="shared" ca="1" si="60"/>
        <v>0</v>
      </c>
      <c r="W86" s="1">
        <f t="shared" ca="1" si="61"/>
        <v>0</v>
      </c>
      <c r="X86" s="1">
        <f t="shared" ca="1" si="62"/>
        <v>1</v>
      </c>
      <c r="Y86" s="1">
        <f t="shared" ca="1" si="63"/>
        <v>0</v>
      </c>
      <c r="Z86" s="1">
        <f t="shared" ca="1" si="64"/>
        <v>0</v>
      </c>
      <c r="AA86" s="3">
        <f t="shared" ca="1" si="65"/>
        <v>0</v>
      </c>
      <c r="AB86" s="1"/>
      <c r="AC86" s="2">
        <f t="shared" ca="1" si="66"/>
        <v>0</v>
      </c>
      <c r="AD86" s="1">
        <f t="shared" ca="1" si="67"/>
        <v>0</v>
      </c>
      <c r="AE86" s="1">
        <f t="shared" ca="1" si="68"/>
        <v>0</v>
      </c>
      <c r="AF86" s="3">
        <f t="shared" ca="1" si="69"/>
        <v>1</v>
      </c>
      <c r="AH86" s="2">
        <f t="shared" ca="1" si="70"/>
        <v>1</v>
      </c>
      <c r="AI86" s="3">
        <f t="shared" ca="1" si="71"/>
        <v>0</v>
      </c>
      <c r="AK86" s="11">
        <f t="shared" ca="1" si="72"/>
        <v>0</v>
      </c>
      <c r="AL86">
        <f t="shared" ca="1" si="73"/>
        <v>0</v>
      </c>
      <c r="AM86">
        <f t="shared" ca="1" si="74"/>
        <v>0</v>
      </c>
      <c r="AN86" s="12">
        <f t="shared" ca="1" si="75"/>
        <v>1</v>
      </c>
      <c r="AO86" s="12"/>
    </row>
    <row r="87" spans="1:41" x14ac:dyDescent="0.25">
      <c r="A87" s="11"/>
      <c r="D87">
        <f t="shared" ca="1" si="51"/>
        <v>8</v>
      </c>
      <c r="E87" s="1" t="str">
        <f t="shared" ca="1" si="52"/>
        <v>Fantacy</v>
      </c>
      <c r="F87" s="1" t="str">
        <f t="shared" ca="1" si="53"/>
        <v>South Korea</v>
      </c>
      <c r="G87" s="1">
        <f t="shared" ca="1" si="54"/>
        <v>2016</v>
      </c>
      <c r="H87" s="20" t="str">
        <f t="shared" ca="1" si="55"/>
        <v>Yes</v>
      </c>
      <c r="R87" s="2">
        <f t="shared" ca="1" si="56"/>
        <v>0</v>
      </c>
      <c r="S87" s="1">
        <f t="shared" ca="1" si="57"/>
        <v>0</v>
      </c>
      <c r="T87" s="1">
        <f t="shared" ca="1" si="58"/>
        <v>0</v>
      </c>
      <c r="U87" s="1">
        <f t="shared" ca="1" si="59"/>
        <v>0</v>
      </c>
      <c r="V87" s="1">
        <f t="shared" ca="1" si="60"/>
        <v>0</v>
      </c>
      <c r="W87" s="1">
        <f t="shared" ca="1" si="61"/>
        <v>0</v>
      </c>
      <c r="X87" s="1">
        <f t="shared" ca="1" si="62"/>
        <v>0</v>
      </c>
      <c r="Y87" s="1">
        <f t="shared" ca="1" si="63"/>
        <v>0</v>
      </c>
      <c r="Z87" s="1">
        <f t="shared" ca="1" si="64"/>
        <v>0</v>
      </c>
      <c r="AA87" s="3">
        <f t="shared" ca="1" si="65"/>
        <v>1</v>
      </c>
      <c r="AB87" s="1"/>
      <c r="AC87" s="2">
        <f t="shared" ca="1" si="66"/>
        <v>0</v>
      </c>
      <c r="AD87" s="1">
        <f t="shared" ca="1" si="67"/>
        <v>0</v>
      </c>
      <c r="AE87" s="1">
        <f t="shared" ca="1" si="68"/>
        <v>0</v>
      </c>
      <c r="AF87" s="3">
        <f t="shared" ca="1" si="69"/>
        <v>1</v>
      </c>
      <c r="AH87" s="2">
        <f t="shared" ca="1" si="70"/>
        <v>1</v>
      </c>
      <c r="AI87" s="3">
        <f t="shared" ca="1" si="71"/>
        <v>0</v>
      </c>
      <c r="AK87" s="11">
        <f t="shared" ca="1" si="72"/>
        <v>0</v>
      </c>
      <c r="AL87">
        <f t="shared" ca="1" si="73"/>
        <v>0</v>
      </c>
      <c r="AM87">
        <f t="shared" ca="1" si="74"/>
        <v>0</v>
      </c>
      <c r="AN87" s="12">
        <f t="shared" ca="1" si="75"/>
        <v>1</v>
      </c>
      <c r="AO87" s="12"/>
    </row>
    <row r="88" spans="1:41" x14ac:dyDescent="0.25">
      <c r="A88" s="11"/>
      <c r="D88">
        <f t="shared" ca="1" si="51"/>
        <v>6</v>
      </c>
      <c r="E88" s="1" t="str">
        <f t="shared" ca="1" si="52"/>
        <v>Ditective</v>
      </c>
      <c r="F88" s="1" t="str">
        <f t="shared" ca="1" si="53"/>
        <v>South Korea</v>
      </c>
      <c r="G88" s="1">
        <f t="shared" ca="1" si="54"/>
        <v>2017</v>
      </c>
      <c r="H88" s="20" t="str">
        <f t="shared" ca="1" si="55"/>
        <v>Yes</v>
      </c>
      <c r="R88" s="2">
        <f t="shared" ca="1" si="56"/>
        <v>0</v>
      </c>
      <c r="S88" s="1">
        <f t="shared" ca="1" si="57"/>
        <v>0</v>
      </c>
      <c r="T88" s="1">
        <f t="shared" ca="1" si="58"/>
        <v>0</v>
      </c>
      <c r="U88" s="1">
        <f t="shared" ca="1" si="59"/>
        <v>0</v>
      </c>
      <c r="V88" s="1">
        <f t="shared" ca="1" si="60"/>
        <v>0</v>
      </c>
      <c r="W88" s="1">
        <f t="shared" ca="1" si="61"/>
        <v>0</v>
      </c>
      <c r="X88" s="1">
        <f t="shared" ca="1" si="62"/>
        <v>1</v>
      </c>
      <c r="Y88" s="1">
        <f t="shared" ca="1" si="63"/>
        <v>0</v>
      </c>
      <c r="Z88" s="1">
        <f t="shared" ca="1" si="64"/>
        <v>0</v>
      </c>
      <c r="AA88" s="3">
        <f t="shared" ca="1" si="65"/>
        <v>0</v>
      </c>
      <c r="AB88" s="1"/>
      <c r="AC88" s="2">
        <f t="shared" ca="1" si="66"/>
        <v>0</v>
      </c>
      <c r="AD88" s="1">
        <f t="shared" ca="1" si="67"/>
        <v>0</v>
      </c>
      <c r="AE88" s="1">
        <f t="shared" ca="1" si="68"/>
        <v>0</v>
      </c>
      <c r="AF88" s="3">
        <f t="shared" ca="1" si="69"/>
        <v>1</v>
      </c>
      <c r="AH88" s="2">
        <f t="shared" ca="1" si="70"/>
        <v>1</v>
      </c>
      <c r="AI88" s="3">
        <f t="shared" ca="1" si="71"/>
        <v>0</v>
      </c>
      <c r="AK88" s="11">
        <f t="shared" ca="1" si="72"/>
        <v>0</v>
      </c>
      <c r="AL88">
        <f t="shared" ca="1" si="73"/>
        <v>0</v>
      </c>
      <c r="AM88">
        <f t="shared" ca="1" si="74"/>
        <v>0</v>
      </c>
      <c r="AN88" s="12">
        <f t="shared" ca="1" si="75"/>
        <v>1</v>
      </c>
      <c r="AO88" s="12"/>
    </row>
    <row r="89" spans="1:41" x14ac:dyDescent="0.25">
      <c r="A89" s="11"/>
      <c r="D89">
        <f t="shared" ca="1" si="51"/>
        <v>9</v>
      </c>
      <c r="E89" s="1" t="str">
        <f t="shared" ca="1" si="52"/>
        <v>Romance</v>
      </c>
      <c r="F89" s="1" t="str">
        <f t="shared" ca="1" si="53"/>
        <v>South Korea</v>
      </c>
      <c r="G89" s="1">
        <f t="shared" ca="1" si="54"/>
        <v>2002</v>
      </c>
      <c r="H89" s="20" t="str">
        <f t="shared" ca="1" si="55"/>
        <v>Yes</v>
      </c>
      <c r="R89" s="2">
        <f t="shared" ca="1" si="56"/>
        <v>0</v>
      </c>
      <c r="S89" s="1">
        <f t="shared" ca="1" si="57"/>
        <v>0</v>
      </c>
      <c r="T89" s="1">
        <f t="shared" ca="1" si="58"/>
        <v>0</v>
      </c>
      <c r="U89" s="1">
        <f t="shared" ca="1" si="59"/>
        <v>0</v>
      </c>
      <c r="V89" s="1">
        <f t="shared" ca="1" si="60"/>
        <v>0</v>
      </c>
      <c r="W89" s="1">
        <f t="shared" ca="1" si="61"/>
        <v>0</v>
      </c>
      <c r="X89" s="1">
        <f t="shared" ca="1" si="62"/>
        <v>0</v>
      </c>
      <c r="Y89" s="1">
        <f t="shared" ca="1" si="63"/>
        <v>0</v>
      </c>
      <c r="Z89" s="1">
        <f t="shared" ca="1" si="64"/>
        <v>1</v>
      </c>
      <c r="AA89" s="3">
        <f t="shared" ca="1" si="65"/>
        <v>0</v>
      </c>
      <c r="AB89" s="1"/>
      <c r="AC89" s="2">
        <f t="shared" ca="1" si="66"/>
        <v>0</v>
      </c>
      <c r="AD89" s="1">
        <f t="shared" ca="1" si="67"/>
        <v>0</v>
      </c>
      <c r="AE89" s="1">
        <f t="shared" ca="1" si="68"/>
        <v>0</v>
      </c>
      <c r="AF89" s="3">
        <f t="shared" ca="1" si="69"/>
        <v>1</v>
      </c>
      <c r="AH89" s="2">
        <f t="shared" ca="1" si="70"/>
        <v>1</v>
      </c>
      <c r="AI89" s="3">
        <f t="shared" ca="1" si="71"/>
        <v>0</v>
      </c>
      <c r="AK89" s="11">
        <f t="shared" ca="1" si="72"/>
        <v>1</v>
      </c>
      <c r="AL89">
        <f t="shared" ca="1" si="73"/>
        <v>0</v>
      </c>
      <c r="AM89">
        <f t="shared" ca="1" si="74"/>
        <v>0</v>
      </c>
      <c r="AN89" s="12">
        <f t="shared" ca="1" si="75"/>
        <v>0</v>
      </c>
      <c r="AO89" s="12"/>
    </row>
    <row r="90" spans="1:41" x14ac:dyDescent="0.25">
      <c r="A90" s="11"/>
      <c r="D90">
        <f t="shared" ca="1" si="51"/>
        <v>6</v>
      </c>
      <c r="E90" s="1" t="str">
        <f t="shared" ca="1" si="52"/>
        <v>Ditective</v>
      </c>
      <c r="F90" s="1" t="str">
        <f t="shared" ca="1" si="53"/>
        <v>South Korea</v>
      </c>
      <c r="G90" s="1">
        <f t="shared" ca="1" si="54"/>
        <v>2017</v>
      </c>
      <c r="H90" s="20" t="str">
        <f t="shared" ca="1" si="55"/>
        <v>Yes</v>
      </c>
      <c r="R90" s="2">
        <f t="shared" ca="1" si="56"/>
        <v>0</v>
      </c>
      <c r="S90" s="1">
        <f t="shared" ca="1" si="57"/>
        <v>0</v>
      </c>
      <c r="T90" s="1">
        <f t="shared" ca="1" si="58"/>
        <v>0</v>
      </c>
      <c r="U90" s="1">
        <f t="shared" ca="1" si="59"/>
        <v>0</v>
      </c>
      <c r="V90" s="1">
        <f t="shared" ca="1" si="60"/>
        <v>0</v>
      </c>
      <c r="W90" s="1">
        <f t="shared" ca="1" si="61"/>
        <v>0</v>
      </c>
      <c r="X90" s="1">
        <f t="shared" ca="1" si="62"/>
        <v>1</v>
      </c>
      <c r="Y90" s="1">
        <f t="shared" ca="1" si="63"/>
        <v>0</v>
      </c>
      <c r="Z90" s="1">
        <f t="shared" ca="1" si="64"/>
        <v>0</v>
      </c>
      <c r="AA90" s="3">
        <f t="shared" ca="1" si="65"/>
        <v>0</v>
      </c>
      <c r="AB90" s="1"/>
      <c r="AC90" s="2">
        <f t="shared" ca="1" si="66"/>
        <v>0</v>
      </c>
      <c r="AD90" s="1">
        <f t="shared" ca="1" si="67"/>
        <v>0</v>
      </c>
      <c r="AE90" s="1">
        <f t="shared" ca="1" si="68"/>
        <v>0</v>
      </c>
      <c r="AF90" s="3">
        <f t="shared" ca="1" si="69"/>
        <v>1</v>
      </c>
      <c r="AH90" s="2">
        <f t="shared" ca="1" si="70"/>
        <v>1</v>
      </c>
      <c r="AI90" s="3">
        <f t="shared" ca="1" si="71"/>
        <v>0</v>
      </c>
      <c r="AK90" s="11">
        <f t="shared" ca="1" si="72"/>
        <v>0</v>
      </c>
      <c r="AL90">
        <f t="shared" ca="1" si="73"/>
        <v>0</v>
      </c>
      <c r="AM90">
        <f t="shared" ca="1" si="74"/>
        <v>0</v>
      </c>
      <c r="AN90" s="12">
        <f t="shared" ca="1" si="75"/>
        <v>1</v>
      </c>
      <c r="AO90" s="12"/>
    </row>
    <row r="91" spans="1:41" x14ac:dyDescent="0.25">
      <c r="A91" s="11"/>
      <c r="D91">
        <f t="shared" ca="1" si="51"/>
        <v>6</v>
      </c>
      <c r="E91" s="1" t="str">
        <f t="shared" ca="1" si="52"/>
        <v>Ditective</v>
      </c>
      <c r="F91" s="1" t="str">
        <f t="shared" ca="1" si="53"/>
        <v>South Korea</v>
      </c>
      <c r="G91" s="1">
        <f t="shared" ca="1" si="54"/>
        <v>2014</v>
      </c>
      <c r="H91" s="20" t="str">
        <f t="shared" ca="1" si="55"/>
        <v>Yes</v>
      </c>
      <c r="R91" s="2">
        <f t="shared" ca="1" si="56"/>
        <v>0</v>
      </c>
      <c r="S91" s="1">
        <f t="shared" ca="1" si="57"/>
        <v>0</v>
      </c>
      <c r="T91" s="1">
        <f t="shared" ca="1" si="58"/>
        <v>0</v>
      </c>
      <c r="U91" s="1">
        <f t="shared" ca="1" si="59"/>
        <v>0</v>
      </c>
      <c r="V91" s="1">
        <f t="shared" ca="1" si="60"/>
        <v>0</v>
      </c>
      <c r="W91" s="1">
        <f t="shared" ca="1" si="61"/>
        <v>0</v>
      </c>
      <c r="X91" s="1">
        <f t="shared" ca="1" si="62"/>
        <v>1</v>
      </c>
      <c r="Y91" s="1">
        <f t="shared" ca="1" si="63"/>
        <v>0</v>
      </c>
      <c r="Z91" s="1">
        <f t="shared" ca="1" si="64"/>
        <v>0</v>
      </c>
      <c r="AA91" s="3">
        <f t="shared" ca="1" si="65"/>
        <v>0</v>
      </c>
      <c r="AB91" s="1"/>
      <c r="AC91" s="2">
        <f t="shared" ca="1" si="66"/>
        <v>0</v>
      </c>
      <c r="AD91" s="1">
        <f t="shared" ca="1" si="67"/>
        <v>0</v>
      </c>
      <c r="AE91" s="1">
        <f t="shared" ca="1" si="68"/>
        <v>0</v>
      </c>
      <c r="AF91" s="3">
        <f t="shared" ca="1" si="69"/>
        <v>1</v>
      </c>
      <c r="AH91" s="2">
        <f t="shared" ca="1" si="70"/>
        <v>1</v>
      </c>
      <c r="AI91" s="3">
        <f t="shared" ca="1" si="71"/>
        <v>0</v>
      </c>
      <c r="AK91" s="11">
        <f t="shared" ca="1" si="72"/>
        <v>0</v>
      </c>
      <c r="AL91">
        <f t="shared" ca="1" si="73"/>
        <v>0</v>
      </c>
      <c r="AM91">
        <f t="shared" ca="1" si="74"/>
        <v>1</v>
      </c>
      <c r="AN91" s="12">
        <f t="shared" ca="1" si="75"/>
        <v>0</v>
      </c>
      <c r="AO91" s="12"/>
    </row>
    <row r="92" spans="1:41" x14ac:dyDescent="0.25">
      <c r="A92" s="11"/>
      <c r="D92">
        <f t="shared" ca="1" si="51"/>
        <v>2</v>
      </c>
      <c r="E92" s="1" t="str">
        <f t="shared" ca="1" si="52"/>
        <v>Horror</v>
      </c>
      <c r="F92" s="1" t="str">
        <f t="shared" ca="1" si="53"/>
        <v>USA</v>
      </c>
      <c r="G92" s="1">
        <f t="shared" ca="1" si="54"/>
        <v>2002</v>
      </c>
      <c r="H92" s="20" t="str">
        <f t="shared" ca="1" si="55"/>
        <v>Yes</v>
      </c>
      <c r="R92" s="2">
        <f t="shared" ca="1" si="56"/>
        <v>0</v>
      </c>
      <c r="S92" s="1">
        <f t="shared" ca="1" si="57"/>
        <v>1</v>
      </c>
      <c r="T92" s="1">
        <f t="shared" ca="1" si="58"/>
        <v>0</v>
      </c>
      <c r="U92" s="1">
        <f t="shared" ca="1" si="59"/>
        <v>0</v>
      </c>
      <c r="V92" s="1">
        <f t="shared" ca="1" si="60"/>
        <v>0</v>
      </c>
      <c r="W92" s="1">
        <f t="shared" ca="1" si="61"/>
        <v>0</v>
      </c>
      <c r="X92" s="1">
        <f t="shared" ca="1" si="62"/>
        <v>0</v>
      </c>
      <c r="Y92" s="1">
        <f t="shared" ca="1" si="63"/>
        <v>0</v>
      </c>
      <c r="Z92" s="1">
        <f t="shared" ca="1" si="64"/>
        <v>0</v>
      </c>
      <c r="AA92" s="3">
        <f t="shared" ca="1" si="65"/>
        <v>0</v>
      </c>
      <c r="AB92" s="1"/>
      <c r="AC92" s="2">
        <f t="shared" ca="1" si="66"/>
        <v>0</v>
      </c>
      <c r="AD92" s="1">
        <f t="shared" ca="1" si="67"/>
        <v>1</v>
      </c>
      <c r="AE92" s="1">
        <f t="shared" ca="1" si="68"/>
        <v>0</v>
      </c>
      <c r="AF92" s="3">
        <f t="shared" ca="1" si="69"/>
        <v>0</v>
      </c>
      <c r="AH92" s="2">
        <f t="shared" ca="1" si="70"/>
        <v>1</v>
      </c>
      <c r="AI92" s="3">
        <f t="shared" ca="1" si="71"/>
        <v>0</v>
      </c>
      <c r="AK92" s="11">
        <f t="shared" ca="1" si="72"/>
        <v>1</v>
      </c>
      <c r="AL92">
        <f t="shared" ca="1" si="73"/>
        <v>0</v>
      </c>
      <c r="AM92">
        <f t="shared" ca="1" si="74"/>
        <v>0</v>
      </c>
      <c r="AN92" s="12">
        <f t="shared" ca="1" si="75"/>
        <v>0</v>
      </c>
      <c r="AO92" s="12"/>
    </row>
    <row r="93" spans="1:41" x14ac:dyDescent="0.25">
      <c r="A93" s="11"/>
      <c r="D93">
        <f t="shared" ca="1" si="51"/>
        <v>3</v>
      </c>
      <c r="E93" s="1" t="str">
        <f t="shared" ca="1" si="52"/>
        <v>Sci-Fi</v>
      </c>
      <c r="F93" s="1" t="str">
        <f t="shared" ca="1" si="53"/>
        <v>UK</v>
      </c>
      <c r="G93" s="1">
        <f t="shared" ca="1" si="54"/>
        <v>2002</v>
      </c>
      <c r="H93" s="20" t="str">
        <f t="shared" ca="1" si="55"/>
        <v>Yes</v>
      </c>
      <c r="R93" s="2">
        <f t="shared" ca="1" si="56"/>
        <v>0</v>
      </c>
      <c r="S93" s="1">
        <f t="shared" ca="1" si="57"/>
        <v>0</v>
      </c>
      <c r="T93" s="1">
        <f t="shared" ca="1" si="58"/>
        <v>1</v>
      </c>
      <c r="U93" s="1">
        <f t="shared" ca="1" si="59"/>
        <v>0</v>
      </c>
      <c r="V93" s="1">
        <f t="shared" ca="1" si="60"/>
        <v>0</v>
      </c>
      <c r="W93" s="1">
        <f t="shared" ca="1" si="61"/>
        <v>0</v>
      </c>
      <c r="X93" s="1">
        <f t="shared" ca="1" si="62"/>
        <v>0</v>
      </c>
      <c r="Y93" s="1">
        <f t="shared" ca="1" si="63"/>
        <v>0</v>
      </c>
      <c r="Z93" s="1">
        <f t="shared" ca="1" si="64"/>
        <v>0</v>
      </c>
      <c r="AA93" s="3">
        <f t="shared" ca="1" si="65"/>
        <v>0</v>
      </c>
      <c r="AB93" s="1"/>
      <c r="AC93" s="2">
        <f t="shared" ca="1" si="66"/>
        <v>0</v>
      </c>
      <c r="AD93" s="1">
        <f t="shared" ca="1" si="67"/>
        <v>0</v>
      </c>
      <c r="AE93" s="1">
        <f t="shared" ca="1" si="68"/>
        <v>1</v>
      </c>
      <c r="AF93" s="3">
        <f t="shared" ca="1" si="69"/>
        <v>0</v>
      </c>
      <c r="AH93" s="2">
        <f t="shared" ca="1" si="70"/>
        <v>1</v>
      </c>
      <c r="AI93" s="3">
        <f t="shared" ca="1" si="71"/>
        <v>0</v>
      </c>
      <c r="AK93" s="11">
        <f t="shared" ca="1" si="72"/>
        <v>1</v>
      </c>
      <c r="AL93">
        <f t="shared" ca="1" si="73"/>
        <v>0</v>
      </c>
      <c r="AM93">
        <f t="shared" ca="1" si="74"/>
        <v>0</v>
      </c>
      <c r="AN93" s="12">
        <f t="shared" ca="1" si="75"/>
        <v>0</v>
      </c>
      <c r="AO93" s="12"/>
    </row>
    <row r="94" spans="1:41" x14ac:dyDescent="0.25">
      <c r="A94" s="11"/>
      <c r="D94">
        <f t="shared" ca="1" si="51"/>
        <v>7</v>
      </c>
      <c r="E94" s="1" t="str">
        <f t="shared" ca="1" si="52"/>
        <v>Crime</v>
      </c>
      <c r="F94" s="1" t="str">
        <f t="shared" ca="1" si="53"/>
        <v>South Korea</v>
      </c>
      <c r="G94" s="1">
        <f t="shared" ca="1" si="54"/>
        <v>2001</v>
      </c>
      <c r="H94" s="20" t="str">
        <f t="shared" ca="1" si="55"/>
        <v>Yes</v>
      </c>
      <c r="R94" s="2">
        <f t="shared" ca="1" si="56"/>
        <v>0</v>
      </c>
      <c r="S94" s="1">
        <f t="shared" ca="1" si="57"/>
        <v>0</v>
      </c>
      <c r="T94" s="1">
        <f t="shared" ca="1" si="58"/>
        <v>0</v>
      </c>
      <c r="U94" s="1">
        <f t="shared" ca="1" si="59"/>
        <v>0</v>
      </c>
      <c r="V94" s="1">
        <f t="shared" ca="1" si="60"/>
        <v>0</v>
      </c>
      <c r="W94" s="1">
        <f t="shared" ca="1" si="61"/>
        <v>1</v>
      </c>
      <c r="X94" s="1">
        <f t="shared" ca="1" si="62"/>
        <v>0</v>
      </c>
      <c r="Y94" s="1">
        <f t="shared" ca="1" si="63"/>
        <v>0</v>
      </c>
      <c r="Z94" s="1">
        <f t="shared" ca="1" si="64"/>
        <v>0</v>
      </c>
      <c r="AA94" s="3">
        <f t="shared" ca="1" si="65"/>
        <v>0</v>
      </c>
      <c r="AB94" s="1"/>
      <c r="AC94" s="2">
        <f t="shared" ca="1" si="66"/>
        <v>0</v>
      </c>
      <c r="AD94" s="1">
        <f t="shared" ca="1" si="67"/>
        <v>0</v>
      </c>
      <c r="AE94" s="1">
        <f t="shared" ca="1" si="68"/>
        <v>0</v>
      </c>
      <c r="AF94" s="3">
        <f t="shared" ca="1" si="69"/>
        <v>1</v>
      </c>
      <c r="AH94" s="2">
        <f t="shared" ca="1" si="70"/>
        <v>1</v>
      </c>
      <c r="AI94" s="3">
        <f t="shared" ca="1" si="71"/>
        <v>0</v>
      </c>
      <c r="AK94" s="11">
        <f t="shared" ca="1" si="72"/>
        <v>1</v>
      </c>
      <c r="AL94">
        <f t="shared" ca="1" si="73"/>
        <v>0</v>
      </c>
      <c r="AM94">
        <f t="shared" ca="1" si="74"/>
        <v>0</v>
      </c>
      <c r="AN94" s="12">
        <f t="shared" ca="1" si="75"/>
        <v>0</v>
      </c>
      <c r="AO94" s="12"/>
    </row>
    <row r="95" spans="1:41" x14ac:dyDescent="0.25">
      <c r="A95" s="11"/>
      <c r="D95">
        <f t="shared" ca="1" si="51"/>
        <v>6</v>
      </c>
      <c r="E95" s="1" t="str">
        <f t="shared" ca="1" si="52"/>
        <v>Ditective</v>
      </c>
      <c r="F95" s="1" t="str">
        <f t="shared" ca="1" si="53"/>
        <v>South Korea</v>
      </c>
      <c r="G95" s="1">
        <f t="shared" ca="1" si="54"/>
        <v>2020</v>
      </c>
      <c r="H95" s="20" t="str">
        <f t="shared" ca="1" si="55"/>
        <v>Yes</v>
      </c>
      <c r="R95" s="2">
        <f t="shared" ca="1" si="56"/>
        <v>0</v>
      </c>
      <c r="S95" s="1">
        <f t="shared" ca="1" si="57"/>
        <v>0</v>
      </c>
      <c r="T95" s="1">
        <f t="shared" ca="1" si="58"/>
        <v>0</v>
      </c>
      <c r="U95" s="1">
        <f t="shared" ca="1" si="59"/>
        <v>0</v>
      </c>
      <c r="V95" s="1">
        <f t="shared" ca="1" si="60"/>
        <v>0</v>
      </c>
      <c r="W95" s="1">
        <f t="shared" ca="1" si="61"/>
        <v>0</v>
      </c>
      <c r="X95" s="1">
        <f t="shared" ca="1" si="62"/>
        <v>1</v>
      </c>
      <c r="Y95" s="1">
        <f t="shared" ca="1" si="63"/>
        <v>0</v>
      </c>
      <c r="Z95" s="1">
        <f t="shared" ca="1" si="64"/>
        <v>0</v>
      </c>
      <c r="AA95" s="3">
        <f t="shared" ca="1" si="65"/>
        <v>0</v>
      </c>
      <c r="AB95" s="1"/>
      <c r="AC95" s="2">
        <f t="shared" ca="1" si="66"/>
        <v>0</v>
      </c>
      <c r="AD95" s="1">
        <f t="shared" ca="1" si="67"/>
        <v>0</v>
      </c>
      <c r="AE95" s="1">
        <f t="shared" ca="1" si="68"/>
        <v>0</v>
      </c>
      <c r="AF95" s="3">
        <f t="shared" ca="1" si="69"/>
        <v>1</v>
      </c>
      <c r="AH95" s="2">
        <f t="shared" ca="1" si="70"/>
        <v>1</v>
      </c>
      <c r="AI95" s="3">
        <f t="shared" ca="1" si="71"/>
        <v>0</v>
      </c>
      <c r="AK95" s="11">
        <f t="shared" ca="1" si="72"/>
        <v>0</v>
      </c>
      <c r="AL95">
        <f t="shared" ca="1" si="73"/>
        <v>0</v>
      </c>
      <c r="AM95">
        <f t="shared" ca="1" si="74"/>
        <v>0</v>
      </c>
      <c r="AN95" s="12">
        <f t="shared" ca="1" si="75"/>
        <v>1</v>
      </c>
      <c r="AO95" s="12"/>
    </row>
    <row r="96" spans="1:41" x14ac:dyDescent="0.25">
      <c r="A96" s="11"/>
      <c r="D96">
        <f t="shared" ca="1" si="51"/>
        <v>7</v>
      </c>
      <c r="E96" s="1" t="str">
        <f t="shared" ca="1" si="52"/>
        <v>Crime</v>
      </c>
      <c r="F96" s="1" t="str">
        <f t="shared" ca="1" si="53"/>
        <v>South Korea</v>
      </c>
      <c r="G96" s="1">
        <f t="shared" ca="1" si="54"/>
        <v>2005</v>
      </c>
      <c r="H96" s="20" t="str">
        <f t="shared" ca="1" si="55"/>
        <v>Yes</v>
      </c>
      <c r="R96" s="2">
        <f t="shared" ca="1" si="56"/>
        <v>0</v>
      </c>
      <c r="S96" s="1">
        <f t="shared" ca="1" si="57"/>
        <v>0</v>
      </c>
      <c r="T96" s="1">
        <f t="shared" ca="1" si="58"/>
        <v>0</v>
      </c>
      <c r="U96" s="1">
        <f t="shared" ca="1" si="59"/>
        <v>0</v>
      </c>
      <c r="V96" s="1">
        <f t="shared" ca="1" si="60"/>
        <v>0</v>
      </c>
      <c r="W96" s="1">
        <f t="shared" ca="1" si="61"/>
        <v>1</v>
      </c>
      <c r="X96" s="1">
        <f t="shared" ca="1" si="62"/>
        <v>0</v>
      </c>
      <c r="Y96" s="1">
        <f t="shared" ca="1" si="63"/>
        <v>0</v>
      </c>
      <c r="Z96" s="1">
        <f t="shared" ca="1" si="64"/>
        <v>0</v>
      </c>
      <c r="AA96" s="3">
        <f t="shared" ca="1" si="65"/>
        <v>0</v>
      </c>
      <c r="AB96" s="1"/>
      <c r="AC96" s="2">
        <f t="shared" ca="1" si="66"/>
        <v>0</v>
      </c>
      <c r="AD96" s="1">
        <f t="shared" ca="1" si="67"/>
        <v>0</v>
      </c>
      <c r="AE96" s="1">
        <f t="shared" ca="1" si="68"/>
        <v>0</v>
      </c>
      <c r="AF96" s="3">
        <f t="shared" ca="1" si="69"/>
        <v>1</v>
      </c>
      <c r="AH96" s="2">
        <f t="shared" ca="1" si="70"/>
        <v>1</v>
      </c>
      <c r="AI96" s="3">
        <f t="shared" ca="1" si="71"/>
        <v>0</v>
      </c>
      <c r="AK96" s="11">
        <f t="shared" ca="1" si="72"/>
        <v>1</v>
      </c>
      <c r="AL96">
        <f t="shared" ca="1" si="73"/>
        <v>0</v>
      </c>
      <c r="AM96">
        <f t="shared" ca="1" si="74"/>
        <v>0</v>
      </c>
      <c r="AN96" s="12">
        <f t="shared" ca="1" si="75"/>
        <v>0</v>
      </c>
      <c r="AO96" s="12"/>
    </row>
    <row r="97" spans="1:41" x14ac:dyDescent="0.25">
      <c r="A97" s="11"/>
      <c r="D97">
        <f t="shared" ca="1" si="51"/>
        <v>5</v>
      </c>
      <c r="E97" s="1" t="str">
        <f t="shared" ca="1" si="52"/>
        <v>Action</v>
      </c>
      <c r="F97" s="1" t="str">
        <f t="shared" ca="1" si="53"/>
        <v>South Korea</v>
      </c>
      <c r="G97" s="1">
        <f t="shared" ca="1" si="54"/>
        <v>2011</v>
      </c>
      <c r="H97" s="20" t="str">
        <f t="shared" ca="1" si="55"/>
        <v>Yes</v>
      </c>
      <c r="R97" s="2">
        <f t="shared" ca="1" si="56"/>
        <v>0</v>
      </c>
      <c r="S97" s="1">
        <f t="shared" ca="1" si="57"/>
        <v>0</v>
      </c>
      <c r="T97" s="1">
        <f t="shared" ca="1" si="58"/>
        <v>0</v>
      </c>
      <c r="U97" s="1">
        <f t="shared" ca="1" si="59"/>
        <v>0</v>
      </c>
      <c r="V97" s="1">
        <f t="shared" ca="1" si="60"/>
        <v>1</v>
      </c>
      <c r="W97" s="1">
        <f t="shared" ca="1" si="61"/>
        <v>0</v>
      </c>
      <c r="X97" s="1">
        <f t="shared" ca="1" si="62"/>
        <v>0</v>
      </c>
      <c r="Y97" s="1">
        <f t="shared" ca="1" si="63"/>
        <v>0</v>
      </c>
      <c r="Z97" s="1">
        <f t="shared" ca="1" si="64"/>
        <v>0</v>
      </c>
      <c r="AA97" s="3">
        <f t="shared" ca="1" si="65"/>
        <v>0</v>
      </c>
      <c r="AB97" s="1"/>
      <c r="AC97" s="2">
        <f t="shared" ca="1" si="66"/>
        <v>0</v>
      </c>
      <c r="AD97" s="1">
        <f t="shared" ca="1" si="67"/>
        <v>0</v>
      </c>
      <c r="AE97" s="1">
        <f t="shared" ca="1" si="68"/>
        <v>0</v>
      </c>
      <c r="AF97" s="3">
        <f t="shared" ca="1" si="69"/>
        <v>1</v>
      </c>
      <c r="AH97" s="2">
        <f t="shared" ca="1" si="70"/>
        <v>1</v>
      </c>
      <c r="AI97" s="3">
        <f t="shared" ca="1" si="71"/>
        <v>0</v>
      </c>
      <c r="AK97" s="11">
        <f t="shared" ca="1" si="72"/>
        <v>0</v>
      </c>
      <c r="AL97">
        <f t="shared" ca="1" si="73"/>
        <v>0</v>
      </c>
      <c r="AM97">
        <f t="shared" ca="1" si="74"/>
        <v>1</v>
      </c>
      <c r="AN97" s="12">
        <f t="shared" ca="1" si="75"/>
        <v>0</v>
      </c>
      <c r="AO97" s="12"/>
    </row>
    <row r="98" spans="1:41" x14ac:dyDescent="0.25">
      <c r="A98" s="11"/>
      <c r="D98">
        <f t="shared" ca="1" si="51"/>
        <v>2</v>
      </c>
      <c r="E98" s="1" t="str">
        <f t="shared" ca="1" si="52"/>
        <v>Horror</v>
      </c>
      <c r="F98" s="1" t="str">
        <f t="shared" ca="1" si="53"/>
        <v>USA</v>
      </c>
      <c r="G98" s="1">
        <f t="shared" ca="1" si="54"/>
        <v>2005</v>
      </c>
      <c r="H98" s="20" t="str">
        <f t="shared" ca="1" si="55"/>
        <v>Yes</v>
      </c>
      <c r="R98" s="2">
        <f t="shared" ca="1" si="56"/>
        <v>0</v>
      </c>
      <c r="S98" s="1">
        <f t="shared" ca="1" si="57"/>
        <v>1</v>
      </c>
      <c r="T98" s="1">
        <f t="shared" ca="1" si="58"/>
        <v>0</v>
      </c>
      <c r="U98" s="1">
        <f t="shared" ca="1" si="59"/>
        <v>0</v>
      </c>
      <c r="V98" s="1">
        <f t="shared" ca="1" si="60"/>
        <v>0</v>
      </c>
      <c r="W98" s="1">
        <f t="shared" ca="1" si="61"/>
        <v>0</v>
      </c>
      <c r="X98" s="1">
        <f t="shared" ca="1" si="62"/>
        <v>0</v>
      </c>
      <c r="Y98" s="1">
        <f t="shared" ca="1" si="63"/>
        <v>0</v>
      </c>
      <c r="Z98" s="1">
        <f t="shared" ca="1" si="64"/>
        <v>0</v>
      </c>
      <c r="AA98" s="3">
        <f t="shared" ca="1" si="65"/>
        <v>0</v>
      </c>
      <c r="AB98" s="1"/>
      <c r="AC98" s="2">
        <f t="shared" ca="1" si="66"/>
        <v>0</v>
      </c>
      <c r="AD98" s="1">
        <f t="shared" ca="1" si="67"/>
        <v>1</v>
      </c>
      <c r="AE98" s="1">
        <f t="shared" ca="1" si="68"/>
        <v>0</v>
      </c>
      <c r="AF98" s="3">
        <f t="shared" ca="1" si="69"/>
        <v>0</v>
      </c>
      <c r="AH98" s="2">
        <f t="shared" ca="1" si="70"/>
        <v>1</v>
      </c>
      <c r="AI98" s="3">
        <f t="shared" ca="1" si="71"/>
        <v>0</v>
      </c>
      <c r="AK98" s="11">
        <f t="shared" ca="1" si="72"/>
        <v>1</v>
      </c>
      <c r="AL98">
        <f t="shared" ca="1" si="73"/>
        <v>0</v>
      </c>
      <c r="AM98">
        <f t="shared" ca="1" si="74"/>
        <v>0</v>
      </c>
      <c r="AN98" s="12">
        <f t="shared" ca="1" si="75"/>
        <v>0</v>
      </c>
      <c r="AO98" s="12"/>
    </row>
    <row r="99" spans="1:41" x14ac:dyDescent="0.25">
      <c r="A99" s="11"/>
      <c r="D99">
        <f t="shared" ca="1" si="51"/>
        <v>6</v>
      </c>
      <c r="E99" s="1" t="str">
        <f t="shared" ca="1" si="52"/>
        <v>Ditective</v>
      </c>
      <c r="F99" s="1" t="str">
        <f t="shared" ca="1" si="53"/>
        <v>South Korea</v>
      </c>
      <c r="G99" s="1">
        <f t="shared" ca="1" si="54"/>
        <v>2007</v>
      </c>
      <c r="H99" s="20" t="str">
        <f t="shared" ca="1" si="55"/>
        <v>Yes</v>
      </c>
      <c r="R99" s="2">
        <f t="shared" ca="1" si="56"/>
        <v>0</v>
      </c>
      <c r="S99" s="1">
        <f t="shared" ca="1" si="57"/>
        <v>0</v>
      </c>
      <c r="T99" s="1">
        <f t="shared" ca="1" si="58"/>
        <v>0</v>
      </c>
      <c r="U99" s="1">
        <f t="shared" ca="1" si="59"/>
        <v>0</v>
      </c>
      <c r="V99" s="1">
        <f t="shared" ca="1" si="60"/>
        <v>0</v>
      </c>
      <c r="W99" s="1">
        <f t="shared" ca="1" si="61"/>
        <v>0</v>
      </c>
      <c r="X99" s="1">
        <f t="shared" ca="1" si="62"/>
        <v>1</v>
      </c>
      <c r="Y99" s="1">
        <f t="shared" ca="1" si="63"/>
        <v>0</v>
      </c>
      <c r="Z99" s="1">
        <f t="shared" ca="1" si="64"/>
        <v>0</v>
      </c>
      <c r="AA99" s="3">
        <f t="shared" ca="1" si="65"/>
        <v>0</v>
      </c>
      <c r="AB99" s="1"/>
      <c r="AC99" s="2">
        <f t="shared" ca="1" si="66"/>
        <v>0</v>
      </c>
      <c r="AD99" s="1">
        <f t="shared" ca="1" si="67"/>
        <v>0</v>
      </c>
      <c r="AE99" s="1">
        <f t="shared" ca="1" si="68"/>
        <v>0</v>
      </c>
      <c r="AF99" s="3">
        <f t="shared" ca="1" si="69"/>
        <v>1</v>
      </c>
      <c r="AH99" s="2">
        <f t="shared" ca="1" si="70"/>
        <v>1</v>
      </c>
      <c r="AI99" s="3">
        <f t="shared" ca="1" si="71"/>
        <v>0</v>
      </c>
      <c r="AK99" s="11">
        <f t="shared" ca="1" si="72"/>
        <v>0</v>
      </c>
      <c r="AL99">
        <f t="shared" ca="1" si="73"/>
        <v>1</v>
      </c>
      <c r="AM99">
        <f t="shared" ca="1" si="74"/>
        <v>0</v>
      </c>
      <c r="AN99" s="12">
        <f t="shared" ca="1" si="75"/>
        <v>0</v>
      </c>
      <c r="AO99" s="12"/>
    </row>
    <row r="100" spans="1:41" x14ac:dyDescent="0.25">
      <c r="A100" s="11"/>
      <c r="D100">
        <f t="shared" ca="1" si="51"/>
        <v>6</v>
      </c>
      <c r="E100" s="1" t="str">
        <f t="shared" ca="1" si="52"/>
        <v>Ditective</v>
      </c>
      <c r="F100" s="1" t="str">
        <f t="shared" ca="1" si="53"/>
        <v>South Korea</v>
      </c>
      <c r="G100" s="1">
        <f t="shared" ca="1" si="54"/>
        <v>2003</v>
      </c>
      <c r="H100" s="20" t="str">
        <f t="shared" ca="1" si="55"/>
        <v>Yes</v>
      </c>
      <c r="R100" s="2">
        <f t="shared" ca="1" si="56"/>
        <v>0</v>
      </c>
      <c r="S100" s="1">
        <f t="shared" ca="1" si="57"/>
        <v>0</v>
      </c>
      <c r="T100" s="1">
        <f t="shared" ca="1" si="58"/>
        <v>0</v>
      </c>
      <c r="U100" s="1">
        <f t="shared" ca="1" si="59"/>
        <v>0</v>
      </c>
      <c r="V100" s="1">
        <f t="shared" ca="1" si="60"/>
        <v>0</v>
      </c>
      <c r="W100" s="1">
        <f t="shared" ca="1" si="61"/>
        <v>0</v>
      </c>
      <c r="X100" s="1">
        <f t="shared" ca="1" si="62"/>
        <v>1</v>
      </c>
      <c r="Y100" s="1">
        <f t="shared" ca="1" si="63"/>
        <v>0</v>
      </c>
      <c r="Z100" s="1">
        <f t="shared" ca="1" si="64"/>
        <v>0</v>
      </c>
      <c r="AA100" s="3">
        <f t="shared" ca="1" si="65"/>
        <v>0</v>
      </c>
      <c r="AB100" s="1"/>
      <c r="AC100" s="2">
        <f t="shared" ca="1" si="66"/>
        <v>0</v>
      </c>
      <c r="AD100" s="1">
        <f t="shared" ca="1" si="67"/>
        <v>0</v>
      </c>
      <c r="AE100" s="1">
        <f t="shared" ca="1" si="68"/>
        <v>0</v>
      </c>
      <c r="AF100" s="3">
        <f t="shared" ca="1" si="69"/>
        <v>1</v>
      </c>
      <c r="AH100" s="2">
        <f t="shared" ca="1" si="70"/>
        <v>1</v>
      </c>
      <c r="AI100" s="3">
        <f t="shared" ca="1" si="71"/>
        <v>0</v>
      </c>
      <c r="AK100" s="11">
        <f t="shared" ca="1" si="72"/>
        <v>1</v>
      </c>
      <c r="AL100">
        <f t="shared" ca="1" si="73"/>
        <v>0</v>
      </c>
      <c r="AM100">
        <f t="shared" ca="1" si="74"/>
        <v>0</v>
      </c>
      <c r="AN100" s="12">
        <f t="shared" ca="1" si="75"/>
        <v>0</v>
      </c>
      <c r="AO100" s="12"/>
    </row>
    <row r="101" spans="1:41" x14ac:dyDescent="0.25">
      <c r="A101" s="11"/>
      <c r="D101">
        <f t="shared" ca="1" si="51"/>
        <v>2</v>
      </c>
      <c r="E101" s="1" t="str">
        <f t="shared" ca="1" si="52"/>
        <v>Horror</v>
      </c>
      <c r="F101" s="1" t="str">
        <f t="shared" ca="1" si="53"/>
        <v>USA</v>
      </c>
      <c r="G101" s="1">
        <f t="shared" ca="1" si="54"/>
        <v>2020</v>
      </c>
      <c r="H101" s="20" t="str">
        <f t="shared" ca="1" si="55"/>
        <v>Yes</v>
      </c>
      <c r="R101" s="2">
        <f t="shared" ca="1" si="56"/>
        <v>0</v>
      </c>
      <c r="S101" s="1">
        <f t="shared" ca="1" si="57"/>
        <v>1</v>
      </c>
      <c r="T101" s="1">
        <f t="shared" ca="1" si="58"/>
        <v>0</v>
      </c>
      <c r="U101" s="1">
        <f t="shared" ca="1" si="59"/>
        <v>0</v>
      </c>
      <c r="V101" s="1">
        <f t="shared" ca="1" si="60"/>
        <v>0</v>
      </c>
      <c r="W101" s="1">
        <f t="shared" ca="1" si="61"/>
        <v>0</v>
      </c>
      <c r="X101" s="1">
        <f t="shared" ca="1" si="62"/>
        <v>0</v>
      </c>
      <c r="Y101" s="1">
        <f t="shared" ca="1" si="63"/>
        <v>0</v>
      </c>
      <c r="Z101" s="1">
        <f t="shared" ca="1" si="64"/>
        <v>0</v>
      </c>
      <c r="AA101" s="3">
        <f t="shared" ca="1" si="65"/>
        <v>0</v>
      </c>
      <c r="AB101" s="1"/>
      <c r="AC101" s="2">
        <f t="shared" ca="1" si="66"/>
        <v>0</v>
      </c>
      <c r="AD101" s="1">
        <f t="shared" ca="1" si="67"/>
        <v>1</v>
      </c>
      <c r="AE101" s="1">
        <f t="shared" ca="1" si="68"/>
        <v>0</v>
      </c>
      <c r="AF101" s="3">
        <f t="shared" ca="1" si="69"/>
        <v>0</v>
      </c>
      <c r="AH101" s="2">
        <f t="shared" ca="1" si="70"/>
        <v>1</v>
      </c>
      <c r="AI101" s="3">
        <f t="shared" ca="1" si="71"/>
        <v>0</v>
      </c>
      <c r="AK101" s="11">
        <f t="shared" ca="1" si="72"/>
        <v>0</v>
      </c>
      <c r="AL101">
        <f t="shared" ca="1" si="73"/>
        <v>0</v>
      </c>
      <c r="AM101">
        <f t="shared" ca="1" si="74"/>
        <v>0</v>
      </c>
      <c r="AN101" s="12">
        <f t="shared" ca="1" si="75"/>
        <v>1</v>
      </c>
      <c r="AO101" s="12"/>
    </row>
    <row r="102" spans="1:41" x14ac:dyDescent="0.25">
      <c r="A102" s="11"/>
      <c r="D102">
        <f t="shared" ca="1" si="51"/>
        <v>5</v>
      </c>
      <c r="E102" s="1" t="str">
        <f t="shared" ca="1" si="52"/>
        <v>Action</v>
      </c>
      <c r="F102" s="1" t="str">
        <f t="shared" ca="1" si="53"/>
        <v>South Korea</v>
      </c>
      <c r="G102" s="1">
        <f t="shared" ca="1" si="54"/>
        <v>2015</v>
      </c>
      <c r="H102" s="20" t="str">
        <f t="shared" ca="1" si="55"/>
        <v>Yes</v>
      </c>
      <c r="R102" s="2">
        <f t="shared" ca="1" si="56"/>
        <v>0</v>
      </c>
      <c r="S102" s="1">
        <f t="shared" ca="1" si="57"/>
        <v>0</v>
      </c>
      <c r="T102" s="1">
        <f t="shared" ca="1" si="58"/>
        <v>0</v>
      </c>
      <c r="U102" s="1">
        <f t="shared" ca="1" si="59"/>
        <v>0</v>
      </c>
      <c r="V102" s="1">
        <f t="shared" ca="1" si="60"/>
        <v>1</v>
      </c>
      <c r="W102" s="1">
        <f t="shared" ca="1" si="61"/>
        <v>0</v>
      </c>
      <c r="X102" s="1">
        <f t="shared" ca="1" si="62"/>
        <v>0</v>
      </c>
      <c r="Y102" s="1">
        <f t="shared" ca="1" si="63"/>
        <v>0</v>
      </c>
      <c r="Z102" s="1">
        <f t="shared" ca="1" si="64"/>
        <v>0</v>
      </c>
      <c r="AA102" s="3">
        <f t="shared" ca="1" si="65"/>
        <v>0</v>
      </c>
      <c r="AB102" s="1"/>
      <c r="AC102" s="2">
        <f t="shared" ca="1" si="66"/>
        <v>0</v>
      </c>
      <c r="AD102" s="1">
        <f t="shared" ca="1" si="67"/>
        <v>0</v>
      </c>
      <c r="AE102" s="1">
        <f t="shared" ca="1" si="68"/>
        <v>0</v>
      </c>
      <c r="AF102" s="3">
        <f t="shared" ca="1" si="69"/>
        <v>1</v>
      </c>
      <c r="AH102" s="2">
        <f t="shared" ca="1" si="70"/>
        <v>1</v>
      </c>
      <c r="AI102" s="3">
        <f t="shared" ca="1" si="71"/>
        <v>0</v>
      </c>
      <c r="AK102" s="11">
        <f t="shared" ca="1" si="72"/>
        <v>0</v>
      </c>
      <c r="AL102">
        <f t="shared" ca="1" si="73"/>
        <v>0</v>
      </c>
      <c r="AM102">
        <f t="shared" ca="1" si="74"/>
        <v>1</v>
      </c>
      <c r="AN102" s="12">
        <f t="shared" ca="1" si="75"/>
        <v>0</v>
      </c>
      <c r="AO102" s="12"/>
    </row>
    <row r="103" spans="1:41" x14ac:dyDescent="0.25">
      <c r="A103" s="11"/>
      <c r="D103">
        <f t="shared" ca="1" si="51"/>
        <v>10</v>
      </c>
      <c r="E103" s="1" t="str">
        <f t="shared" ca="1" si="52"/>
        <v>Dramas</v>
      </c>
      <c r="F103" s="1" t="str">
        <f t="shared" ca="1" si="53"/>
        <v>South Korea</v>
      </c>
      <c r="G103" s="1">
        <f t="shared" ca="1" si="54"/>
        <v>2010</v>
      </c>
      <c r="H103" s="20" t="str">
        <f t="shared" ca="1" si="55"/>
        <v>Yes</v>
      </c>
      <c r="R103" s="2">
        <f t="shared" ca="1" si="56"/>
        <v>0</v>
      </c>
      <c r="S103" s="1">
        <f t="shared" ca="1" si="57"/>
        <v>0</v>
      </c>
      <c r="T103" s="1">
        <f t="shared" ca="1" si="58"/>
        <v>0</v>
      </c>
      <c r="U103" s="1">
        <f t="shared" ca="1" si="59"/>
        <v>0</v>
      </c>
      <c r="V103" s="1">
        <f t="shared" ca="1" si="60"/>
        <v>0</v>
      </c>
      <c r="W103" s="1">
        <f t="shared" ca="1" si="61"/>
        <v>0</v>
      </c>
      <c r="X103" s="1">
        <f t="shared" ca="1" si="62"/>
        <v>0</v>
      </c>
      <c r="Y103" s="1">
        <f t="shared" ca="1" si="63"/>
        <v>1</v>
      </c>
      <c r="Z103" s="1">
        <f t="shared" ca="1" si="64"/>
        <v>0</v>
      </c>
      <c r="AA103" s="3">
        <f t="shared" ca="1" si="65"/>
        <v>0</v>
      </c>
      <c r="AB103" s="1"/>
      <c r="AC103" s="2">
        <f t="shared" ca="1" si="66"/>
        <v>0</v>
      </c>
      <c r="AD103" s="1">
        <f t="shared" ca="1" si="67"/>
        <v>0</v>
      </c>
      <c r="AE103" s="1">
        <f t="shared" ca="1" si="68"/>
        <v>0</v>
      </c>
      <c r="AF103" s="3">
        <f t="shared" ca="1" si="69"/>
        <v>1</v>
      </c>
      <c r="AH103" s="2">
        <f t="shared" ca="1" si="70"/>
        <v>1</v>
      </c>
      <c r="AI103" s="3">
        <f t="shared" ca="1" si="71"/>
        <v>0</v>
      </c>
      <c r="AK103" s="11">
        <f t="shared" ca="1" si="72"/>
        <v>0</v>
      </c>
      <c r="AL103">
        <f t="shared" ca="1" si="73"/>
        <v>1</v>
      </c>
      <c r="AM103">
        <f t="shared" ca="1" si="74"/>
        <v>0</v>
      </c>
      <c r="AN103" s="12">
        <f t="shared" ca="1" si="75"/>
        <v>0</v>
      </c>
      <c r="AO103" s="12"/>
    </row>
    <row r="104" spans="1:41" x14ac:dyDescent="0.25">
      <c r="A104" s="11"/>
      <c r="D104">
        <f t="shared" ca="1" si="51"/>
        <v>3</v>
      </c>
      <c r="E104" s="1" t="str">
        <f t="shared" ca="1" si="52"/>
        <v>Sci-Fi</v>
      </c>
      <c r="F104" s="1" t="str">
        <f t="shared" ca="1" si="53"/>
        <v>UK</v>
      </c>
      <c r="G104" s="1">
        <f t="shared" ca="1" si="54"/>
        <v>2006</v>
      </c>
      <c r="H104" s="20" t="str">
        <f t="shared" ca="1" si="55"/>
        <v>Yes</v>
      </c>
      <c r="R104" s="2">
        <f t="shared" ca="1" si="56"/>
        <v>0</v>
      </c>
      <c r="S104" s="1">
        <f t="shared" ca="1" si="57"/>
        <v>0</v>
      </c>
      <c r="T104" s="1">
        <f t="shared" ca="1" si="58"/>
        <v>1</v>
      </c>
      <c r="U104" s="1">
        <f t="shared" ca="1" si="59"/>
        <v>0</v>
      </c>
      <c r="V104" s="1">
        <f t="shared" ca="1" si="60"/>
        <v>0</v>
      </c>
      <c r="W104" s="1">
        <f t="shared" ca="1" si="61"/>
        <v>0</v>
      </c>
      <c r="X104" s="1">
        <f t="shared" ca="1" si="62"/>
        <v>0</v>
      </c>
      <c r="Y104" s="1">
        <f t="shared" ca="1" si="63"/>
        <v>0</v>
      </c>
      <c r="Z104" s="1">
        <f t="shared" ca="1" si="64"/>
        <v>0</v>
      </c>
      <c r="AA104" s="3">
        <f t="shared" ca="1" si="65"/>
        <v>0</v>
      </c>
      <c r="AB104" s="1"/>
      <c r="AC104" s="2">
        <f t="shared" ca="1" si="66"/>
        <v>0</v>
      </c>
      <c r="AD104" s="1">
        <f t="shared" ca="1" si="67"/>
        <v>0</v>
      </c>
      <c r="AE104" s="1">
        <f t="shared" ca="1" si="68"/>
        <v>1</v>
      </c>
      <c r="AF104" s="3">
        <f t="shared" ca="1" si="69"/>
        <v>0</v>
      </c>
      <c r="AH104" s="2">
        <f t="shared" ca="1" si="70"/>
        <v>1</v>
      </c>
      <c r="AI104" s="3">
        <f t="shared" ca="1" si="71"/>
        <v>0</v>
      </c>
      <c r="AK104" s="11">
        <f t="shared" ca="1" si="72"/>
        <v>0</v>
      </c>
      <c r="AL104">
        <f t="shared" ca="1" si="73"/>
        <v>1</v>
      </c>
      <c r="AM104">
        <f t="shared" ca="1" si="74"/>
        <v>0</v>
      </c>
      <c r="AN104" s="12">
        <f t="shared" ca="1" si="75"/>
        <v>0</v>
      </c>
      <c r="AO104" s="12"/>
    </row>
    <row r="105" spans="1:41" x14ac:dyDescent="0.25">
      <c r="A105" s="11"/>
      <c r="D105">
        <f t="shared" ca="1" si="51"/>
        <v>5</v>
      </c>
      <c r="E105" s="1" t="str">
        <f t="shared" ca="1" si="52"/>
        <v>Action</v>
      </c>
      <c r="F105" s="1" t="str">
        <f t="shared" ca="1" si="53"/>
        <v>South Korea</v>
      </c>
      <c r="G105" s="1">
        <f t="shared" ca="1" si="54"/>
        <v>2014</v>
      </c>
      <c r="H105" s="20" t="str">
        <f t="shared" ca="1" si="55"/>
        <v>Yes</v>
      </c>
      <c r="R105" s="2">
        <f t="shared" ca="1" si="56"/>
        <v>0</v>
      </c>
      <c r="S105" s="1">
        <f t="shared" ca="1" si="57"/>
        <v>0</v>
      </c>
      <c r="T105" s="1">
        <f t="shared" ca="1" si="58"/>
        <v>0</v>
      </c>
      <c r="U105" s="1">
        <f t="shared" ca="1" si="59"/>
        <v>0</v>
      </c>
      <c r="V105" s="1">
        <f t="shared" ca="1" si="60"/>
        <v>1</v>
      </c>
      <c r="W105" s="1">
        <f t="shared" ca="1" si="61"/>
        <v>0</v>
      </c>
      <c r="X105" s="1">
        <f t="shared" ca="1" si="62"/>
        <v>0</v>
      </c>
      <c r="Y105" s="1">
        <f t="shared" ca="1" si="63"/>
        <v>0</v>
      </c>
      <c r="Z105" s="1">
        <f t="shared" ca="1" si="64"/>
        <v>0</v>
      </c>
      <c r="AA105" s="3">
        <f t="shared" ca="1" si="65"/>
        <v>0</v>
      </c>
      <c r="AB105" s="1"/>
      <c r="AC105" s="2">
        <f t="shared" ca="1" si="66"/>
        <v>0</v>
      </c>
      <c r="AD105" s="1">
        <f t="shared" ca="1" si="67"/>
        <v>0</v>
      </c>
      <c r="AE105" s="1">
        <f t="shared" ca="1" si="68"/>
        <v>0</v>
      </c>
      <c r="AF105" s="3">
        <f t="shared" ca="1" si="69"/>
        <v>1</v>
      </c>
      <c r="AH105" s="2">
        <f t="shared" ca="1" si="70"/>
        <v>1</v>
      </c>
      <c r="AI105" s="3">
        <f t="shared" ca="1" si="71"/>
        <v>0</v>
      </c>
      <c r="AK105" s="11">
        <f t="shared" ca="1" si="72"/>
        <v>0</v>
      </c>
      <c r="AL105">
        <f t="shared" ca="1" si="73"/>
        <v>0</v>
      </c>
      <c r="AM105">
        <f t="shared" ca="1" si="74"/>
        <v>1</v>
      </c>
      <c r="AN105" s="12">
        <f t="shared" ca="1" si="75"/>
        <v>0</v>
      </c>
      <c r="AO105" s="12"/>
    </row>
    <row r="106" spans="1:41" x14ac:dyDescent="0.25">
      <c r="A106" s="11"/>
      <c r="D106">
        <f t="shared" ca="1" si="51"/>
        <v>1</v>
      </c>
      <c r="E106" s="1" t="str">
        <f t="shared" ca="1" si="52"/>
        <v>Adventure</v>
      </c>
      <c r="F106" s="1" t="str">
        <f t="shared" ca="1" si="53"/>
        <v>India</v>
      </c>
      <c r="G106" s="1">
        <f t="shared" ca="1" si="54"/>
        <v>2012</v>
      </c>
      <c r="H106" s="20" t="str">
        <f t="shared" ca="1" si="55"/>
        <v>No</v>
      </c>
      <c r="R106" s="2">
        <f t="shared" ca="1" si="56"/>
        <v>1</v>
      </c>
      <c r="S106" s="1">
        <f t="shared" ca="1" si="57"/>
        <v>0</v>
      </c>
      <c r="T106" s="1">
        <f t="shared" ca="1" si="58"/>
        <v>0</v>
      </c>
      <c r="U106" s="1">
        <f t="shared" ca="1" si="59"/>
        <v>0</v>
      </c>
      <c r="V106" s="1">
        <f t="shared" ca="1" si="60"/>
        <v>0</v>
      </c>
      <c r="W106" s="1">
        <f t="shared" ca="1" si="61"/>
        <v>0</v>
      </c>
      <c r="X106" s="1">
        <f t="shared" ca="1" si="62"/>
        <v>0</v>
      </c>
      <c r="Y106" s="1">
        <f t="shared" ca="1" si="63"/>
        <v>0</v>
      </c>
      <c r="Z106" s="1">
        <f t="shared" ca="1" si="64"/>
        <v>0</v>
      </c>
      <c r="AA106" s="3">
        <f t="shared" ca="1" si="65"/>
        <v>0</v>
      </c>
      <c r="AB106" s="1"/>
      <c r="AC106" s="2">
        <f t="shared" ca="1" si="66"/>
        <v>1</v>
      </c>
      <c r="AD106" s="1">
        <f t="shared" ca="1" si="67"/>
        <v>0</v>
      </c>
      <c r="AE106" s="1">
        <f t="shared" ca="1" si="68"/>
        <v>0</v>
      </c>
      <c r="AF106" s="3">
        <f t="shared" ca="1" si="69"/>
        <v>0</v>
      </c>
      <c r="AH106" s="2">
        <f t="shared" ca="1" si="70"/>
        <v>0</v>
      </c>
      <c r="AI106" s="3">
        <f t="shared" ca="1" si="71"/>
        <v>1</v>
      </c>
      <c r="AK106" s="11">
        <f t="shared" ca="1" si="72"/>
        <v>0</v>
      </c>
      <c r="AL106">
        <f t="shared" ca="1" si="73"/>
        <v>0</v>
      </c>
      <c r="AM106">
        <f t="shared" ca="1" si="74"/>
        <v>1</v>
      </c>
      <c r="AN106" s="12">
        <f t="shared" ca="1" si="75"/>
        <v>0</v>
      </c>
      <c r="AO106" s="12"/>
    </row>
    <row r="107" spans="1:41" x14ac:dyDescent="0.25">
      <c r="A107" s="11"/>
      <c r="D107">
        <f t="shared" ca="1" si="51"/>
        <v>8</v>
      </c>
      <c r="E107" s="1" t="str">
        <f t="shared" ca="1" si="52"/>
        <v>Fantacy</v>
      </c>
      <c r="F107" s="1" t="str">
        <f t="shared" ca="1" si="53"/>
        <v>South Korea</v>
      </c>
      <c r="G107" s="1">
        <f t="shared" ca="1" si="54"/>
        <v>2006</v>
      </c>
      <c r="H107" s="20" t="str">
        <f t="shared" ca="1" si="55"/>
        <v>Yes</v>
      </c>
      <c r="R107" s="2">
        <f t="shared" ca="1" si="56"/>
        <v>0</v>
      </c>
      <c r="S107" s="1">
        <f t="shared" ca="1" si="57"/>
        <v>0</v>
      </c>
      <c r="T107" s="1">
        <f t="shared" ca="1" si="58"/>
        <v>0</v>
      </c>
      <c r="U107" s="1">
        <f t="shared" ca="1" si="59"/>
        <v>0</v>
      </c>
      <c r="V107" s="1">
        <f t="shared" ca="1" si="60"/>
        <v>0</v>
      </c>
      <c r="W107" s="1">
        <f t="shared" ca="1" si="61"/>
        <v>0</v>
      </c>
      <c r="X107" s="1">
        <f t="shared" ca="1" si="62"/>
        <v>0</v>
      </c>
      <c r="Y107" s="1">
        <f t="shared" ca="1" si="63"/>
        <v>0</v>
      </c>
      <c r="Z107" s="1">
        <f t="shared" ca="1" si="64"/>
        <v>0</v>
      </c>
      <c r="AA107" s="3">
        <f t="shared" ca="1" si="65"/>
        <v>1</v>
      </c>
      <c r="AB107" s="1"/>
      <c r="AC107" s="2">
        <f t="shared" ca="1" si="66"/>
        <v>0</v>
      </c>
      <c r="AD107" s="1">
        <f t="shared" ca="1" si="67"/>
        <v>0</v>
      </c>
      <c r="AE107" s="1">
        <f t="shared" ca="1" si="68"/>
        <v>0</v>
      </c>
      <c r="AF107" s="3">
        <f t="shared" ca="1" si="69"/>
        <v>1</v>
      </c>
      <c r="AH107" s="2">
        <f t="shared" ca="1" si="70"/>
        <v>1</v>
      </c>
      <c r="AI107" s="3">
        <f t="shared" ca="1" si="71"/>
        <v>0</v>
      </c>
      <c r="AK107" s="11">
        <f t="shared" ca="1" si="72"/>
        <v>0</v>
      </c>
      <c r="AL107">
        <f t="shared" ca="1" si="73"/>
        <v>1</v>
      </c>
      <c r="AM107">
        <f t="shared" ca="1" si="74"/>
        <v>0</v>
      </c>
      <c r="AN107" s="12">
        <f t="shared" ca="1" si="75"/>
        <v>0</v>
      </c>
      <c r="AO107" s="12"/>
    </row>
    <row r="108" spans="1:41" x14ac:dyDescent="0.25">
      <c r="A108" s="11"/>
      <c r="D108">
        <f t="shared" ca="1" si="51"/>
        <v>5</v>
      </c>
      <c r="E108" s="1" t="str">
        <f t="shared" ca="1" si="52"/>
        <v>Action</v>
      </c>
      <c r="F108" s="1" t="str">
        <f t="shared" ca="1" si="53"/>
        <v>South Korea</v>
      </c>
      <c r="G108" s="1">
        <f t="shared" ca="1" si="54"/>
        <v>2016</v>
      </c>
      <c r="H108" s="20" t="str">
        <f t="shared" ca="1" si="55"/>
        <v>Yes</v>
      </c>
      <c r="R108" s="2">
        <f t="shared" ca="1" si="56"/>
        <v>0</v>
      </c>
      <c r="S108" s="1">
        <f t="shared" ca="1" si="57"/>
        <v>0</v>
      </c>
      <c r="T108" s="1">
        <f t="shared" ca="1" si="58"/>
        <v>0</v>
      </c>
      <c r="U108" s="1">
        <f t="shared" ca="1" si="59"/>
        <v>0</v>
      </c>
      <c r="V108" s="1">
        <f t="shared" ca="1" si="60"/>
        <v>1</v>
      </c>
      <c r="W108" s="1">
        <f t="shared" ca="1" si="61"/>
        <v>0</v>
      </c>
      <c r="X108" s="1">
        <f t="shared" ca="1" si="62"/>
        <v>0</v>
      </c>
      <c r="Y108" s="1">
        <f t="shared" ca="1" si="63"/>
        <v>0</v>
      </c>
      <c r="Z108" s="1">
        <f t="shared" ca="1" si="64"/>
        <v>0</v>
      </c>
      <c r="AA108" s="3">
        <f t="shared" ca="1" si="65"/>
        <v>0</v>
      </c>
      <c r="AB108" s="1"/>
      <c r="AC108" s="2">
        <f t="shared" ca="1" si="66"/>
        <v>0</v>
      </c>
      <c r="AD108" s="1">
        <f t="shared" ca="1" si="67"/>
        <v>0</v>
      </c>
      <c r="AE108" s="1">
        <f t="shared" ca="1" si="68"/>
        <v>0</v>
      </c>
      <c r="AF108" s="3">
        <f t="shared" ca="1" si="69"/>
        <v>1</v>
      </c>
      <c r="AH108" s="2">
        <f t="shared" ca="1" si="70"/>
        <v>1</v>
      </c>
      <c r="AI108" s="3">
        <f t="shared" ca="1" si="71"/>
        <v>0</v>
      </c>
      <c r="AK108" s="11">
        <f t="shared" ca="1" si="72"/>
        <v>0</v>
      </c>
      <c r="AL108">
        <f t="shared" ca="1" si="73"/>
        <v>0</v>
      </c>
      <c r="AM108">
        <f t="shared" ca="1" si="74"/>
        <v>0</v>
      </c>
      <c r="AN108" s="12">
        <f t="shared" ca="1" si="75"/>
        <v>1</v>
      </c>
      <c r="AO108" s="12"/>
    </row>
    <row r="109" spans="1:41" x14ac:dyDescent="0.25">
      <c r="A109" s="11"/>
      <c r="D109">
        <f t="shared" ref="D109:D127" ca="1" si="76">RANDBETWEEN(1,10)</f>
        <v>7</v>
      </c>
      <c r="E109" s="1" t="str">
        <f t="shared" ref="E109:E140" ca="1" si="77">VLOOKUP(D109,$K$6:$L$15,2)</f>
        <v>Crime</v>
      </c>
      <c r="F109" s="1" t="str">
        <f t="shared" ref="F109:F127" ca="1" si="78">VLOOKUP(D109,$M$6:$N$15,2)</f>
        <v>South Korea</v>
      </c>
      <c r="G109" s="1">
        <f t="shared" ref="G109:G127" ca="1" si="79">RANDBETWEEN(2001,2020)</f>
        <v>2005</v>
      </c>
      <c r="H109" s="20" t="str">
        <f t="shared" ref="H109:H127" ca="1" si="80">VLOOKUP(D109,$O$6:$P$7,2)</f>
        <v>Yes</v>
      </c>
      <c r="R109" s="2">
        <f t="shared" ref="R109:R127" ca="1" si="81">IF(E109="Adventure",1,0)</f>
        <v>0</v>
      </c>
      <c r="S109" s="1">
        <f t="shared" ref="S109:S127" ca="1" si="82">IF(E109="Horror",1,0)</f>
        <v>0</v>
      </c>
      <c r="T109" s="1">
        <f t="shared" ref="T109:T127" ca="1" si="83">IF(E109="Sci-Fi",1,0)</f>
        <v>0</v>
      </c>
      <c r="U109" s="1">
        <f t="shared" ref="U109:U127" ca="1" si="84">IF(E109="Comedy",1,0)</f>
        <v>0</v>
      </c>
      <c r="V109" s="1">
        <f t="shared" ref="V109:V127" ca="1" si="85">IF(E109="Action",1,0)</f>
        <v>0</v>
      </c>
      <c r="W109" s="1">
        <f t="shared" ref="W109:W127" ca="1" si="86">IF(E109="Crime",1,0)</f>
        <v>1</v>
      </c>
      <c r="X109" s="1">
        <f t="shared" ref="X109:X127" ca="1" si="87">IF(E109="Ditective",1,0)</f>
        <v>0</v>
      </c>
      <c r="Y109" s="1">
        <f t="shared" ref="Y109:Y127" ca="1" si="88">IF(E109="Dramas",1,0)</f>
        <v>0</v>
      </c>
      <c r="Z109" s="1">
        <f t="shared" ref="Z109:Z127" ca="1" si="89">IF(E109="Romance",1,0)</f>
        <v>0</v>
      </c>
      <c r="AA109" s="3">
        <f t="shared" ref="AA109:AA127" ca="1" si="90">IF(E109="Fantacy",1,0)</f>
        <v>0</v>
      </c>
      <c r="AB109" s="1"/>
      <c r="AC109" s="2">
        <f t="shared" ref="AC109:AC127" ca="1" si="91">IF(F109="India",1,0)</f>
        <v>0</v>
      </c>
      <c r="AD109" s="1">
        <f t="shared" ref="AD109:AD127" ca="1" si="92">IF(F109="USA",1,0)</f>
        <v>0</v>
      </c>
      <c r="AE109" s="1">
        <f t="shared" ref="AE109:AE127" ca="1" si="93">IF(F109="UK",1,0)</f>
        <v>0</v>
      </c>
      <c r="AF109" s="3">
        <f t="shared" ref="AF109:AF127" ca="1" si="94">IF(F109="South Korea",1,0)</f>
        <v>1</v>
      </c>
      <c r="AH109" s="2">
        <f t="shared" ref="AH109:AH127" ca="1" si="95">IF(H109="Yes",1,0)</f>
        <v>1</v>
      </c>
      <c r="AI109" s="3">
        <f t="shared" ref="AI109:AI127" ca="1" si="96">IF(H109="No",1,0)</f>
        <v>0</v>
      </c>
      <c r="AK109" s="11">
        <f t="shared" ref="AK109:AK127" ca="1" si="97">IF(AND(G109&gt;=2001,G109&lt;=2005),1,0)</f>
        <v>1</v>
      </c>
      <c r="AL109">
        <f t="shared" ref="AL109:AL127" ca="1" si="98">IF(AND(G109&gt;=2006,G109&lt;=2010),1,0)</f>
        <v>0</v>
      </c>
      <c r="AM109">
        <f t="shared" ref="AM109:AM127" ca="1" si="99">IF(AND(G109&gt;=2011,G109&lt;=2015),1,0)</f>
        <v>0</v>
      </c>
      <c r="AN109" s="12">
        <f t="shared" ref="AN109:AN127" ca="1" si="100">IF(AND(G109&gt;=2016,G109&lt;=2020),1,0)</f>
        <v>0</v>
      </c>
      <c r="AO109" s="12"/>
    </row>
    <row r="110" spans="1:41" x14ac:dyDescent="0.25">
      <c r="A110" s="11"/>
      <c r="D110">
        <f t="shared" ca="1" si="76"/>
        <v>10</v>
      </c>
      <c r="E110" s="1" t="str">
        <f t="shared" ca="1" si="77"/>
        <v>Dramas</v>
      </c>
      <c r="F110" s="1" t="str">
        <f t="shared" ca="1" si="78"/>
        <v>South Korea</v>
      </c>
      <c r="G110" s="1">
        <f t="shared" ca="1" si="79"/>
        <v>2012</v>
      </c>
      <c r="H110" s="20" t="str">
        <f t="shared" ca="1" si="80"/>
        <v>Yes</v>
      </c>
      <c r="R110" s="2">
        <f t="shared" ca="1" si="81"/>
        <v>0</v>
      </c>
      <c r="S110" s="1">
        <f t="shared" ca="1" si="82"/>
        <v>0</v>
      </c>
      <c r="T110" s="1">
        <f t="shared" ca="1" si="83"/>
        <v>0</v>
      </c>
      <c r="U110" s="1">
        <f t="shared" ca="1" si="84"/>
        <v>0</v>
      </c>
      <c r="V110" s="1">
        <f t="shared" ca="1" si="85"/>
        <v>0</v>
      </c>
      <c r="W110" s="1">
        <f t="shared" ca="1" si="86"/>
        <v>0</v>
      </c>
      <c r="X110" s="1">
        <f t="shared" ca="1" si="87"/>
        <v>0</v>
      </c>
      <c r="Y110" s="1">
        <f t="shared" ca="1" si="88"/>
        <v>1</v>
      </c>
      <c r="Z110" s="1">
        <f t="shared" ca="1" si="89"/>
        <v>0</v>
      </c>
      <c r="AA110" s="3">
        <f t="shared" ca="1" si="90"/>
        <v>0</v>
      </c>
      <c r="AB110" s="1"/>
      <c r="AC110" s="2">
        <f t="shared" ca="1" si="91"/>
        <v>0</v>
      </c>
      <c r="AD110" s="1">
        <f t="shared" ca="1" si="92"/>
        <v>0</v>
      </c>
      <c r="AE110" s="1">
        <f t="shared" ca="1" si="93"/>
        <v>0</v>
      </c>
      <c r="AF110" s="3">
        <f t="shared" ca="1" si="94"/>
        <v>1</v>
      </c>
      <c r="AH110" s="2">
        <f t="shared" ca="1" si="95"/>
        <v>1</v>
      </c>
      <c r="AI110" s="3">
        <f t="shared" ca="1" si="96"/>
        <v>0</v>
      </c>
      <c r="AK110" s="11">
        <f t="shared" ca="1" si="97"/>
        <v>0</v>
      </c>
      <c r="AL110">
        <f t="shared" ca="1" si="98"/>
        <v>0</v>
      </c>
      <c r="AM110">
        <f t="shared" ca="1" si="99"/>
        <v>1</v>
      </c>
      <c r="AN110" s="12">
        <f t="shared" ca="1" si="100"/>
        <v>0</v>
      </c>
      <c r="AO110" s="12"/>
    </row>
    <row r="111" spans="1:41" x14ac:dyDescent="0.25">
      <c r="A111" s="11"/>
      <c r="D111">
        <f t="shared" ca="1" si="76"/>
        <v>2</v>
      </c>
      <c r="E111" s="1" t="str">
        <f t="shared" ca="1" si="77"/>
        <v>Horror</v>
      </c>
      <c r="F111" s="1" t="str">
        <f t="shared" ca="1" si="78"/>
        <v>USA</v>
      </c>
      <c r="G111" s="1">
        <f t="shared" ca="1" si="79"/>
        <v>2009</v>
      </c>
      <c r="H111" s="20" t="str">
        <f t="shared" ca="1" si="80"/>
        <v>Yes</v>
      </c>
      <c r="R111" s="2">
        <f t="shared" ca="1" si="81"/>
        <v>0</v>
      </c>
      <c r="S111" s="1">
        <f t="shared" ca="1" si="82"/>
        <v>1</v>
      </c>
      <c r="T111" s="1">
        <f t="shared" ca="1" si="83"/>
        <v>0</v>
      </c>
      <c r="U111" s="1">
        <f t="shared" ca="1" si="84"/>
        <v>0</v>
      </c>
      <c r="V111" s="1">
        <f t="shared" ca="1" si="85"/>
        <v>0</v>
      </c>
      <c r="W111" s="1">
        <f t="shared" ca="1" si="86"/>
        <v>0</v>
      </c>
      <c r="X111" s="1">
        <f t="shared" ca="1" si="87"/>
        <v>0</v>
      </c>
      <c r="Y111" s="1">
        <f t="shared" ca="1" si="88"/>
        <v>0</v>
      </c>
      <c r="Z111" s="1">
        <f t="shared" ca="1" si="89"/>
        <v>0</v>
      </c>
      <c r="AA111" s="3">
        <f t="shared" ca="1" si="90"/>
        <v>0</v>
      </c>
      <c r="AB111" s="1"/>
      <c r="AC111" s="2">
        <f t="shared" ca="1" si="91"/>
        <v>0</v>
      </c>
      <c r="AD111" s="1">
        <f t="shared" ca="1" si="92"/>
        <v>1</v>
      </c>
      <c r="AE111" s="1">
        <f t="shared" ca="1" si="93"/>
        <v>0</v>
      </c>
      <c r="AF111" s="3">
        <f t="shared" ca="1" si="94"/>
        <v>0</v>
      </c>
      <c r="AH111" s="2">
        <f t="shared" ca="1" si="95"/>
        <v>1</v>
      </c>
      <c r="AI111" s="3">
        <f t="shared" ca="1" si="96"/>
        <v>0</v>
      </c>
      <c r="AK111" s="11">
        <f t="shared" ca="1" si="97"/>
        <v>0</v>
      </c>
      <c r="AL111">
        <f t="shared" ca="1" si="98"/>
        <v>1</v>
      </c>
      <c r="AM111">
        <f t="shared" ca="1" si="99"/>
        <v>0</v>
      </c>
      <c r="AN111" s="12">
        <f t="shared" ca="1" si="100"/>
        <v>0</v>
      </c>
      <c r="AO111" s="12"/>
    </row>
    <row r="112" spans="1:41" x14ac:dyDescent="0.25">
      <c r="A112" s="11"/>
      <c r="D112">
        <f t="shared" ca="1" si="76"/>
        <v>5</v>
      </c>
      <c r="E112" s="1" t="str">
        <f t="shared" ca="1" si="77"/>
        <v>Action</v>
      </c>
      <c r="F112" s="1" t="str">
        <f t="shared" ca="1" si="78"/>
        <v>South Korea</v>
      </c>
      <c r="G112" s="1">
        <f t="shared" ca="1" si="79"/>
        <v>2012</v>
      </c>
      <c r="H112" s="20" t="str">
        <f t="shared" ca="1" si="80"/>
        <v>Yes</v>
      </c>
      <c r="R112" s="2">
        <f t="shared" ca="1" si="81"/>
        <v>0</v>
      </c>
      <c r="S112" s="1">
        <f t="shared" ca="1" si="82"/>
        <v>0</v>
      </c>
      <c r="T112" s="1">
        <f t="shared" ca="1" si="83"/>
        <v>0</v>
      </c>
      <c r="U112" s="1">
        <f t="shared" ca="1" si="84"/>
        <v>0</v>
      </c>
      <c r="V112" s="1">
        <f t="shared" ca="1" si="85"/>
        <v>1</v>
      </c>
      <c r="W112" s="1">
        <f t="shared" ca="1" si="86"/>
        <v>0</v>
      </c>
      <c r="X112" s="1">
        <f t="shared" ca="1" si="87"/>
        <v>0</v>
      </c>
      <c r="Y112" s="1">
        <f t="shared" ca="1" si="88"/>
        <v>0</v>
      </c>
      <c r="Z112" s="1">
        <f t="shared" ca="1" si="89"/>
        <v>0</v>
      </c>
      <c r="AA112" s="3">
        <f t="shared" ca="1" si="90"/>
        <v>0</v>
      </c>
      <c r="AB112" s="1"/>
      <c r="AC112" s="2">
        <f t="shared" ca="1" si="91"/>
        <v>0</v>
      </c>
      <c r="AD112" s="1">
        <f t="shared" ca="1" si="92"/>
        <v>0</v>
      </c>
      <c r="AE112" s="1">
        <f t="shared" ca="1" si="93"/>
        <v>0</v>
      </c>
      <c r="AF112" s="3">
        <f t="shared" ca="1" si="94"/>
        <v>1</v>
      </c>
      <c r="AH112" s="2">
        <f t="shared" ca="1" si="95"/>
        <v>1</v>
      </c>
      <c r="AI112" s="3">
        <f t="shared" ca="1" si="96"/>
        <v>0</v>
      </c>
      <c r="AK112" s="11">
        <f t="shared" ca="1" si="97"/>
        <v>0</v>
      </c>
      <c r="AL112">
        <f t="shared" ca="1" si="98"/>
        <v>0</v>
      </c>
      <c r="AM112">
        <f t="shared" ca="1" si="99"/>
        <v>1</v>
      </c>
      <c r="AN112" s="12">
        <f t="shared" ca="1" si="100"/>
        <v>0</v>
      </c>
      <c r="AO112" s="12"/>
    </row>
    <row r="113" spans="1:41" x14ac:dyDescent="0.25">
      <c r="A113" s="11"/>
      <c r="D113">
        <f t="shared" ca="1" si="76"/>
        <v>8</v>
      </c>
      <c r="E113" s="1" t="str">
        <f t="shared" ca="1" si="77"/>
        <v>Fantacy</v>
      </c>
      <c r="F113" s="1" t="str">
        <f t="shared" ca="1" si="78"/>
        <v>South Korea</v>
      </c>
      <c r="G113" s="1">
        <f t="shared" ca="1" si="79"/>
        <v>2009</v>
      </c>
      <c r="H113" s="20" t="str">
        <f t="shared" ca="1" si="80"/>
        <v>Yes</v>
      </c>
      <c r="R113" s="2">
        <f t="shared" ca="1" si="81"/>
        <v>0</v>
      </c>
      <c r="S113" s="1">
        <f t="shared" ca="1" si="82"/>
        <v>0</v>
      </c>
      <c r="T113" s="1">
        <f t="shared" ca="1" si="83"/>
        <v>0</v>
      </c>
      <c r="U113" s="1">
        <f t="shared" ca="1" si="84"/>
        <v>0</v>
      </c>
      <c r="V113" s="1">
        <f t="shared" ca="1" si="85"/>
        <v>0</v>
      </c>
      <c r="W113" s="1">
        <f t="shared" ca="1" si="86"/>
        <v>0</v>
      </c>
      <c r="X113" s="1">
        <f t="shared" ca="1" si="87"/>
        <v>0</v>
      </c>
      <c r="Y113" s="1">
        <f t="shared" ca="1" si="88"/>
        <v>0</v>
      </c>
      <c r="Z113" s="1">
        <f t="shared" ca="1" si="89"/>
        <v>0</v>
      </c>
      <c r="AA113" s="3">
        <f t="shared" ca="1" si="90"/>
        <v>1</v>
      </c>
      <c r="AB113" s="1"/>
      <c r="AC113" s="2">
        <f t="shared" ca="1" si="91"/>
        <v>0</v>
      </c>
      <c r="AD113" s="1">
        <f t="shared" ca="1" si="92"/>
        <v>0</v>
      </c>
      <c r="AE113" s="1">
        <f t="shared" ca="1" si="93"/>
        <v>0</v>
      </c>
      <c r="AF113" s="3">
        <f t="shared" ca="1" si="94"/>
        <v>1</v>
      </c>
      <c r="AH113" s="2">
        <f t="shared" ca="1" si="95"/>
        <v>1</v>
      </c>
      <c r="AI113" s="3">
        <f t="shared" ca="1" si="96"/>
        <v>0</v>
      </c>
      <c r="AK113" s="11">
        <f t="shared" ca="1" si="97"/>
        <v>0</v>
      </c>
      <c r="AL113">
        <f t="shared" ca="1" si="98"/>
        <v>1</v>
      </c>
      <c r="AM113">
        <f t="shared" ca="1" si="99"/>
        <v>0</v>
      </c>
      <c r="AN113" s="12">
        <f t="shared" ca="1" si="100"/>
        <v>0</v>
      </c>
      <c r="AO113" s="12"/>
    </row>
    <row r="114" spans="1:41" x14ac:dyDescent="0.25">
      <c r="A114" s="11"/>
      <c r="D114">
        <f t="shared" ca="1" si="76"/>
        <v>4</v>
      </c>
      <c r="E114" s="1" t="str">
        <f t="shared" ca="1" si="77"/>
        <v>Comedy</v>
      </c>
      <c r="F114" s="1" t="str">
        <f t="shared" ca="1" si="78"/>
        <v>South Korea</v>
      </c>
      <c r="G114" s="1">
        <f t="shared" ca="1" si="79"/>
        <v>2006</v>
      </c>
      <c r="H114" s="20" t="str">
        <f t="shared" ca="1" si="80"/>
        <v>Yes</v>
      </c>
      <c r="R114" s="2">
        <f t="shared" ca="1" si="81"/>
        <v>0</v>
      </c>
      <c r="S114" s="1">
        <f t="shared" ca="1" si="82"/>
        <v>0</v>
      </c>
      <c r="T114" s="1">
        <f t="shared" ca="1" si="83"/>
        <v>0</v>
      </c>
      <c r="U114" s="1">
        <f t="shared" ca="1" si="84"/>
        <v>1</v>
      </c>
      <c r="V114" s="1">
        <f t="shared" ca="1" si="85"/>
        <v>0</v>
      </c>
      <c r="W114" s="1">
        <f t="shared" ca="1" si="86"/>
        <v>0</v>
      </c>
      <c r="X114" s="1">
        <f t="shared" ca="1" si="87"/>
        <v>0</v>
      </c>
      <c r="Y114" s="1">
        <f t="shared" ca="1" si="88"/>
        <v>0</v>
      </c>
      <c r="Z114" s="1">
        <f t="shared" ca="1" si="89"/>
        <v>0</v>
      </c>
      <c r="AA114" s="3">
        <f t="shared" ca="1" si="90"/>
        <v>0</v>
      </c>
      <c r="AB114" s="1"/>
      <c r="AC114" s="2">
        <f t="shared" ca="1" si="91"/>
        <v>0</v>
      </c>
      <c r="AD114" s="1">
        <f t="shared" ca="1" si="92"/>
        <v>0</v>
      </c>
      <c r="AE114" s="1">
        <f t="shared" ca="1" si="93"/>
        <v>0</v>
      </c>
      <c r="AF114" s="3">
        <f t="shared" ca="1" si="94"/>
        <v>1</v>
      </c>
      <c r="AH114" s="2">
        <f t="shared" ca="1" si="95"/>
        <v>1</v>
      </c>
      <c r="AI114" s="3">
        <f t="shared" ca="1" si="96"/>
        <v>0</v>
      </c>
      <c r="AK114" s="11">
        <f t="shared" ca="1" si="97"/>
        <v>0</v>
      </c>
      <c r="AL114">
        <f t="shared" ca="1" si="98"/>
        <v>1</v>
      </c>
      <c r="AM114">
        <f t="shared" ca="1" si="99"/>
        <v>0</v>
      </c>
      <c r="AN114" s="12">
        <f t="shared" ca="1" si="100"/>
        <v>0</v>
      </c>
      <c r="AO114" s="12"/>
    </row>
    <row r="115" spans="1:41" x14ac:dyDescent="0.25">
      <c r="A115" s="11"/>
      <c r="D115">
        <f t="shared" ca="1" si="76"/>
        <v>6</v>
      </c>
      <c r="E115" s="1" t="str">
        <f t="shared" ca="1" si="77"/>
        <v>Ditective</v>
      </c>
      <c r="F115" s="1" t="str">
        <f t="shared" ca="1" si="78"/>
        <v>South Korea</v>
      </c>
      <c r="G115" s="1">
        <f t="shared" ca="1" si="79"/>
        <v>2012</v>
      </c>
      <c r="H115" s="20" t="str">
        <f t="shared" ca="1" si="80"/>
        <v>Yes</v>
      </c>
      <c r="R115" s="2">
        <f t="shared" ca="1" si="81"/>
        <v>0</v>
      </c>
      <c r="S115" s="1">
        <f t="shared" ca="1" si="82"/>
        <v>0</v>
      </c>
      <c r="T115" s="1">
        <f t="shared" ca="1" si="83"/>
        <v>0</v>
      </c>
      <c r="U115" s="1">
        <f t="shared" ca="1" si="84"/>
        <v>0</v>
      </c>
      <c r="V115" s="1">
        <f t="shared" ca="1" si="85"/>
        <v>0</v>
      </c>
      <c r="W115" s="1">
        <f t="shared" ca="1" si="86"/>
        <v>0</v>
      </c>
      <c r="X115" s="1">
        <f t="shared" ca="1" si="87"/>
        <v>1</v>
      </c>
      <c r="Y115" s="1">
        <f t="shared" ca="1" si="88"/>
        <v>0</v>
      </c>
      <c r="Z115" s="1">
        <f t="shared" ca="1" si="89"/>
        <v>0</v>
      </c>
      <c r="AA115" s="3">
        <f t="shared" ca="1" si="90"/>
        <v>0</v>
      </c>
      <c r="AB115" s="1"/>
      <c r="AC115" s="2">
        <f t="shared" ca="1" si="91"/>
        <v>0</v>
      </c>
      <c r="AD115" s="1">
        <f t="shared" ca="1" si="92"/>
        <v>0</v>
      </c>
      <c r="AE115" s="1">
        <f t="shared" ca="1" si="93"/>
        <v>0</v>
      </c>
      <c r="AF115" s="3">
        <f t="shared" ca="1" si="94"/>
        <v>1</v>
      </c>
      <c r="AH115" s="2">
        <f t="shared" ca="1" si="95"/>
        <v>1</v>
      </c>
      <c r="AI115" s="3">
        <f t="shared" ca="1" si="96"/>
        <v>0</v>
      </c>
      <c r="AK115" s="11">
        <f t="shared" ca="1" si="97"/>
        <v>0</v>
      </c>
      <c r="AL115">
        <f t="shared" ca="1" si="98"/>
        <v>0</v>
      </c>
      <c r="AM115">
        <f t="shared" ca="1" si="99"/>
        <v>1</v>
      </c>
      <c r="AN115" s="12">
        <f t="shared" ca="1" si="100"/>
        <v>0</v>
      </c>
      <c r="AO115" s="12"/>
    </row>
    <row r="116" spans="1:41" x14ac:dyDescent="0.25">
      <c r="A116" s="11"/>
      <c r="D116">
        <f t="shared" ca="1" si="76"/>
        <v>7</v>
      </c>
      <c r="E116" s="1" t="str">
        <f t="shared" ca="1" si="77"/>
        <v>Crime</v>
      </c>
      <c r="F116" s="1" t="str">
        <f t="shared" ca="1" si="78"/>
        <v>South Korea</v>
      </c>
      <c r="G116" s="1">
        <f t="shared" ca="1" si="79"/>
        <v>2014</v>
      </c>
      <c r="H116" s="20" t="str">
        <f t="shared" ca="1" si="80"/>
        <v>Yes</v>
      </c>
      <c r="R116" s="2">
        <f t="shared" ca="1" si="81"/>
        <v>0</v>
      </c>
      <c r="S116" s="1">
        <f t="shared" ca="1" si="82"/>
        <v>0</v>
      </c>
      <c r="T116" s="1">
        <f t="shared" ca="1" si="83"/>
        <v>0</v>
      </c>
      <c r="U116" s="1">
        <f t="shared" ca="1" si="84"/>
        <v>0</v>
      </c>
      <c r="V116" s="1">
        <f t="shared" ca="1" si="85"/>
        <v>0</v>
      </c>
      <c r="W116" s="1">
        <f t="shared" ca="1" si="86"/>
        <v>1</v>
      </c>
      <c r="X116" s="1">
        <f t="shared" ca="1" si="87"/>
        <v>0</v>
      </c>
      <c r="Y116" s="1">
        <f t="shared" ca="1" si="88"/>
        <v>0</v>
      </c>
      <c r="Z116" s="1">
        <f t="shared" ca="1" si="89"/>
        <v>0</v>
      </c>
      <c r="AA116" s="3">
        <f t="shared" ca="1" si="90"/>
        <v>0</v>
      </c>
      <c r="AB116" s="1"/>
      <c r="AC116" s="2">
        <f t="shared" ca="1" si="91"/>
        <v>0</v>
      </c>
      <c r="AD116" s="1">
        <f t="shared" ca="1" si="92"/>
        <v>0</v>
      </c>
      <c r="AE116" s="1">
        <f t="shared" ca="1" si="93"/>
        <v>0</v>
      </c>
      <c r="AF116" s="3">
        <f t="shared" ca="1" si="94"/>
        <v>1</v>
      </c>
      <c r="AH116" s="2">
        <f t="shared" ca="1" si="95"/>
        <v>1</v>
      </c>
      <c r="AI116" s="3">
        <f t="shared" ca="1" si="96"/>
        <v>0</v>
      </c>
      <c r="AK116" s="11">
        <f t="shared" ca="1" si="97"/>
        <v>0</v>
      </c>
      <c r="AL116">
        <f t="shared" ca="1" si="98"/>
        <v>0</v>
      </c>
      <c r="AM116">
        <f t="shared" ca="1" si="99"/>
        <v>1</v>
      </c>
      <c r="AN116" s="12">
        <f t="shared" ca="1" si="100"/>
        <v>0</v>
      </c>
      <c r="AO116" s="12"/>
    </row>
    <row r="117" spans="1:41" x14ac:dyDescent="0.25">
      <c r="A117" s="11"/>
      <c r="D117">
        <f t="shared" ca="1" si="76"/>
        <v>10</v>
      </c>
      <c r="E117" s="1" t="str">
        <f t="shared" ca="1" si="77"/>
        <v>Dramas</v>
      </c>
      <c r="F117" s="1" t="str">
        <f t="shared" ca="1" si="78"/>
        <v>South Korea</v>
      </c>
      <c r="G117" s="1">
        <f t="shared" ca="1" si="79"/>
        <v>2020</v>
      </c>
      <c r="H117" s="20" t="str">
        <f t="shared" ca="1" si="80"/>
        <v>Yes</v>
      </c>
      <c r="R117" s="2">
        <f t="shared" ca="1" si="81"/>
        <v>0</v>
      </c>
      <c r="S117" s="1">
        <f t="shared" ca="1" si="82"/>
        <v>0</v>
      </c>
      <c r="T117" s="1">
        <f t="shared" ca="1" si="83"/>
        <v>0</v>
      </c>
      <c r="U117" s="1">
        <f t="shared" ca="1" si="84"/>
        <v>0</v>
      </c>
      <c r="V117" s="1">
        <f t="shared" ca="1" si="85"/>
        <v>0</v>
      </c>
      <c r="W117" s="1">
        <f t="shared" ca="1" si="86"/>
        <v>0</v>
      </c>
      <c r="X117" s="1">
        <f t="shared" ca="1" si="87"/>
        <v>0</v>
      </c>
      <c r="Y117" s="1">
        <f t="shared" ca="1" si="88"/>
        <v>1</v>
      </c>
      <c r="Z117" s="1">
        <f t="shared" ca="1" si="89"/>
        <v>0</v>
      </c>
      <c r="AA117" s="3">
        <f t="shared" ca="1" si="90"/>
        <v>0</v>
      </c>
      <c r="AB117" s="1"/>
      <c r="AC117" s="2">
        <f t="shared" ca="1" si="91"/>
        <v>0</v>
      </c>
      <c r="AD117" s="1">
        <f t="shared" ca="1" si="92"/>
        <v>0</v>
      </c>
      <c r="AE117" s="1">
        <f t="shared" ca="1" si="93"/>
        <v>0</v>
      </c>
      <c r="AF117" s="3">
        <f t="shared" ca="1" si="94"/>
        <v>1</v>
      </c>
      <c r="AH117" s="2">
        <f t="shared" ca="1" si="95"/>
        <v>1</v>
      </c>
      <c r="AI117" s="3">
        <f t="shared" ca="1" si="96"/>
        <v>0</v>
      </c>
      <c r="AK117" s="11">
        <f t="shared" ca="1" si="97"/>
        <v>0</v>
      </c>
      <c r="AL117">
        <f t="shared" ca="1" si="98"/>
        <v>0</v>
      </c>
      <c r="AM117">
        <f t="shared" ca="1" si="99"/>
        <v>0</v>
      </c>
      <c r="AN117" s="12">
        <f t="shared" ca="1" si="100"/>
        <v>1</v>
      </c>
      <c r="AO117" s="12"/>
    </row>
    <row r="118" spans="1:41" x14ac:dyDescent="0.25">
      <c r="A118" s="11"/>
      <c r="D118">
        <f t="shared" ca="1" si="76"/>
        <v>3</v>
      </c>
      <c r="E118" s="1" t="str">
        <f t="shared" ca="1" si="77"/>
        <v>Sci-Fi</v>
      </c>
      <c r="F118" s="1" t="str">
        <f t="shared" ca="1" si="78"/>
        <v>UK</v>
      </c>
      <c r="G118" s="1">
        <f t="shared" ca="1" si="79"/>
        <v>2006</v>
      </c>
      <c r="H118" s="20" t="str">
        <f t="shared" ca="1" si="80"/>
        <v>Yes</v>
      </c>
      <c r="R118" s="2">
        <f t="shared" ca="1" si="81"/>
        <v>0</v>
      </c>
      <c r="S118" s="1">
        <f t="shared" ca="1" si="82"/>
        <v>0</v>
      </c>
      <c r="T118" s="1">
        <f t="shared" ca="1" si="83"/>
        <v>1</v>
      </c>
      <c r="U118" s="1">
        <f t="shared" ca="1" si="84"/>
        <v>0</v>
      </c>
      <c r="V118" s="1">
        <f t="shared" ca="1" si="85"/>
        <v>0</v>
      </c>
      <c r="W118" s="1">
        <f t="shared" ca="1" si="86"/>
        <v>0</v>
      </c>
      <c r="X118" s="1">
        <f t="shared" ca="1" si="87"/>
        <v>0</v>
      </c>
      <c r="Y118" s="1">
        <f t="shared" ca="1" si="88"/>
        <v>0</v>
      </c>
      <c r="Z118" s="1">
        <f t="shared" ca="1" si="89"/>
        <v>0</v>
      </c>
      <c r="AA118" s="3">
        <f t="shared" ca="1" si="90"/>
        <v>0</v>
      </c>
      <c r="AB118" s="1"/>
      <c r="AC118" s="2">
        <f t="shared" ca="1" si="91"/>
        <v>0</v>
      </c>
      <c r="AD118" s="1">
        <f t="shared" ca="1" si="92"/>
        <v>0</v>
      </c>
      <c r="AE118" s="1">
        <f t="shared" ca="1" si="93"/>
        <v>1</v>
      </c>
      <c r="AF118" s="3">
        <f t="shared" ca="1" si="94"/>
        <v>0</v>
      </c>
      <c r="AH118" s="2">
        <f t="shared" ca="1" si="95"/>
        <v>1</v>
      </c>
      <c r="AI118" s="3">
        <f t="shared" ca="1" si="96"/>
        <v>0</v>
      </c>
      <c r="AK118" s="11">
        <f t="shared" ca="1" si="97"/>
        <v>0</v>
      </c>
      <c r="AL118">
        <f t="shared" ca="1" si="98"/>
        <v>1</v>
      </c>
      <c r="AM118">
        <f t="shared" ca="1" si="99"/>
        <v>0</v>
      </c>
      <c r="AN118" s="12">
        <f t="shared" ca="1" si="100"/>
        <v>0</v>
      </c>
      <c r="AO118" s="12"/>
    </row>
    <row r="119" spans="1:41" x14ac:dyDescent="0.25">
      <c r="A119" s="11"/>
      <c r="D119">
        <f t="shared" ca="1" si="76"/>
        <v>6</v>
      </c>
      <c r="E119" s="1" t="str">
        <f t="shared" ca="1" si="77"/>
        <v>Ditective</v>
      </c>
      <c r="F119" s="1" t="str">
        <f t="shared" ca="1" si="78"/>
        <v>South Korea</v>
      </c>
      <c r="G119" s="1">
        <f t="shared" ca="1" si="79"/>
        <v>2008</v>
      </c>
      <c r="H119" s="20" t="str">
        <f t="shared" ca="1" si="80"/>
        <v>Yes</v>
      </c>
      <c r="R119" s="2">
        <f t="shared" ca="1" si="81"/>
        <v>0</v>
      </c>
      <c r="S119" s="1">
        <f t="shared" ca="1" si="82"/>
        <v>0</v>
      </c>
      <c r="T119" s="1">
        <f t="shared" ca="1" si="83"/>
        <v>0</v>
      </c>
      <c r="U119" s="1">
        <f t="shared" ca="1" si="84"/>
        <v>0</v>
      </c>
      <c r="V119" s="1">
        <f t="shared" ca="1" si="85"/>
        <v>0</v>
      </c>
      <c r="W119" s="1">
        <f t="shared" ca="1" si="86"/>
        <v>0</v>
      </c>
      <c r="X119" s="1">
        <f t="shared" ca="1" si="87"/>
        <v>1</v>
      </c>
      <c r="Y119" s="1">
        <f t="shared" ca="1" si="88"/>
        <v>0</v>
      </c>
      <c r="Z119" s="1">
        <f t="shared" ca="1" si="89"/>
        <v>0</v>
      </c>
      <c r="AA119" s="3">
        <f t="shared" ca="1" si="90"/>
        <v>0</v>
      </c>
      <c r="AB119" s="1"/>
      <c r="AC119" s="2">
        <f t="shared" ca="1" si="91"/>
        <v>0</v>
      </c>
      <c r="AD119" s="1">
        <f t="shared" ca="1" si="92"/>
        <v>0</v>
      </c>
      <c r="AE119" s="1">
        <f t="shared" ca="1" si="93"/>
        <v>0</v>
      </c>
      <c r="AF119" s="3">
        <f t="shared" ca="1" si="94"/>
        <v>1</v>
      </c>
      <c r="AH119" s="2">
        <f t="shared" ca="1" si="95"/>
        <v>1</v>
      </c>
      <c r="AI119" s="3">
        <f t="shared" ca="1" si="96"/>
        <v>0</v>
      </c>
      <c r="AK119" s="11">
        <f t="shared" ca="1" si="97"/>
        <v>0</v>
      </c>
      <c r="AL119">
        <f t="shared" ca="1" si="98"/>
        <v>1</v>
      </c>
      <c r="AM119">
        <f t="shared" ca="1" si="99"/>
        <v>0</v>
      </c>
      <c r="AN119" s="12">
        <f t="shared" ca="1" si="100"/>
        <v>0</v>
      </c>
      <c r="AO119" s="12"/>
    </row>
    <row r="120" spans="1:41" x14ac:dyDescent="0.25">
      <c r="A120" s="11"/>
      <c r="D120">
        <f t="shared" ca="1" si="76"/>
        <v>7</v>
      </c>
      <c r="E120" s="1" t="str">
        <f t="shared" ca="1" si="77"/>
        <v>Crime</v>
      </c>
      <c r="F120" s="1" t="str">
        <f t="shared" ca="1" si="78"/>
        <v>South Korea</v>
      </c>
      <c r="G120" s="1">
        <f t="shared" ca="1" si="79"/>
        <v>2014</v>
      </c>
      <c r="H120" s="20" t="str">
        <f t="shared" ca="1" si="80"/>
        <v>Yes</v>
      </c>
      <c r="R120" s="2">
        <f t="shared" ca="1" si="81"/>
        <v>0</v>
      </c>
      <c r="S120" s="1">
        <f t="shared" ca="1" si="82"/>
        <v>0</v>
      </c>
      <c r="T120" s="1">
        <f t="shared" ca="1" si="83"/>
        <v>0</v>
      </c>
      <c r="U120" s="1">
        <f t="shared" ca="1" si="84"/>
        <v>0</v>
      </c>
      <c r="V120" s="1">
        <f t="shared" ca="1" si="85"/>
        <v>0</v>
      </c>
      <c r="W120" s="1">
        <f t="shared" ca="1" si="86"/>
        <v>1</v>
      </c>
      <c r="X120" s="1">
        <f t="shared" ca="1" si="87"/>
        <v>0</v>
      </c>
      <c r="Y120" s="1">
        <f t="shared" ca="1" si="88"/>
        <v>0</v>
      </c>
      <c r="Z120" s="1">
        <f t="shared" ca="1" si="89"/>
        <v>0</v>
      </c>
      <c r="AA120" s="3">
        <f t="shared" ca="1" si="90"/>
        <v>0</v>
      </c>
      <c r="AB120" s="1"/>
      <c r="AC120" s="2">
        <f t="shared" ca="1" si="91"/>
        <v>0</v>
      </c>
      <c r="AD120" s="1">
        <f t="shared" ca="1" si="92"/>
        <v>0</v>
      </c>
      <c r="AE120" s="1">
        <f t="shared" ca="1" si="93"/>
        <v>0</v>
      </c>
      <c r="AF120" s="3">
        <f t="shared" ca="1" si="94"/>
        <v>1</v>
      </c>
      <c r="AH120" s="2">
        <f t="shared" ca="1" si="95"/>
        <v>1</v>
      </c>
      <c r="AI120" s="3">
        <f t="shared" ca="1" si="96"/>
        <v>0</v>
      </c>
      <c r="AK120" s="11">
        <f t="shared" ca="1" si="97"/>
        <v>0</v>
      </c>
      <c r="AL120">
        <f t="shared" ca="1" si="98"/>
        <v>0</v>
      </c>
      <c r="AM120">
        <f t="shared" ca="1" si="99"/>
        <v>1</v>
      </c>
      <c r="AN120" s="12">
        <f t="shared" ca="1" si="100"/>
        <v>0</v>
      </c>
      <c r="AO120" s="12"/>
    </row>
    <row r="121" spans="1:41" x14ac:dyDescent="0.25">
      <c r="A121" s="11"/>
      <c r="D121">
        <f t="shared" ca="1" si="76"/>
        <v>2</v>
      </c>
      <c r="E121" s="1" t="str">
        <f t="shared" ca="1" si="77"/>
        <v>Horror</v>
      </c>
      <c r="F121" s="1" t="str">
        <f t="shared" ca="1" si="78"/>
        <v>USA</v>
      </c>
      <c r="G121" s="1">
        <f t="shared" ca="1" si="79"/>
        <v>2002</v>
      </c>
      <c r="H121" s="20" t="str">
        <f t="shared" ca="1" si="80"/>
        <v>Yes</v>
      </c>
      <c r="R121" s="2">
        <f t="shared" ca="1" si="81"/>
        <v>0</v>
      </c>
      <c r="S121" s="1">
        <f t="shared" ca="1" si="82"/>
        <v>1</v>
      </c>
      <c r="T121" s="1">
        <f t="shared" ca="1" si="83"/>
        <v>0</v>
      </c>
      <c r="U121" s="1">
        <f t="shared" ca="1" si="84"/>
        <v>0</v>
      </c>
      <c r="V121" s="1">
        <f t="shared" ca="1" si="85"/>
        <v>0</v>
      </c>
      <c r="W121" s="1">
        <f t="shared" ca="1" si="86"/>
        <v>0</v>
      </c>
      <c r="X121" s="1">
        <f t="shared" ca="1" si="87"/>
        <v>0</v>
      </c>
      <c r="Y121" s="1">
        <f t="shared" ca="1" si="88"/>
        <v>0</v>
      </c>
      <c r="Z121" s="1">
        <f t="shared" ca="1" si="89"/>
        <v>0</v>
      </c>
      <c r="AA121" s="3">
        <f t="shared" ca="1" si="90"/>
        <v>0</v>
      </c>
      <c r="AB121" s="1"/>
      <c r="AC121" s="2">
        <f t="shared" ca="1" si="91"/>
        <v>0</v>
      </c>
      <c r="AD121" s="1">
        <f t="shared" ca="1" si="92"/>
        <v>1</v>
      </c>
      <c r="AE121" s="1">
        <f t="shared" ca="1" si="93"/>
        <v>0</v>
      </c>
      <c r="AF121" s="3">
        <f t="shared" ca="1" si="94"/>
        <v>0</v>
      </c>
      <c r="AH121" s="2">
        <f t="shared" ca="1" si="95"/>
        <v>1</v>
      </c>
      <c r="AI121" s="3">
        <f t="shared" ca="1" si="96"/>
        <v>0</v>
      </c>
      <c r="AK121" s="11">
        <f t="shared" ca="1" si="97"/>
        <v>1</v>
      </c>
      <c r="AL121">
        <f t="shared" ca="1" si="98"/>
        <v>0</v>
      </c>
      <c r="AM121">
        <f t="shared" ca="1" si="99"/>
        <v>0</v>
      </c>
      <c r="AN121" s="12">
        <f t="shared" ca="1" si="100"/>
        <v>0</v>
      </c>
      <c r="AO121" s="12"/>
    </row>
    <row r="122" spans="1:41" x14ac:dyDescent="0.25">
      <c r="A122" s="11"/>
      <c r="D122">
        <f t="shared" ca="1" si="76"/>
        <v>5</v>
      </c>
      <c r="E122" s="1" t="str">
        <f t="shared" ca="1" si="77"/>
        <v>Action</v>
      </c>
      <c r="F122" s="1" t="str">
        <f t="shared" ca="1" si="78"/>
        <v>South Korea</v>
      </c>
      <c r="G122" s="1">
        <f t="shared" ca="1" si="79"/>
        <v>2010</v>
      </c>
      <c r="H122" s="20" t="str">
        <f t="shared" ca="1" si="80"/>
        <v>Yes</v>
      </c>
      <c r="R122" s="2">
        <f t="shared" ca="1" si="81"/>
        <v>0</v>
      </c>
      <c r="S122" s="1">
        <f t="shared" ca="1" si="82"/>
        <v>0</v>
      </c>
      <c r="T122" s="1">
        <f t="shared" ca="1" si="83"/>
        <v>0</v>
      </c>
      <c r="U122" s="1">
        <f t="shared" ca="1" si="84"/>
        <v>0</v>
      </c>
      <c r="V122" s="1">
        <f t="shared" ca="1" si="85"/>
        <v>1</v>
      </c>
      <c r="W122" s="1">
        <f t="shared" ca="1" si="86"/>
        <v>0</v>
      </c>
      <c r="X122" s="1">
        <f t="shared" ca="1" si="87"/>
        <v>0</v>
      </c>
      <c r="Y122" s="1">
        <f t="shared" ca="1" si="88"/>
        <v>0</v>
      </c>
      <c r="Z122" s="1">
        <f t="shared" ca="1" si="89"/>
        <v>0</v>
      </c>
      <c r="AA122" s="3">
        <f t="shared" ca="1" si="90"/>
        <v>0</v>
      </c>
      <c r="AB122" s="1"/>
      <c r="AC122" s="2">
        <f t="shared" ca="1" si="91"/>
        <v>0</v>
      </c>
      <c r="AD122" s="1">
        <f t="shared" ca="1" si="92"/>
        <v>0</v>
      </c>
      <c r="AE122" s="1">
        <f t="shared" ca="1" si="93"/>
        <v>0</v>
      </c>
      <c r="AF122" s="3">
        <f t="shared" ca="1" si="94"/>
        <v>1</v>
      </c>
      <c r="AH122" s="2">
        <f t="shared" ca="1" si="95"/>
        <v>1</v>
      </c>
      <c r="AI122" s="3">
        <f t="shared" ca="1" si="96"/>
        <v>0</v>
      </c>
      <c r="AK122" s="11">
        <f t="shared" ca="1" si="97"/>
        <v>0</v>
      </c>
      <c r="AL122">
        <f t="shared" ca="1" si="98"/>
        <v>1</v>
      </c>
      <c r="AM122">
        <f t="shared" ca="1" si="99"/>
        <v>0</v>
      </c>
      <c r="AN122" s="12">
        <f t="shared" ca="1" si="100"/>
        <v>0</v>
      </c>
      <c r="AO122" s="12"/>
    </row>
    <row r="123" spans="1:41" x14ac:dyDescent="0.25">
      <c r="A123" s="11"/>
      <c r="D123">
        <f t="shared" ca="1" si="76"/>
        <v>4</v>
      </c>
      <c r="E123" s="1" t="str">
        <f t="shared" ca="1" si="77"/>
        <v>Comedy</v>
      </c>
      <c r="F123" s="1" t="str">
        <f t="shared" ca="1" si="78"/>
        <v>South Korea</v>
      </c>
      <c r="G123" s="1">
        <f t="shared" ca="1" si="79"/>
        <v>2010</v>
      </c>
      <c r="H123" s="20" t="str">
        <f t="shared" ca="1" si="80"/>
        <v>Yes</v>
      </c>
      <c r="R123" s="2">
        <f t="shared" ca="1" si="81"/>
        <v>0</v>
      </c>
      <c r="S123" s="1">
        <f t="shared" ca="1" si="82"/>
        <v>0</v>
      </c>
      <c r="T123" s="1">
        <f t="shared" ca="1" si="83"/>
        <v>0</v>
      </c>
      <c r="U123" s="1">
        <f t="shared" ca="1" si="84"/>
        <v>1</v>
      </c>
      <c r="V123" s="1">
        <f t="shared" ca="1" si="85"/>
        <v>0</v>
      </c>
      <c r="W123" s="1">
        <f t="shared" ca="1" si="86"/>
        <v>0</v>
      </c>
      <c r="X123" s="1">
        <f t="shared" ca="1" si="87"/>
        <v>0</v>
      </c>
      <c r="Y123" s="1">
        <f t="shared" ca="1" si="88"/>
        <v>0</v>
      </c>
      <c r="Z123" s="1">
        <f t="shared" ca="1" si="89"/>
        <v>0</v>
      </c>
      <c r="AA123" s="3">
        <f t="shared" ca="1" si="90"/>
        <v>0</v>
      </c>
      <c r="AB123" s="1"/>
      <c r="AC123" s="2">
        <f t="shared" ca="1" si="91"/>
        <v>0</v>
      </c>
      <c r="AD123" s="1">
        <f t="shared" ca="1" si="92"/>
        <v>0</v>
      </c>
      <c r="AE123" s="1">
        <f t="shared" ca="1" si="93"/>
        <v>0</v>
      </c>
      <c r="AF123" s="3">
        <f t="shared" ca="1" si="94"/>
        <v>1</v>
      </c>
      <c r="AH123" s="2">
        <f t="shared" ca="1" si="95"/>
        <v>1</v>
      </c>
      <c r="AI123" s="3">
        <f t="shared" ca="1" si="96"/>
        <v>0</v>
      </c>
      <c r="AK123" s="11">
        <f t="shared" ca="1" si="97"/>
        <v>0</v>
      </c>
      <c r="AL123">
        <f t="shared" ca="1" si="98"/>
        <v>1</v>
      </c>
      <c r="AM123">
        <f t="shared" ca="1" si="99"/>
        <v>0</v>
      </c>
      <c r="AN123" s="12">
        <f t="shared" ca="1" si="100"/>
        <v>0</v>
      </c>
      <c r="AO123" s="12"/>
    </row>
    <row r="124" spans="1:41" x14ac:dyDescent="0.25">
      <c r="A124" s="11"/>
      <c r="D124">
        <f t="shared" ca="1" si="76"/>
        <v>5</v>
      </c>
      <c r="E124" s="1" t="str">
        <f t="shared" ca="1" si="77"/>
        <v>Action</v>
      </c>
      <c r="F124" s="1" t="str">
        <f t="shared" ca="1" si="78"/>
        <v>South Korea</v>
      </c>
      <c r="G124" s="1">
        <f t="shared" ca="1" si="79"/>
        <v>2014</v>
      </c>
      <c r="H124" s="20" t="str">
        <f t="shared" ca="1" si="80"/>
        <v>Yes</v>
      </c>
      <c r="R124" s="2">
        <f t="shared" ca="1" si="81"/>
        <v>0</v>
      </c>
      <c r="S124" s="1">
        <f t="shared" ca="1" si="82"/>
        <v>0</v>
      </c>
      <c r="T124" s="1">
        <f t="shared" ca="1" si="83"/>
        <v>0</v>
      </c>
      <c r="U124" s="1">
        <f t="shared" ca="1" si="84"/>
        <v>0</v>
      </c>
      <c r="V124" s="1">
        <f t="shared" ca="1" si="85"/>
        <v>1</v>
      </c>
      <c r="W124" s="1">
        <f t="shared" ca="1" si="86"/>
        <v>0</v>
      </c>
      <c r="X124" s="1">
        <f t="shared" ca="1" si="87"/>
        <v>0</v>
      </c>
      <c r="Y124" s="1">
        <f t="shared" ca="1" si="88"/>
        <v>0</v>
      </c>
      <c r="Z124" s="1">
        <f t="shared" ca="1" si="89"/>
        <v>0</v>
      </c>
      <c r="AA124" s="3">
        <f t="shared" ca="1" si="90"/>
        <v>0</v>
      </c>
      <c r="AB124" s="1"/>
      <c r="AC124" s="2">
        <f t="shared" ca="1" si="91"/>
        <v>0</v>
      </c>
      <c r="AD124" s="1">
        <f t="shared" ca="1" si="92"/>
        <v>0</v>
      </c>
      <c r="AE124" s="1">
        <f t="shared" ca="1" si="93"/>
        <v>0</v>
      </c>
      <c r="AF124" s="3">
        <f t="shared" ca="1" si="94"/>
        <v>1</v>
      </c>
      <c r="AH124" s="2">
        <f t="shared" ca="1" si="95"/>
        <v>1</v>
      </c>
      <c r="AI124" s="3">
        <f t="shared" ca="1" si="96"/>
        <v>0</v>
      </c>
      <c r="AK124" s="11">
        <f t="shared" ca="1" si="97"/>
        <v>0</v>
      </c>
      <c r="AL124">
        <f t="shared" ca="1" si="98"/>
        <v>0</v>
      </c>
      <c r="AM124">
        <f t="shared" ca="1" si="99"/>
        <v>1</v>
      </c>
      <c r="AN124" s="12">
        <f t="shared" ca="1" si="100"/>
        <v>0</v>
      </c>
      <c r="AO124" s="12"/>
    </row>
    <row r="125" spans="1:41" x14ac:dyDescent="0.25">
      <c r="A125" s="11"/>
      <c r="D125">
        <f t="shared" ca="1" si="76"/>
        <v>2</v>
      </c>
      <c r="E125" s="1" t="str">
        <f t="shared" ca="1" si="77"/>
        <v>Horror</v>
      </c>
      <c r="F125" s="1" t="str">
        <f t="shared" ca="1" si="78"/>
        <v>USA</v>
      </c>
      <c r="G125" s="1">
        <f t="shared" ca="1" si="79"/>
        <v>2001</v>
      </c>
      <c r="H125" s="20" t="str">
        <f t="shared" ca="1" si="80"/>
        <v>Yes</v>
      </c>
      <c r="R125" s="2">
        <f t="shared" ca="1" si="81"/>
        <v>0</v>
      </c>
      <c r="S125" s="1">
        <f t="shared" ca="1" si="82"/>
        <v>1</v>
      </c>
      <c r="T125" s="1">
        <f t="shared" ca="1" si="83"/>
        <v>0</v>
      </c>
      <c r="U125" s="1">
        <f t="shared" ca="1" si="84"/>
        <v>0</v>
      </c>
      <c r="V125" s="1">
        <f t="shared" ca="1" si="85"/>
        <v>0</v>
      </c>
      <c r="W125" s="1">
        <f t="shared" ca="1" si="86"/>
        <v>0</v>
      </c>
      <c r="X125" s="1">
        <f t="shared" ca="1" si="87"/>
        <v>0</v>
      </c>
      <c r="Y125" s="1">
        <f t="shared" ca="1" si="88"/>
        <v>0</v>
      </c>
      <c r="Z125" s="1">
        <f t="shared" ca="1" si="89"/>
        <v>0</v>
      </c>
      <c r="AA125" s="3">
        <f t="shared" ca="1" si="90"/>
        <v>0</v>
      </c>
      <c r="AB125" s="1"/>
      <c r="AC125" s="2">
        <f t="shared" ca="1" si="91"/>
        <v>0</v>
      </c>
      <c r="AD125" s="1">
        <f t="shared" ca="1" si="92"/>
        <v>1</v>
      </c>
      <c r="AE125" s="1">
        <f t="shared" ca="1" si="93"/>
        <v>0</v>
      </c>
      <c r="AF125" s="3">
        <f t="shared" ca="1" si="94"/>
        <v>0</v>
      </c>
      <c r="AH125" s="2">
        <f t="shared" ca="1" si="95"/>
        <v>1</v>
      </c>
      <c r="AI125" s="3">
        <f t="shared" ca="1" si="96"/>
        <v>0</v>
      </c>
      <c r="AK125" s="11">
        <f t="shared" ca="1" si="97"/>
        <v>1</v>
      </c>
      <c r="AL125">
        <f t="shared" ca="1" si="98"/>
        <v>0</v>
      </c>
      <c r="AM125">
        <f t="shared" ca="1" si="99"/>
        <v>0</v>
      </c>
      <c r="AN125" s="12">
        <f t="shared" ca="1" si="100"/>
        <v>0</v>
      </c>
      <c r="AO125" s="12"/>
    </row>
    <row r="126" spans="1:41" x14ac:dyDescent="0.25">
      <c r="A126" s="11"/>
      <c r="D126">
        <f t="shared" ca="1" si="76"/>
        <v>4</v>
      </c>
      <c r="E126" s="1" t="str">
        <f t="shared" ca="1" si="77"/>
        <v>Comedy</v>
      </c>
      <c r="F126" s="1" t="str">
        <f t="shared" ca="1" si="78"/>
        <v>South Korea</v>
      </c>
      <c r="G126" s="1">
        <f t="shared" ca="1" si="79"/>
        <v>2009</v>
      </c>
      <c r="H126" s="20" t="str">
        <f t="shared" ca="1" si="80"/>
        <v>Yes</v>
      </c>
      <c r="R126" s="2">
        <f t="shared" ca="1" si="81"/>
        <v>0</v>
      </c>
      <c r="S126" s="1">
        <f t="shared" ca="1" si="82"/>
        <v>0</v>
      </c>
      <c r="T126" s="1">
        <f t="shared" ca="1" si="83"/>
        <v>0</v>
      </c>
      <c r="U126" s="1">
        <f t="shared" ca="1" si="84"/>
        <v>1</v>
      </c>
      <c r="V126" s="1">
        <f t="shared" ca="1" si="85"/>
        <v>0</v>
      </c>
      <c r="W126" s="1">
        <f t="shared" ca="1" si="86"/>
        <v>0</v>
      </c>
      <c r="X126" s="1">
        <f t="shared" ca="1" si="87"/>
        <v>0</v>
      </c>
      <c r="Y126" s="1">
        <f t="shared" ca="1" si="88"/>
        <v>0</v>
      </c>
      <c r="Z126" s="1">
        <f t="shared" ca="1" si="89"/>
        <v>0</v>
      </c>
      <c r="AA126" s="3">
        <f t="shared" ca="1" si="90"/>
        <v>0</v>
      </c>
      <c r="AB126" s="1"/>
      <c r="AC126" s="2">
        <f t="shared" ca="1" si="91"/>
        <v>0</v>
      </c>
      <c r="AD126" s="1">
        <f t="shared" ca="1" si="92"/>
        <v>0</v>
      </c>
      <c r="AE126" s="1">
        <f t="shared" ca="1" si="93"/>
        <v>0</v>
      </c>
      <c r="AF126" s="3">
        <f t="shared" ca="1" si="94"/>
        <v>1</v>
      </c>
      <c r="AH126" s="2">
        <f t="shared" ca="1" si="95"/>
        <v>1</v>
      </c>
      <c r="AI126" s="3">
        <f t="shared" ca="1" si="96"/>
        <v>0</v>
      </c>
      <c r="AK126" s="11">
        <f t="shared" ca="1" si="97"/>
        <v>0</v>
      </c>
      <c r="AL126">
        <f t="shared" ca="1" si="98"/>
        <v>1</v>
      </c>
      <c r="AM126">
        <f t="shared" ca="1" si="99"/>
        <v>0</v>
      </c>
      <c r="AN126" s="12">
        <f t="shared" ca="1" si="100"/>
        <v>0</v>
      </c>
      <c r="AO126" s="12"/>
    </row>
    <row r="127" spans="1:41" ht="15.75" thickBot="1" x14ac:dyDescent="0.3">
      <c r="A127" s="11"/>
      <c r="D127">
        <f t="shared" ca="1" si="76"/>
        <v>9</v>
      </c>
      <c r="E127" s="1" t="str">
        <f t="shared" ca="1" si="77"/>
        <v>Romance</v>
      </c>
      <c r="F127" s="1" t="str">
        <f t="shared" ca="1" si="78"/>
        <v>South Korea</v>
      </c>
      <c r="G127" s="1">
        <f t="shared" ca="1" si="79"/>
        <v>2003</v>
      </c>
      <c r="H127" s="20" t="str">
        <f t="shared" ca="1" si="80"/>
        <v>Yes</v>
      </c>
      <c r="R127" s="2">
        <f t="shared" ca="1" si="81"/>
        <v>0</v>
      </c>
      <c r="S127" s="1">
        <f t="shared" ca="1" si="82"/>
        <v>0</v>
      </c>
      <c r="T127" s="1">
        <f t="shared" ca="1" si="83"/>
        <v>0</v>
      </c>
      <c r="U127" s="1">
        <f t="shared" ca="1" si="84"/>
        <v>0</v>
      </c>
      <c r="V127" s="1">
        <f t="shared" ca="1" si="85"/>
        <v>0</v>
      </c>
      <c r="W127" s="1">
        <f t="shared" ca="1" si="86"/>
        <v>0</v>
      </c>
      <c r="X127" s="1">
        <f t="shared" ca="1" si="87"/>
        <v>0</v>
      </c>
      <c r="Y127" s="1">
        <f t="shared" ca="1" si="88"/>
        <v>0</v>
      </c>
      <c r="Z127" s="1">
        <f t="shared" ca="1" si="89"/>
        <v>1</v>
      </c>
      <c r="AA127" s="3">
        <f t="shared" ca="1" si="90"/>
        <v>0</v>
      </c>
      <c r="AB127" s="1"/>
      <c r="AC127" s="2">
        <f t="shared" ca="1" si="91"/>
        <v>0</v>
      </c>
      <c r="AD127" s="1">
        <f t="shared" ca="1" si="92"/>
        <v>0</v>
      </c>
      <c r="AE127" s="1">
        <f t="shared" ca="1" si="93"/>
        <v>0</v>
      </c>
      <c r="AF127" s="3">
        <f t="shared" ca="1" si="94"/>
        <v>1</v>
      </c>
      <c r="AH127" s="2">
        <f t="shared" ca="1" si="95"/>
        <v>1</v>
      </c>
      <c r="AI127" s="3">
        <f t="shared" ca="1" si="96"/>
        <v>0</v>
      </c>
      <c r="AK127" s="11">
        <f t="shared" ca="1" si="97"/>
        <v>1</v>
      </c>
      <c r="AL127">
        <f t="shared" ca="1" si="98"/>
        <v>0</v>
      </c>
      <c r="AM127">
        <f t="shared" ca="1" si="99"/>
        <v>0</v>
      </c>
      <c r="AN127" s="12">
        <f t="shared" ca="1" si="100"/>
        <v>0</v>
      </c>
      <c r="AO127" s="12"/>
    </row>
    <row r="128" spans="1:41" ht="15.75" thickBot="1" x14ac:dyDescent="0.3">
      <c r="A128" s="11"/>
      <c r="Q128" s="7" t="s">
        <v>23</v>
      </c>
      <c r="R128" s="8">
        <f t="shared" ref="R128:AA128" ca="1" si="101">SUM(R77:R127)</f>
        <v>2</v>
      </c>
      <c r="S128" s="9">
        <f t="shared" ca="1" si="101"/>
        <v>7</v>
      </c>
      <c r="T128" s="9">
        <f t="shared" ca="1" si="101"/>
        <v>4</v>
      </c>
      <c r="U128" s="9">
        <f t="shared" ca="1" si="101"/>
        <v>6</v>
      </c>
      <c r="V128" s="9">
        <f t="shared" ca="1" si="101"/>
        <v>7</v>
      </c>
      <c r="W128" s="9">
        <f t="shared" ca="1" si="101"/>
        <v>6</v>
      </c>
      <c r="X128" s="9">
        <f t="shared" ca="1" si="101"/>
        <v>9</v>
      </c>
      <c r="Y128" s="9">
        <f t="shared" ca="1" si="101"/>
        <v>4</v>
      </c>
      <c r="Z128" s="9">
        <f t="shared" ca="1" si="101"/>
        <v>2</v>
      </c>
      <c r="AA128" s="10">
        <f t="shared" ca="1" si="101"/>
        <v>4</v>
      </c>
      <c r="AB128" s="5" t="s">
        <v>23</v>
      </c>
      <c r="AC128" s="8">
        <f ca="1">SUM(AC77:AC127)</f>
        <v>2</v>
      </c>
      <c r="AD128" s="9">
        <f ca="1">SUM(AD77:AD127)</f>
        <v>7</v>
      </c>
      <c r="AE128" s="9">
        <f ca="1">SUM(AE77:AE127)</f>
        <v>4</v>
      </c>
      <c r="AF128" s="10">
        <f ca="1">SUM(AF77:AF127)</f>
        <v>38</v>
      </c>
      <c r="AG128" s="9" t="s">
        <v>23</v>
      </c>
      <c r="AH128" s="8">
        <f ca="1">SUM(AH77:AH127)</f>
        <v>49</v>
      </c>
      <c r="AI128" s="10">
        <f ca="1">SUM(AI77:AI127)</f>
        <v>2</v>
      </c>
      <c r="AJ128" s="9" t="s">
        <v>23</v>
      </c>
      <c r="AK128" s="8">
        <f ca="1">SUM(AK77:AK127)</f>
        <v>15</v>
      </c>
      <c r="AL128" s="9">
        <f ca="1">SUM(AL77:AL127)</f>
        <v>15</v>
      </c>
      <c r="AM128" s="9">
        <f ca="1">SUM(AM77:AM127)</f>
        <v>12</v>
      </c>
      <c r="AN128" s="10">
        <f ca="1">SUM(AN77:AN127)</f>
        <v>9</v>
      </c>
      <c r="AO128" s="12"/>
    </row>
    <row r="129" spans="1:41" x14ac:dyDescent="0.25">
      <c r="A129" s="11"/>
      <c r="AO129" s="12"/>
    </row>
    <row r="130" spans="1:41" x14ac:dyDescent="0.25">
      <c r="A130" s="11"/>
      <c r="AO130" s="12"/>
    </row>
    <row r="131" spans="1:41" x14ac:dyDescent="0.25">
      <c r="A131" s="11"/>
      <c r="R131">
        <f ca="1">R128</f>
        <v>2</v>
      </c>
      <c r="S131" t="str">
        <f>R76</f>
        <v>Adventure</v>
      </c>
      <c r="T131">
        <f ca="1">MAX(R131:R140)</f>
        <v>9</v>
      </c>
      <c r="U131" t="str">
        <f ca="1">VLOOKUP(T131,R131:S140,2)</f>
        <v>Fantacy</v>
      </c>
      <c r="AC131">
        <f ca="1">AC128</f>
        <v>2</v>
      </c>
      <c r="AD131" t="str">
        <f>AC76</f>
        <v>India</v>
      </c>
      <c r="AE131">
        <f ca="1">MAX(AC131:AC134)</f>
        <v>38</v>
      </c>
      <c r="AF131" t="str">
        <f ca="1">VLOOKUP(AE131,AC131:AD135,2)</f>
        <v>South Korea</v>
      </c>
      <c r="AH131">
        <f ca="1">AH128</f>
        <v>49</v>
      </c>
      <c r="AI131" t="s">
        <v>20</v>
      </c>
      <c r="AJ131">
        <f ca="1">MAX(AH131:AH132)</f>
        <v>49</v>
      </c>
      <c r="AK131">
        <f ca="1">AK128</f>
        <v>15</v>
      </c>
      <c r="AL131" t="s">
        <v>24</v>
      </c>
      <c r="AM131">
        <f ca="1">MAX(AK131:AK134)</f>
        <v>15</v>
      </c>
      <c r="AO131" s="12"/>
    </row>
    <row r="132" spans="1:41" x14ac:dyDescent="0.25">
      <c r="A132" s="11"/>
      <c r="R132">
        <f ca="1">S128</f>
        <v>7</v>
      </c>
      <c r="S132" t="str">
        <f>S76</f>
        <v>Horror</v>
      </c>
      <c r="AC132">
        <f ca="1">AD128</f>
        <v>7</v>
      </c>
      <c r="AD132" t="str">
        <f>AD76</f>
        <v>USA</v>
      </c>
      <c r="AH132">
        <f ca="1">AI128</f>
        <v>2</v>
      </c>
      <c r="AI132" t="s">
        <v>21</v>
      </c>
      <c r="AJ132" t="str">
        <f ca="1">VLOOKUP(AJ131,AH131:AI132,2)</f>
        <v>Yes</v>
      </c>
      <c r="AK132">
        <f ca="1">AL128</f>
        <v>15</v>
      </c>
      <c r="AL132" t="s">
        <v>25</v>
      </c>
      <c r="AN132" t="str">
        <f ca="1">VLOOKUP(AM131,AK131:AL134,2)</f>
        <v>2006 to 2010</v>
      </c>
      <c r="AO132" s="12"/>
    </row>
    <row r="133" spans="1:41" x14ac:dyDescent="0.25">
      <c r="A133" s="11"/>
      <c r="R133">
        <f ca="1">T128</f>
        <v>4</v>
      </c>
      <c r="S133" t="str">
        <f>T76</f>
        <v>Sci-Fi</v>
      </c>
      <c r="AC133">
        <f ca="1">AE128</f>
        <v>4</v>
      </c>
      <c r="AD133" t="str">
        <f>AE76</f>
        <v>UK</v>
      </c>
      <c r="AK133">
        <f ca="1">AM128</f>
        <v>12</v>
      </c>
      <c r="AL133" t="s">
        <v>26</v>
      </c>
      <c r="AO133" s="12"/>
    </row>
    <row r="134" spans="1:41" x14ac:dyDescent="0.25">
      <c r="A134" s="11"/>
      <c r="R134">
        <f ca="1">U128</f>
        <v>6</v>
      </c>
      <c r="S134" t="str">
        <f>U76</f>
        <v>Comedy</v>
      </c>
      <c r="AC134">
        <f ca="1">AF128</f>
        <v>38</v>
      </c>
      <c r="AD134" t="str">
        <f>AF76</f>
        <v>South Korea</v>
      </c>
      <c r="AK134">
        <f ca="1">AN128</f>
        <v>9</v>
      </c>
      <c r="AL134" t="s">
        <v>27</v>
      </c>
      <c r="AO134" s="12"/>
    </row>
    <row r="135" spans="1:41" x14ac:dyDescent="0.25">
      <c r="A135" s="11"/>
      <c r="R135">
        <f ca="1">V128</f>
        <v>7</v>
      </c>
      <c r="S135" t="str">
        <f>V76</f>
        <v>Action</v>
      </c>
      <c r="AO135" s="12"/>
    </row>
    <row r="136" spans="1:41" x14ac:dyDescent="0.25">
      <c r="A136" s="11"/>
      <c r="R136">
        <f ca="1">W128</f>
        <v>6</v>
      </c>
      <c r="S136" t="str">
        <f>W76</f>
        <v>Crime</v>
      </c>
      <c r="AO136" s="12"/>
    </row>
    <row r="137" spans="1:41" x14ac:dyDescent="0.25">
      <c r="A137" s="11"/>
      <c r="R137">
        <f ca="1">X128</f>
        <v>9</v>
      </c>
      <c r="S137" t="str">
        <f>X76</f>
        <v>Ditective</v>
      </c>
      <c r="AO137" s="12"/>
    </row>
    <row r="138" spans="1:41" x14ac:dyDescent="0.25">
      <c r="A138" s="11"/>
      <c r="R138">
        <f ca="1">Y128</f>
        <v>4</v>
      </c>
      <c r="S138" t="str">
        <f>Y76</f>
        <v>Dramas</v>
      </c>
      <c r="AO138" s="12"/>
    </row>
    <row r="139" spans="1:41" x14ac:dyDescent="0.25">
      <c r="A139" s="11"/>
      <c r="R139">
        <f ca="1">Z128</f>
        <v>2</v>
      </c>
      <c r="S139" t="str">
        <f>Z76</f>
        <v>Romance</v>
      </c>
      <c r="AO139" s="12"/>
    </row>
    <row r="140" spans="1:41" x14ac:dyDescent="0.25">
      <c r="A140" s="11"/>
      <c r="R140">
        <f ca="1">AA128</f>
        <v>4</v>
      </c>
      <c r="S140" t="str">
        <f>AA76</f>
        <v>Fantacy</v>
      </c>
      <c r="AO140" s="12"/>
    </row>
    <row r="141" spans="1:41" ht="15.75" thickBot="1" x14ac:dyDescent="0.3">
      <c r="A141" s="21"/>
      <c r="B141" s="22"/>
      <c r="C141" s="22"/>
      <c r="D141" s="22"/>
      <c r="E141" s="23"/>
      <c r="F141" s="23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4"/>
    </row>
    <row r="142" spans="1:41" ht="15.75" thickBot="1" x14ac:dyDescent="0.3"/>
    <row r="143" spans="1:41" ht="15.75" thickBot="1" x14ac:dyDescent="0.3">
      <c r="A143" s="26" t="s">
        <v>0</v>
      </c>
      <c r="B143" s="27"/>
      <c r="C143" s="27"/>
      <c r="D143" s="27"/>
      <c r="E143" s="16"/>
      <c r="F143" s="16"/>
      <c r="G143" s="16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7"/>
    </row>
    <row r="144" spans="1:41" ht="15.75" thickBot="1" x14ac:dyDescent="0.3">
      <c r="A144" s="25" t="s">
        <v>34</v>
      </c>
      <c r="L144" t="s">
        <v>5</v>
      </c>
      <c r="N144" t="s">
        <v>6</v>
      </c>
      <c r="R144" s="29" t="s">
        <v>30</v>
      </c>
      <c r="S144" s="30"/>
      <c r="T144" s="30"/>
      <c r="U144" s="30"/>
      <c r="V144" s="30"/>
      <c r="W144" s="30"/>
      <c r="X144" s="30"/>
      <c r="Y144" s="30"/>
      <c r="Z144" s="30"/>
      <c r="AA144" s="31"/>
      <c r="AC144" s="29" t="s">
        <v>28</v>
      </c>
      <c r="AD144" s="32"/>
      <c r="AE144" s="32"/>
      <c r="AF144" s="33"/>
      <c r="AH144" s="29" t="s">
        <v>29</v>
      </c>
      <c r="AI144" s="31"/>
      <c r="AK144" s="34" t="s">
        <v>31</v>
      </c>
      <c r="AL144" s="35"/>
      <c r="AM144" s="35"/>
      <c r="AN144" s="36"/>
      <c r="AO144" s="12"/>
    </row>
    <row r="145" spans="1:41" ht="15.75" thickBot="1" x14ac:dyDescent="0.3">
      <c r="A145" s="11"/>
      <c r="E145" s="18" t="s">
        <v>1</v>
      </c>
      <c r="F145" s="18" t="s">
        <v>2</v>
      </c>
      <c r="G145" s="18" t="s">
        <v>3</v>
      </c>
      <c r="H145" s="19" t="s">
        <v>4</v>
      </c>
      <c r="K145">
        <v>1</v>
      </c>
      <c r="L145" t="s">
        <v>22</v>
      </c>
      <c r="M145">
        <v>1</v>
      </c>
      <c r="N145" t="s">
        <v>16</v>
      </c>
      <c r="O145">
        <v>1</v>
      </c>
      <c r="P145" t="s">
        <v>21</v>
      </c>
      <c r="R145" s="4" t="s">
        <v>22</v>
      </c>
      <c r="S145" s="5" t="s">
        <v>10</v>
      </c>
      <c r="T145" s="5" t="s">
        <v>9</v>
      </c>
      <c r="U145" s="5" t="s">
        <v>8</v>
      </c>
      <c r="V145" s="5" t="s">
        <v>7</v>
      </c>
      <c r="W145" s="5" t="s">
        <v>12</v>
      </c>
      <c r="X145" s="5" t="s">
        <v>11</v>
      </c>
      <c r="Y145" s="5" t="s">
        <v>15</v>
      </c>
      <c r="Z145" s="5" t="s">
        <v>14</v>
      </c>
      <c r="AA145" s="6" t="s">
        <v>13</v>
      </c>
      <c r="AB145" s="1"/>
      <c r="AC145" s="4" t="s">
        <v>16</v>
      </c>
      <c r="AD145" s="5" t="s">
        <v>17</v>
      </c>
      <c r="AE145" s="5" t="s">
        <v>18</v>
      </c>
      <c r="AF145" s="6" t="s">
        <v>19</v>
      </c>
      <c r="AH145" s="4" t="s">
        <v>20</v>
      </c>
      <c r="AI145" s="6" t="s">
        <v>21</v>
      </c>
      <c r="AK145" s="7" t="s">
        <v>24</v>
      </c>
      <c r="AL145" s="14" t="s">
        <v>25</v>
      </c>
      <c r="AM145" s="14" t="s">
        <v>26</v>
      </c>
      <c r="AN145" s="13" t="s">
        <v>27</v>
      </c>
      <c r="AO145" s="12"/>
    </row>
    <row r="146" spans="1:41" x14ac:dyDescent="0.25">
      <c r="A146" s="11"/>
      <c r="D146">
        <f t="shared" ref="D146:D177" ca="1" si="102">RANDBETWEEN(1,10)</f>
        <v>7</v>
      </c>
      <c r="E146" s="1" t="str">
        <f t="shared" ref="E146:E177" ca="1" si="103">VLOOKUP(D146,$K$6:$L$15,2)</f>
        <v>Crime</v>
      </c>
      <c r="F146" s="1" t="str">
        <f t="shared" ref="F146:F177" ca="1" si="104">VLOOKUP(D146,$M$6:$N$15,2)</f>
        <v>South Korea</v>
      </c>
      <c r="G146" s="1">
        <f t="shared" ref="G146:G177" ca="1" si="105">RANDBETWEEN(2001,2020)</f>
        <v>2018</v>
      </c>
      <c r="H146" s="20" t="str">
        <f t="shared" ref="H146:H177" ca="1" si="106">VLOOKUP(D146,$O$6:$P$7,2)</f>
        <v>Yes</v>
      </c>
      <c r="K146">
        <v>2</v>
      </c>
      <c r="L146" t="s">
        <v>10</v>
      </c>
      <c r="M146">
        <v>2</v>
      </c>
      <c r="N146" t="s">
        <v>17</v>
      </c>
      <c r="O146">
        <v>2</v>
      </c>
      <c r="P146" t="s">
        <v>20</v>
      </c>
      <c r="R146" s="2">
        <f t="shared" ref="R146:R177" ca="1" si="107">IF(E146="Adventure",1,0)</f>
        <v>0</v>
      </c>
      <c r="S146" s="1">
        <f t="shared" ref="S146:S177" ca="1" si="108">IF(E146="Horror",1,0)</f>
        <v>0</v>
      </c>
      <c r="T146" s="1">
        <f t="shared" ref="T146:T177" ca="1" si="109">IF(E146="Sci-Fi",1,0)</f>
        <v>0</v>
      </c>
      <c r="U146" s="1">
        <f t="shared" ref="U146:U177" ca="1" si="110">IF(E146="Comedy",1,0)</f>
        <v>0</v>
      </c>
      <c r="V146" s="1">
        <f t="shared" ref="V146:V177" ca="1" si="111">IF(E146="Action",1,0)</f>
        <v>0</v>
      </c>
      <c r="W146" s="1">
        <f t="shared" ref="W146:W177" ca="1" si="112">IF(E146="Crime",1,0)</f>
        <v>1</v>
      </c>
      <c r="X146" s="1">
        <f t="shared" ref="X146:X177" ca="1" si="113">IF(E146="Ditective",1,0)</f>
        <v>0</v>
      </c>
      <c r="Y146" s="1">
        <f t="shared" ref="Y146:Y177" ca="1" si="114">IF(E146="Dramas",1,0)</f>
        <v>0</v>
      </c>
      <c r="Z146" s="1">
        <f t="shared" ref="Z146:Z177" ca="1" si="115">IF(E146="Romance",1,0)</f>
        <v>0</v>
      </c>
      <c r="AA146" s="3">
        <f t="shared" ref="AA146:AA177" ca="1" si="116">IF(E146="Fantacy",1,0)</f>
        <v>0</v>
      </c>
      <c r="AB146" s="1"/>
      <c r="AC146" s="2">
        <f t="shared" ref="AC146:AC177" ca="1" si="117">IF(F146="India",1,0)</f>
        <v>0</v>
      </c>
      <c r="AD146" s="1">
        <f t="shared" ref="AD146:AD177" ca="1" si="118">IF(F146="USA",1,0)</f>
        <v>0</v>
      </c>
      <c r="AE146" s="1">
        <f t="shared" ref="AE146:AE177" ca="1" si="119">IF(F146="UK",1,0)</f>
        <v>0</v>
      </c>
      <c r="AF146" s="3">
        <f t="shared" ref="AF146:AF177" ca="1" si="120">IF(F146="South Korea",1,0)</f>
        <v>1</v>
      </c>
      <c r="AH146" s="2">
        <f t="shared" ref="AH146:AH177" ca="1" si="121">IF(H146="Yes",1,0)</f>
        <v>1</v>
      </c>
      <c r="AI146" s="3">
        <f t="shared" ref="AI146:AI177" ca="1" si="122">IF(H146="No",1,0)</f>
        <v>0</v>
      </c>
      <c r="AK146" s="11">
        <f t="shared" ref="AK146:AK177" ca="1" si="123">IF(AND(G146&gt;=2001,G146&lt;=2005),1,0)</f>
        <v>0</v>
      </c>
      <c r="AL146">
        <f t="shared" ref="AL146:AL177" ca="1" si="124">IF(AND(G146&gt;=2006,G146&lt;=2010),1,0)</f>
        <v>0</v>
      </c>
      <c r="AM146">
        <f t="shared" ref="AM146:AM177" ca="1" si="125">IF(AND(G146&gt;=2011,G146&lt;=2015),1,0)</f>
        <v>0</v>
      </c>
      <c r="AN146" s="12">
        <f t="shared" ref="AN146:AN177" ca="1" si="126">IF(AND(G146&gt;=2016,G146&lt;=2020),1,0)</f>
        <v>1</v>
      </c>
      <c r="AO146" s="12"/>
    </row>
    <row r="147" spans="1:41" x14ac:dyDescent="0.25">
      <c r="A147" s="11"/>
      <c r="D147">
        <f t="shared" ca="1" si="102"/>
        <v>10</v>
      </c>
      <c r="E147" s="1" t="str">
        <f t="shared" ca="1" si="103"/>
        <v>Dramas</v>
      </c>
      <c r="F147" s="1" t="str">
        <f t="shared" ca="1" si="104"/>
        <v>South Korea</v>
      </c>
      <c r="G147" s="1">
        <f t="shared" ca="1" si="105"/>
        <v>2008</v>
      </c>
      <c r="H147" s="20" t="str">
        <f t="shared" ca="1" si="106"/>
        <v>Yes</v>
      </c>
      <c r="K147">
        <v>3</v>
      </c>
      <c r="L147" t="s">
        <v>9</v>
      </c>
      <c r="M147">
        <v>3</v>
      </c>
      <c r="N147" t="s">
        <v>18</v>
      </c>
      <c r="R147" s="2">
        <f t="shared" ca="1" si="107"/>
        <v>0</v>
      </c>
      <c r="S147" s="1">
        <f t="shared" ca="1" si="108"/>
        <v>0</v>
      </c>
      <c r="T147" s="1">
        <f t="shared" ca="1" si="109"/>
        <v>0</v>
      </c>
      <c r="U147" s="1">
        <f t="shared" ca="1" si="110"/>
        <v>0</v>
      </c>
      <c r="V147" s="1">
        <f t="shared" ca="1" si="111"/>
        <v>0</v>
      </c>
      <c r="W147" s="1">
        <f t="shared" ca="1" si="112"/>
        <v>0</v>
      </c>
      <c r="X147" s="1">
        <f t="shared" ca="1" si="113"/>
        <v>0</v>
      </c>
      <c r="Y147" s="1">
        <f t="shared" ca="1" si="114"/>
        <v>1</v>
      </c>
      <c r="Z147" s="1">
        <f t="shared" ca="1" si="115"/>
        <v>0</v>
      </c>
      <c r="AA147" s="3">
        <f t="shared" ca="1" si="116"/>
        <v>0</v>
      </c>
      <c r="AB147" s="1"/>
      <c r="AC147" s="2">
        <f t="shared" ca="1" si="117"/>
        <v>0</v>
      </c>
      <c r="AD147" s="1">
        <f t="shared" ca="1" si="118"/>
        <v>0</v>
      </c>
      <c r="AE147" s="1">
        <f t="shared" ca="1" si="119"/>
        <v>0</v>
      </c>
      <c r="AF147" s="3">
        <f t="shared" ca="1" si="120"/>
        <v>1</v>
      </c>
      <c r="AH147" s="2">
        <f t="shared" ca="1" si="121"/>
        <v>1</v>
      </c>
      <c r="AI147" s="3">
        <f t="shared" ca="1" si="122"/>
        <v>0</v>
      </c>
      <c r="AK147" s="11">
        <f t="shared" ca="1" si="123"/>
        <v>0</v>
      </c>
      <c r="AL147">
        <f t="shared" ca="1" si="124"/>
        <v>1</v>
      </c>
      <c r="AM147">
        <f t="shared" ca="1" si="125"/>
        <v>0</v>
      </c>
      <c r="AN147" s="12">
        <f t="shared" ca="1" si="126"/>
        <v>0</v>
      </c>
      <c r="AO147" s="12"/>
    </row>
    <row r="148" spans="1:41" x14ac:dyDescent="0.25">
      <c r="A148" s="11"/>
      <c r="D148">
        <f t="shared" ca="1" si="102"/>
        <v>6</v>
      </c>
      <c r="E148" s="1" t="str">
        <f t="shared" ca="1" si="103"/>
        <v>Ditective</v>
      </c>
      <c r="F148" s="1" t="str">
        <f t="shared" ca="1" si="104"/>
        <v>South Korea</v>
      </c>
      <c r="G148" s="1">
        <f t="shared" ca="1" si="105"/>
        <v>2009</v>
      </c>
      <c r="H148" s="20" t="str">
        <f t="shared" ca="1" si="106"/>
        <v>Yes</v>
      </c>
      <c r="K148">
        <v>4</v>
      </c>
      <c r="L148" t="s">
        <v>8</v>
      </c>
      <c r="M148">
        <v>4</v>
      </c>
      <c r="N148" t="s">
        <v>19</v>
      </c>
      <c r="R148" s="2">
        <f t="shared" ca="1" si="107"/>
        <v>0</v>
      </c>
      <c r="S148" s="1">
        <f t="shared" ca="1" si="108"/>
        <v>0</v>
      </c>
      <c r="T148" s="1">
        <f t="shared" ca="1" si="109"/>
        <v>0</v>
      </c>
      <c r="U148" s="1">
        <f t="shared" ca="1" si="110"/>
        <v>0</v>
      </c>
      <c r="V148" s="1">
        <f t="shared" ca="1" si="111"/>
        <v>0</v>
      </c>
      <c r="W148" s="1">
        <f t="shared" ca="1" si="112"/>
        <v>0</v>
      </c>
      <c r="X148" s="1">
        <f t="shared" ca="1" si="113"/>
        <v>1</v>
      </c>
      <c r="Y148" s="1">
        <f t="shared" ca="1" si="114"/>
        <v>0</v>
      </c>
      <c r="Z148" s="1">
        <f t="shared" ca="1" si="115"/>
        <v>0</v>
      </c>
      <c r="AA148" s="3">
        <f t="shared" ca="1" si="116"/>
        <v>0</v>
      </c>
      <c r="AB148" s="1"/>
      <c r="AC148" s="2">
        <f t="shared" ca="1" si="117"/>
        <v>0</v>
      </c>
      <c r="AD148" s="1">
        <f t="shared" ca="1" si="118"/>
        <v>0</v>
      </c>
      <c r="AE148" s="1">
        <f t="shared" ca="1" si="119"/>
        <v>0</v>
      </c>
      <c r="AF148" s="3">
        <f t="shared" ca="1" si="120"/>
        <v>1</v>
      </c>
      <c r="AH148" s="2">
        <f t="shared" ca="1" si="121"/>
        <v>1</v>
      </c>
      <c r="AI148" s="3">
        <f t="shared" ca="1" si="122"/>
        <v>0</v>
      </c>
      <c r="AK148" s="11">
        <f t="shared" ca="1" si="123"/>
        <v>0</v>
      </c>
      <c r="AL148">
        <f t="shared" ca="1" si="124"/>
        <v>1</v>
      </c>
      <c r="AM148">
        <f t="shared" ca="1" si="125"/>
        <v>0</v>
      </c>
      <c r="AN148" s="12">
        <f t="shared" ca="1" si="126"/>
        <v>0</v>
      </c>
      <c r="AO148" s="12"/>
    </row>
    <row r="149" spans="1:41" x14ac:dyDescent="0.25">
      <c r="A149" s="11"/>
      <c r="D149">
        <f t="shared" ca="1" si="102"/>
        <v>8</v>
      </c>
      <c r="E149" s="1" t="str">
        <f t="shared" ca="1" si="103"/>
        <v>Fantacy</v>
      </c>
      <c r="F149" s="1" t="str">
        <f t="shared" ca="1" si="104"/>
        <v>South Korea</v>
      </c>
      <c r="G149" s="1">
        <f t="shared" ca="1" si="105"/>
        <v>2007</v>
      </c>
      <c r="H149" s="20" t="str">
        <f t="shared" ca="1" si="106"/>
        <v>Yes</v>
      </c>
      <c r="K149">
        <v>5</v>
      </c>
      <c r="L149" t="s">
        <v>7</v>
      </c>
      <c r="R149" s="2">
        <f t="shared" ca="1" si="107"/>
        <v>0</v>
      </c>
      <c r="S149" s="1">
        <f t="shared" ca="1" si="108"/>
        <v>0</v>
      </c>
      <c r="T149" s="1">
        <f t="shared" ca="1" si="109"/>
        <v>0</v>
      </c>
      <c r="U149" s="1">
        <f t="shared" ca="1" si="110"/>
        <v>0</v>
      </c>
      <c r="V149" s="1">
        <f t="shared" ca="1" si="111"/>
        <v>0</v>
      </c>
      <c r="W149" s="1">
        <f t="shared" ca="1" si="112"/>
        <v>0</v>
      </c>
      <c r="X149" s="1">
        <f t="shared" ca="1" si="113"/>
        <v>0</v>
      </c>
      <c r="Y149" s="1">
        <f t="shared" ca="1" si="114"/>
        <v>0</v>
      </c>
      <c r="Z149" s="1">
        <f t="shared" ca="1" si="115"/>
        <v>0</v>
      </c>
      <c r="AA149" s="3">
        <f t="shared" ca="1" si="116"/>
        <v>1</v>
      </c>
      <c r="AB149" s="1"/>
      <c r="AC149" s="2">
        <f t="shared" ca="1" si="117"/>
        <v>0</v>
      </c>
      <c r="AD149" s="1">
        <f t="shared" ca="1" si="118"/>
        <v>0</v>
      </c>
      <c r="AE149" s="1">
        <f t="shared" ca="1" si="119"/>
        <v>0</v>
      </c>
      <c r="AF149" s="3">
        <f t="shared" ca="1" si="120"/>
        <v>1</v>
      </c>
      <c r="AH149" s="2">
        <f t="shared" ca="1" si="121"/>
        <v>1</v>
      </c>
      <c r="AI149" s="3">
        <f t="shared" ca="1" si="122"/>
        <v>0</v>
      </c>
      <c r="AK149" s="11">
        <f t="shared" ca="1" si="123"/>
        <v>0</v>
      </c>
      <c r="AL149">
        <f t="shared" ca="1" si="124"/>
        <v>1</v>
      </c>
      <c r="AM149">
        <f t="shared" ca="1" si="125"/>
        <v>0</v>
      </c>
      <c r="AN149" s="12">
        <f t="shared" ca="1" si="126"/>
        <v>0</v>
      </c>
      <c r="AO149" s="12"/>
    </row>
    <row r="150" spans="1:41" x14ac:dyDescent="0.25">
      <c r="A150" s="11"/>
      <c r="D150">
        <f t="shared" ca="1" si="102"/>
        <v>1</v>
      </c>
      <c r="E150" s="1" t="str">
        <f t="shared" ca="1" si="103"/>
        <v>Adventure</v>
      </c>
      <c r="F150" s="1" t="str">
        <f t="shared" ca="1" si="104"/>
        <v>India</v>
      </c>
      <c r="G150" s="1">
        <f t="shared" ca="1" si="105"/>
        <v>2005</v>
      </c>
      <c r="H150" s="20" t="str">
        <f t="shared" ca="1" si="106"/>
        <v>No</v>
      </c>
      <c r="K150">
        <v>6</v>
      </c>
      <c r="L150" t="s">
        <v>11</v>
      </c>
      <c r="R150" s="2">
        <f t="shared" ca="1" si="107"/>
        <v>1</v>
      </c>
      <c r="S150" s="1">
        <f t="shared" ca="1" si="108"/>
        <v>0</v>
      </c>
      <c r="T150" s="1">
        <f t="shared" ca="1" si="109"/>
        <v>0</v>
      </c>
      <c r="U150" s="1">
        <f t="shared" ca="1" si="110"/>
        <v>0</v>
      </c>
      <c r="V150" s="1">
        <f t="shared" ca="1" si="111"/>
        <v>0</v>
      </c>
      <c r="W150" s="1">
        <f t="shared" ca="1" si="112"/>
        <v>0</v>
      </c>
      <c r="X150" s="1">
        <f t="shared" ca="1" si="113"/>
        <v>0</v>
      </c>
      <c r="Y150" s="1">
        <f t="shared" ca="1" si="114"/>
        <v>0</v>
      </c>
      <c r="Z150" s="1">
        <f t="shared" ca="1" si="115"/>
        <v>0</v>
      </c>
      <c r="AA150" s="3">
        <f t="shared" ca="1" si="116"/>
        <v>0</v>
      </c>
      <c r="AB150" s="1"/>
      <c r="AC150" s="2">
        <f t="shared" ca="1" si="117"/>
        <v>1</v>
      </c>
      <c r="AD150" s="1">
        <f t="shared" ca="1" si="118"/>
        <v>0</v>
      </c>
      <c r="AE150" s="1">
        <f t="shared" ca="1" si="119"/>
        <v>0</v>
      </c>
      <c r="AF150" s="3">
        <f t="shared" ca="1" si="120"/>
        <v>0</v>
      </c>
      <c r="AH150" s="2">
        <f t="shared" ca="1" si="121"/>
        <v>0</v>
      </c>
      <c r="AI150" s="3">
        <f t="shared" ca="1" si="122"/>
        <v>1</v>
      </c>
      <c r="AK150" s="11">
        <f t="shared" ca="1" si="123"/>
        <v>1</v>
      </c>
      <c r="AL150">
        <f t="shared" ca="1" si="124"/>
        <v>0</v>
      </c>
      <c r="AM150">
        <f t="shared" ca="1" si="125"/>
        <v>0</v>
      </c>
      <c r="AN150" s="12">
        <f t="shared" ca="1" si="126"/>
        <v>0</v>
      </c>
      <c r="AO150" s="12"/>
    </row>
    <row r="151" spans="1:41" x14ac:dyDescent="0.25">
      <c r="A151" s="11"/>
      <c r="D151">
        <f t="shared" ca="1" si="102"/>
        <v>9</v>
      </c>
      <c r="E151" s="1" t="str">
        <f t="shared" ca="1" si="103"/>
        <v>Romance</v>
      </c>
      <c r="F151" s="1" t="str">
        <f t="shared" ca="1" si="104"/>
        <v>South Korea</v>
      </c>
      <c r="G151" s="1">
        <f t="shared" ca="1" si="105"/>
        <v>2006</v>
      </c>
      <c r="H151" s="20" t="str">
        <f t="shared" ca="1" si="106"/>
        <v>Yes</v>
      </c>
      <c r="K151">
        <v>7</v>
      </c>
      <c r="L151" t="s">
        <v>12</v>
      </c>
      <c r="R151" s="2">
        <f t="shared" ca="1" si="107"/>
        <v>0</v>
      </c>
      <c r="S151" s="1">
        <f t="shared" ca="1" si="108"/>
        <v>0</v>
      </c>
      <c r="T151" s="1">
        <f t="shared" ca="1" si="109"/>
        <v>0</v>
      </c>
      <c r="U151" s="1">
        <f t="shared" ca="1" si="110"/>
        <v>0</v>
      </c>
      <c r="V151" s="1">
        <f t="shared" ca="1" si="111"/>
        <v>0</v>
      </c>
      <c r="W151" s="1">
        <f t="shared" ca="1" si="112"/>
        <v>0</v>
      </c>
      <c r="X151" s="1">
        <f t="shared" ca="1" si="113"/>
        <v>0</v>
      </c>
      <c r="Y151" s="1">
        <f t="shared" ca="1" si="114"/>
        <v>0</v>
      </c>
      <c r="Z151" s="1">
        <f t="shared" ca="1" si="115"/>
        <v>1</v>
      </c>
      <c r="AA151" s="3">
        <f t="shared" ca="1" si="116"/>
        <v>0</v>
      </c>
      <c r="AB151" s="1"/>
      <c r="AC151" s="2">
        <f t="shared" ca="1" si="117"/>
        <v>0</v>
      </c>
      <c r="AD151" s="1">
        <f t="shared" ca="1" si="118"/>
        <v>0</v>
      </c>
      <c r="AE151" s="1">
        <f t="shared" ca="1" si="119"/>
        <v>0</v>
      </c>
      <c r="AF151" s="3">
        <f t="shared" ca="1" si="120"/>
        <v>1</v>
      </c>
      <c r="AH151" s="2">
        <f t="shared" ca="1" si="121"/>
        <v>1</v>
      </c>
      <c r="AI151" s="3">
        <f t="shared" ca="1" si="122"/>
        <v>0</v>
      </c>
      <c r="AK151" s="11">
        <f t="shared" ca="1" si="123"/>
        <v>0</v>
      </c>
      <c r="AL151">
        <f t="shared" ca="1" si="124"/>
        <v>1</v>
      </c>
      <c r="AM151">
        <f t="shared" ca="1" si="125"/>
        <v>0</v>
      </c>
      <c r="AN151" s="12">
        <f t="shared" ca="1" si="126"/>
        <v>0</v>
      </c>
      <c r="AO151" s="12"/>
    </row>
    <row r="152" spans="1:41" x14ac:dyDescent="0.25">
      <c r="A152" s="11"/>
      <c r="D152">
        <f t="shared" ca="1" si="102"/>
        <v>6</v>
      </c>
      <c r="E152" s="1" t="str">
        <f t="shared" ca="1" si="103"/>
        <v>Ditective</v>
      </c>
      <c r="F152" s="1" t="str">
        <f t="shared" ca="1" si="104"/>
        <v>South Korea</v>
      </c>
      <c r="G152" s="1">
        <f t="shared" ca="1" si="105"/>
        <v>2018</v>
      </c>
      <c r="H152" s="20" t="str">
        <f t="shared" ca="1" si="106"/>
        <v>Yes</v>
      </c>
      <c r="K152">
        <v>8</v>
      </c>
      <c r="L152" t="s">
        <v>13</v>
      </c>
      <c r="R152" s="2">
        <f t="shared" ca="1" si="107"/>
        <v>0</v>
      </c>
      <c r="S152" s="1">
        <f t="shared" ca="1" si="108"/>
        <v>0</v>
      </c>
      <c r="T152" s="1">
        <f t="shared" ca="1" si="109"/>
        <v>0</v>
      </c>
      <c r="U152" s="1">
        <f t="shared" ca="1" si="110"/>
        <v>0</v>
      </c>
      <c r="V152" s="1">
        <f t="shared" ca="1" si="111"/>
        <v>0</v>
      </c>
      <c r="W152" s="1">
        <f t="shared" ca="1" si="112"/>
        <v>0</v>
      </c>
      <c r="X152" s="1">
        <f t="shared" ca="1" si="113"/>
        <v>1</v>
      </c>
      <c r="Y152" s="1">
        <f t="shared" ca="1" si="114"/>
        <v>0</v>
      </c>
      <c r="Z152" s="1">
        <f t="shared" ca="1" si="115"/>
        <v>0</v>
      </c>
      <c r="AA152" s="3">
        <f t="shared" ca="1" si="116"/>
        <v>0</v>
      </c>
      <c r="AB152" s="1"/>
      <c r="AC152" s="2">
        <f t="shared" ca="1" si="117"/>
        <v>0</v>
      </c>
      <c r="AD152" s="1">
        <f t="shared" ca="1" si="118"/>
        <v>0</v>
      </c>
      <c r="AE152" s="1">
        <f t="shared" ca="1" si="119"/>
        <v>0</v>
      </c>
      <c r="AF152" s="3">
        <f t="shared" ca="1" si="120"/>
        <v>1</v>
      </c>
      <c r="AH152" s="2">
        <f t="shared" ca="1" si="121"/>
        <v>1</v>
      </c>
      <c r="AI152" s="3">
        <f t="shared" ca="1" si="122"/>
        <v>0</v>
      </c>
      <c r="AK152" s="11">
        <f t="shared" ca="1" si="123"/>
        <v>0</v>
      </c>
      <c r="AL152">
        <f t="shared" ca="1" si="124"/>
        <v>0</v>
      </c>
      <c r="AM152">
        <f t="shared" ca="1" si="125"/>
        <v>0</v>
      </c>
      <c r="AN152" s="12">
        <f t="shared" ca="1" si="126"/>
        <v>1</v>
      </c>
      <c r="AO152" s="12"/>
    </row>
    <row r="153" spans="1:41" x14ac:dyDescent="0.25">
      <c r="A153" s="11"/>
      <c r="D153">
        <f t="shared" ca="1" si="102"/>
        <v>1</v>
      </c>
      <c r="E153" s="1" t="str">
        <f t="shared" ca="1" si="103"/>
        <v>Adventure</v>
      </c>
      <c r="F153" s="1" t="str">
        <f t="shared" ca="1" si="104"/>
        <v>India</v>
      </c>
      <c r="G153" s="1">
        <f t="shared" ca="1" si="105"/>
        <v>2017</v>
      </c>
      <c r="H153" s="20" t="str">
        <f t="shared" ca="1" si="106"/>
        <v>No</v>
      </c>
      <c r="K153">
        <v>9</v>
      </c>
      <c r="L153" t="s">
        <v>14</v>
      </c>
      <c r="R153" s="2">
        <f t="shared" ca="1" si="107"/>
        <v>1</v>
      </c>
      <c r="S153" s="1">
        <f t="shared" ca="1" si="108"/>
        <v>0</v>
      </c>
      <c r="T153" s="1">
        <f t="shared" ca="1" si="109"/>
        <v>0</v>
      </c>
      <c r="U153" s="1">
        <f t="shared" ca="1" si="110"/>
        <v>0</v>
      </c>
      <c r="V153" s="1">
        <f t="shared" ca="1" si="111"/>
        <v>0</v>
      </c>
      <c r="W153" s="1">
        <f t="shared" ca="1" si="112"/>
        <v>0</v>
      </c>
      <c r="X153" s="1">
        <f t="shared" ca="1" si="113"/>
        <v>0</v>
      </c>
      <c r="Y153" s="1">
        <f t="shared" ca="1" si="114"/>
        <v>0</v>
      </c>
      <c r="Z153" s="1">
        <f t="shared" ca="1" si="115"/>
        <v>0</v>
      </c>
      <c r="AA153" s="3">
        <f t="shared" ca="1" si="116"/>
        <v>0</v>
      </c>
      <c r="AB153" s="1"/>
      <c r="AC153" s="2">
        <f t="shared" ca="1" si="117"/>
        <v>1</v>
      </c>
      <c r="AD153" s="1">
        <f t="shared" ca="1" si="118"/>
        <v>0</v>
      </c>
      <c r="AE153" s="1">
        <f t="shared" ca="1" si="119"/>
        <v>0</v>
      </c>
      <c r="AF153" s="3">
        <f t="shared" ca="1" si="120"/>
        <v>0</v>
      </c>
      <c r="AH153" s="2">
        <f t="shared" ca="1" si="121"/>
        <v>0</v>
      </c>
      <c r="AI153" s="3">
        <f t="shared" ca="1" si="122"/>
        <v>1</v>
      </c>
      <c r="AK153" s="11">
        <f t="shared" ca="1" si="123"/>
        <v>0</v>
      </c>
      <c r="AL153">
        <f t="shared" ca="1" si="124"/>
        <v>0</v>
      </c>
      <c r="AM153">
        <f t="shared" ca="1" si="125"/>
        <v>0</v>
      </c>
      <c r="AN153" s="12">
        <f t="shared" ca="1" si="126"/>
        <v>1</v>
      </c>
      <c r="AO153" s="12"/>
    </row>
    <row r="154" spans="1:41" x14ac:dyDescent="0.25">
      <c r="A154" s="11"/>
      <c r="D154">
        <f t="shared" ca="1" si="102"/>
        <v>1</v>
      </c>
      <c r="E154" s="1" t="str">
        <f t="shared" ca="1" si="103"/>
        <v>Adventure</v>
      </c>
      <c r="F154" s="1" t="str">
        <f t="shared" ca="1" si="104"/>
        <v>India</v>
      </c>
      <c r="G154" s="1">
        <f t="shared" ca="1" si="105"/>
        <v>2008</v>
      </c>
      <c r="H154" s="20" t="str">
        <f t="shared" ca="1" si="106"/>
        <v>No</v>
      </c>
      <c r="K154">
        <v>10</v>
      </c>
      <c r="L154" t="s">
        <v>15</v>
      </c>
      <c r="R154" s="2">
        <f t="shared" ca="1" si="107"/>
        <v>1</v>
      </c>
      <c r="S154" s="1">
        <f t="shared" ca="1" si="108"/>
        <v>0</v>
      </c>
      <c r="T154" s="1">
        <f t="shared" ca="1" si="109"/>
        <v>0</v>
      </c>
      <c r="U154" s="1">
        <f t="shared" ca="1" si="110"/>
        <v>0</v>
      </c>
      <c r="V154" s="1">
        <f t="shared" ca="1" si="111"/>
        <v>0</v>
      </c>
      <c r="W154" s="1">
        <f t="shared" ca="1" si="112"/>
        <v>0</v>
      </c>
      <c r="X154" s="1">
        <f t="shared" ca="1" si="113"/>
        <v>0</v>
      </c>
      <c r="Y154" s="1">
        <f t="shared" ca="1" si="114"/>
        <v>0</v>
      </c>
      <c r="Z154" s="1">
        <f t="shared" ca="1" si="115"/>
        <v>0</v>
      </c>
      <c r="AA154" s="3">
        <f t="shared" ca="1" si="116"/>
        <v>0</v>
      </c>
      <c r="AB154" s="1"/>
      <c r="AC154" s="2">
        <f t="shared" ca="1" si="117"/>
        <v>1</v>
      </c>
      <c r="AD154" s="1">
        <f t="shared" ca="1" si="118"/>
        <v>0</v>
      </c>
      <c r="AE154" s="1">
        <f t="shared" ca="1" si="119"/>
        <v>0</v>
      </c>
      <c r="AF154" s="3">
        <f t="shared" ca="1" si="120"/>
        <v>0</v>
      </c>
      <c r="AH154" s="2">
        <f t="shared" ca="1" si="121"/>
        <v>0</v>
      </c>
      <c r="AI154" s="3">
        <f t="shared" ca="1" si="122"/>
        <v>1</v>
      </c>
      <c r="AK154" s="11">
        <f t="shared" ca="1" si="123"/>
        <v>0</v>
      </c>
      <c r="AL154">
        <f t="shared" ca="1" si="124"/>
        <v>1</v>
      </c>
      <c r="AM154">
        <f t="shared" ca="1" si="125"/>
        <v>0</v>
      </c>
      <c r="AN154" s="12">
        <f t="shared" ca="1" si="126"/>
        <v>0</v>
      </c>
      <c r="AO154" s="12"/>
    </row>
    <row r="155" spans="1:41" x14ac:dyDescent="0.25">
      <c r="A155" s="11"/>
      <c r="D155">
        <f t="shared" ca="1" si="102"/>
        <v>5</v>
      </c>
      <c r="E155" s="1" t="str">
        <f t="shared" ca="1" si="103"/>
        <v>Action</v>
      </c>
      <c r="F155" s="1" t="str">
        <f t="shared" ca="1" si="104"/>
        <v>South Korea</v>
      </c>
      <c r="G155" s="1">
        <f t="shared" ca="1" si="105"/>
        <v>2011</v>
      </c>
      <c r="H155" s="20" t="str">
        <f t="shared" ca="1" si="106"/>
        <v>Yes</v>
      </c>
      <c r="R155" s="2">
        <f t="shared" ca="1" si="107"/>
        <v>0</v>
      </c>
      <c r="S155" s="1">
        <f t="shared" ca="1" si="108"/>
        <v>0</v>
      </c>
      <c r="T155" s="1">
        <f t="shared" ca="1" si="109"/>
        <v>0</v>
      </c>
      <c r="U155" s="1">
        <f t="shared" ca="1" si="110"/>
        <v>0</v>
      </c>
      <c r="V155" s="1">
        <f t="shared" ca="1" si="111"/>
        <v>1</v>
      </c>
      <c r="W155" s="1">
        <f t="shared" ca="1" si="112"/>
        <v>0</v>
      </c>
      <c r="X155" s="1">
        <f t="shared" ca="1" si="113"/>
        <v>0</v>
      </c>
      <c r="Y155" s="1">
        <f t="shared" ca="1" si="114"/>
        <v>0</v>
      </c>
      <c r="Z155" s="1">
        <f t="shared" ca="1" si="115"/>
        <v>0</v>
      </c>
      <c r="AA155" s="3">
        <f t="shared" ca="1" si="116"/>
        <v>0</v>
      </c>
      <c r="AB155" s="1"/>
      <c r="AC155" s="2">
        <f t="shared" ca="1" si="117"/>
        <v>0</v>
      </c>
      <c r="AD155" s="1">
        <f t="shared" ca="1" si="118"/>
        <v>0</v>
      </c>
      <c r="AE155" s="1">
        <f t="shared" ca="1" si="119"/>
        <v>0</v>
      </c>
      <c r="AF155" s="3">
        <f t="shared" ca="1" si="120"/>
        <v>1</v>
      </c>
      <c r="AH155" s="2">
        <f t="shared" ca="1" si="121"/>
        <v>1</v>
      </c>
      <c r="AI155" s="3">
        <f t="shared" ca="1" si="122"/>
        <v>0</v>
      </c>
      <c r="AK155" s="11">
        <f t="shared" ca="1" si="123"/>
        <v>0</v>
      </c>
      <c r="AL155">
        <f t="shared" ca="1" si="124"/>
        <v>0</v>
      </c>
      <c r="AM155">
        <f t="shared" ca="1" si="125"/>
        <v>1</v>
      </c>
      <c r="AN155" s="12">
        <f t="shared" ca="1" si="126"/>
        <v>0</v>
      </c>
      <c r="AO155" s="12"/>
    </row>
    <row r="156" spans="1:41" x14ac:dyDescent="0.25">
      <c r="A156" s="11"/>
      <c r="D156">
        <f t="shared" ca="1" si="102"/>
        <v>1</v>
      </c>
      <c r="E156" s="1" t="str">
        <f t="shared" ca="1" si="103"/>
        <v>Adventure</v>
      </c>
      <c r="F156" s="1" t="str">
        <f t="shared" ca="1" si="104"/>
        <v>India</v>
      </c>
      <c r="G156" s="1">
        <f t="shared" ca="1" si="105"/>
        <v>2018</v>
      </c>
      <c r="H156" s="20" t="str">
        <f t="shared" ca="1" si="106"/>
        <v>No</v>
      </c>
      <c r="R156" s="2">
        <f t="shared" ca="1" si="107"/>
        <v>1</v>
      </c>
      <c r="S156" s="1">
        <f t="shared" ca="1" si="108"/>
        <v>0</v>
      </c>
      <c r="T156" s="1">
        <f t="shared" ca="1" si="109"/>
        <v>0</v>
      </c>
      <c r="U156" s="1">
        <f t="shared" ca="1" si="110"/>
        <v>0</v>
      </c>
      <c r="V156" s="1">
        <f t="shared" ca="1" si="111"/>
        <v>0</v>
      </c>
      <c r="W156" s="1">
        <f t="shared" ca="1" si="112"/>
        <v>0</v>
      </c>
      <c r="X156" s="1">
        <f t="shared" ca="1" si="113"/>
        <v>0</v>
      </c>
      <c r="Y156" s="1">
        <f t="shared" ca="1" si="114"/>
        <v>0</v>
      </c>
      <c r="Z156" s="1">
        <f t="shared" ca="1" si="115"/>
        <v>0</v>
      </c>
      <c r="AA156" s="3">
        <f t="shared" ca="1" si="116"/>
        <v>0</v>
      </c>
      <c r="AB156" s="1"/>
      <c r="AC156" s="2">
        <f t="shared" ca="1" si="117"/>
        <v>1</v>
      </c>
      <c r="AD156" s="1">
        <f t="shared" ca="1" si="118"/>
        <v>0</v>
      </c>
      <c r="AE156" s="1">
        <f t="shared" ca="1" si="119"/>
        <v>0</v>
      </c>
      <c r="AF156" s="3">
        <f t="shared" ca="1" si="120"/>
        <v>0</v>
      </c>
      <c r="AH156" s="2">
        <f t="shared" ca="1" si="121"/>
        <v>0</v>
      </c>
      <c r="AI156" s="3">
        <f t="shared" ca="1" si="122"/>
        <v>1</v>
      </c>
      <c r="AK156" s="11">
        <f t="shared" ca="1" si="123"/>
        <v>0</v>
      </c>
      <c r="AL156">
        <f t="shared" ca="1" si="124"/>
        <v>0</v>
      </c>
      <c r="AM156">
        <f t="shared" ca="1" si="125"/>
        <v>0</v>
      </c>
      <c r="AN156" s="12">
        <f t="shared" ca="1" si="126"/>
        <v>1</v>
      </c>
      <c r="AO156" s="12"/>
    </row>
    <row r="157" spans="1:41" x14ac:dyDescent="0.25">
      <c r="A157" s="11"/>
      <c r="D157">
        <f t="shared" ca="1" si="102"/>
        <v>2</v>
      </c>
      <c r="E157" s="1" t="str">
        <f t="shared" ca="1" si="103"/>
        <v>Horror</v>
      </c>
      <c r="F157" s="1" t="str">
        <f t="shared" ca="1" si="104"/>
        <v>USA</v>
      </c>
      <c r="G157" s="1">
        <f t="shared" ca="1" si="105"/>
        <v>2014</v>
      </c>
      <c r="H157" s="20" t="str">
        <f t="shared" ca="1" si="106"/>
        <v>Yes</v>
      </c>
      <c r="R157" s="2">
        <f t="shared" ca="1" si="107"/>
        <v>0</v>
      </c>
      <c r="S157" s="1">
        <f t="shared" ca="1" si="108"/>
        <v>1</v>
      </c>
      <c r="T157" s="1">
        <f t="shared" ca="1" si="109"/>
        <v>0</v>
      </c>
      <c r="U157" s="1">
        <f t="shared" ca="1" si="110"/>
        <v>0</v>
      </c>
      <c r="V157" s="1">
        <f t="shared" ca="1" si="111"/>
        <v>0</v>
      </c>
      <c r="W157" s="1">
        <f t="shared" ca="1" si="112"/>
        <v>0</v>
      </c>
      <c r="X157" s="1">
        <f t="shared" ca="1" si="113"/>
        <v>0</v>
      </c>
      <c r="Y157" s="1">
        <f t="shared" ca="1" si="114"/>
        <v>0</v>
      </c>
      <c r="Z157" s="1">
        <f t="shared" ca="1" si="115"/>
        <v>0</v>
      </c>
      <c r="AA157" s="3">
        <f t="shared" ca="1" si="116"/>
        <v>0</v>
      </c>
      <c r="AB157" s="1"/>
      <c r="AC157" s="2">
        <f t="shared" ca="1" si="117"/>
        <v>0</v>
      </c>
      <c r="AD157" s="1">
        <f t="shared" ca="1" si="118"/>
        <v>1</v>
      </c>
      <c r="AE157" s="1">
        <f t="shared" ca="1" si="119"/>
        <v>0</v>
      </c>
      <c r="AF157" s="3">
        <f t="shared" ca="1" si="120"/>
        <v>0</v>
      </c>
      <c r="AH157" s="2">
        <f t="shared" ca="1" si="121"/>
        <v>1</v>
      </c>
      <c r="AI157" s="3">
        <f t="shared" ca="1" si="122"/>
        <v>0</v>
      </c>
      <c r="AK157" s="11">
        <f t="shared" ca="1" si="123"/>
        <v>0</v>
      </c>
      <c r="AL157">
        <f t="shared" ca="1" si="124"/>
        <v>0</v>
      </c>
      <c r="AM157">
        <f t="shared" ca="1" si="125"/>
        <v>1</v>
      </c>
      <c r="AN157" s="12">
        <f t="shared" ca="1" si="126"/>
        <v>0</v>
      </c>
      <c r="AO157" s="12"/>
    </row>
    <row r="158" spans="1:41" x14ac:dyDescent="0.25">
      <c r="A158" s="11"/>
      <c r="D158">
        <f t="shared" ca="1" si="102"/>
        <v>5</v>
      </c>
      <c r="E158" s="1" t="str">
        <f t="shared" ca="1" si="103"/>
        <v>Action</v>
      </c>
      <c r="F158" s="1" t="str">
        <f t="shared" ca="1" si="104"/>
        <v>South Korea</v>
      </c>
      <c r="G158" s="1">
        <f t="shared" ca="1" si="105"/>
        <v>2009</v>
      </c>
      <c r="H158" s="20" t="str">
        <f t="shared" ca="1" si="106"/>
        <v>Yes</v>
      </c>
      <c r="R158" s="2">
        <f t="shared" ca="1" si="107"/>
        <v>0</v>
      </c>
      <c r="S158" s="1">
        <f t="shared" ca="1" si="108"/>
        <v>0</v>
      </c>
      <c r="T158" s="1">
        <f t="shared" ca="1" si="109"/>
        <v>0</v>
      </c>
      <c r="U158" s="1">
        <f t="shared" ca="1" si="110"/>
        <v>0</v>
      </c>
      <c r="V158" s="1">
        <f t="shared" ca="1" si="111"/>
        <v>1</v>
      </c>
      <c r="W158" s="1">
        <f t="shared" ca="1" si="112"/>
        <v>0</v>
      </c>
      <c r="X158" s="1">
        <f t="shared" ca="1" si="113"/>
        <v>0</v>
      </c>
      <c r="Y158" s="1">
        <f t="shared" ca="1" si="114"/>
        <v>0</v>
      </c>
      <c r="Z158" s="1">
        <f t="shared" ca="1" si="115"/>
        <v>0</v>
      </c>
      <c r="AA158" s="3">
        <f t="shared" ca="1" si="116"/>
        <v>0</v>
      </c>
      <c r="AB158" s="1"/>
      <c r="AC158" s="2">
        <f t="shared" ca="1" si="117"/>
        <v>0</v>
      </c>
      <c r="AD158" s="1">
        <f t="shared" ca="1" si="118"/>
        <v>0</v>
      </c>
      <c r="AE158" s="1">
        <f t="shared" ca="1" si="119"/>
        <v>0</v>
      </c>
      <c r="AF158" s="3">
        <f t="shared" ca="1" si="120"/>
        <v>1</v>
      </c>
      <c r="AH158" s="2">
        <f t="shared" ca="1" si="121"/>
        <v>1</v>
      </c>
      <c r="AI158" s="3">
        <f t="shared" ca="1" si="122"/>
        <v>0</v>
      </c>
      <c r="AK158" s="11">
        <f t="shared" ca="1" si="123"/>
        <v>0</v>
      </c>
      <c r="AL158">
        <f t="shared" ca="1" si="124"/>
        <v>1</v>
      </c>
      <c r="AM158">
        <f t="shared" ca="1" si="125"/>
        <v>0</v>
      </c>
      <c r="AN158" s="12">
        <f t="shared" ca="1" si="126"/>
        <v>0</v>
      </c>
      <c r="AO158" s="12"/>
    </row>
    <row r="159" spans="1:41" x14ac:dyDescent="0.25">
      <c r="A159" s="11"/>
      <c r="D159">
        <f t="shared" ca="1" si="102"/>
        <v>8</v>
      </c>
      <c r="E159" s="1" t="str">
        <f t="shared" ca="1" si="103"/>
        <v>Fantacy</v>
      </c>
      <c r="F159" s="1" t="str">
        <f t="shared" ca="1" si="104"/>
        <v>South Korea</v>
      </c>
      <c r="G159" s="1">
        <f t="shared" ca="1" si="105"/>
        <v>2017</v>
      </c>
      <c r="H159" s="20" t="str">
        <f t="shared" ca="1" si="106"/>
        <v>Yes</v>
      </c>
      <c r="R159" s="2">
        <f t="shared" ca="1" si="107"/>
        <v>0</v>
      </c>
      <c r="S159" s="1">
        <f t="shared" ca="1" si="108"/>
        <v>0</v>
      </c>
      <c r="T159" s="1">
        <f t="shared" ca="1" si="109"/>
        <v>0</v>
      </c>
      <c r="U159" s="1">
        <f t="shared" ca="1" si="110"/>
        <v>0</v>
      </c>
      <c r="V159" s="1">
        <f t="shared" ca="1" si="111"/>
        <v>0</v>
      </c>
      <c r="W159" s="1">
        <f t="shared" ca="1" si="112"/>
        <v>0</v>
      </c>
      <c r="X159" s="1">
        <f t="shared" ca="1" si="113"/>
        <v>0</v>
      </c>
      <c r="Y159" s="1">
        <f t="shared" ca="1" si="114"/>
        <v>0</v>
      </c>
      <c r="Z159" s="1">
        <f t="shared" ca="1" si="115"/>
        <v>0</v>
      </c>
      <c r="AA159" s="3">
        <f t="shared" ca="1" si="116"/>
        <v>1</v>
      </c>
      <c r="AB159" s="1"/>
      <c r="AC159" s="2">
        <f t="shared" ca="1" si="117"/>
        <v>0</v>
      </c>
      <c r="AD159" s="1">
        <f t="shared" ca="1" si="118"/>
        <v>0</v>
      </c>
      <c r="AE159" s="1">
        <f t="shared" ca="1" si="119"/>
        <v>0</v>
      </c>
      <c r="AF159" s="3">
        <f t="shared" ca="1" si="120"/>
        <v>1</v>
      </c>
      <c r="AH159" s="2">
        <f t="shared" ca="1" si="121"/>
        <v>1</v>
      </c>
      <c r="AI159" s="3">
        <f t="shared" ca="1" si="122"/>
        <v>0</v>
      </c>
      <c r="AK159" s="11">
        <f t="shared" ca="1" si="123"/>
        <v>0</v>
      </c>
      <c r="AL159">
        <f t="shared" ca="1" si="124"/>
        <v>0</v>
      </c>
      <c r="AM159">
        <f t="shared" ca="1" si="125"/>
        <v>0</v>
      </c>
      <c r="AN159" s="12">
        <f t="shared" ca="1" si="126"/>
        <v>1</v>
      </c>
      <c r="AO159" s="12"/>
    </row>
    <row r="160" spans="1:41" x14ac:dyDescent="0.25">
      <c r="A160" s="11"/>
      <c r="D160">
        <f t="shared" ca="1" si="102"/>
        <v>6</v>
      </c>
      <c r="E160" s="1" t="str">
        <f t="shared" ca="1" si="103"/>
        <v>Ditective</v>
      </c>
      <c r="F160" s="1" t="str">
        <f t="shared" ca="1" si="104"/>
        <v>South Korea</v>
      </c>
      <c r="G160" s="1">
        <f t="shared" ca="1" si="105"/>
        <v>2012</v>
      </c>
      <c r="H160" s="20" t="str">
        <f t="shared" ca="1" si="106"/>
        <v>Yes</v>
      </c>
      <c r="R160" s="2">
        <f t="shared" ca="1" si="107"/>
        <v>0</v>
      </c>
      <c r="S160" s="1">
        <f t="shared" ca="1" si="108"/>
        <v>0</v>
      </c>
      <c r="T160" s="1">
        <f t="shared" ca="1" si="109"/>
        <v>0</v>
      </c>
      <c r="U160" s="1">
        <f t="shared" ca="1" si="110"/>
        <v>0</v>
      </c>
      <c r="V160" s="1">
        <f t="shared" ca="1" si="111"/>
        <v>0</v>
      </c>
      <c r="W160" s="1">
        <f t="shared" ca="1" si="112"/>
        <v>0</v>
      </c>
      <c r="X160" s="1">
        <f t="shared" ca="1" si="113"/>
        <v>1</v>
      </c>
      <c r="Y160" s="1">
        <f t="shared" ca="1" si="114"/>
        <v>0</v>
      </c>
      <c r="Z160" s="1">
        <f t="shared" ca="1" si="115"/>
        <v>0</v>
      </c>
      <c r="AA160" s="3">
        <f t="shared" ca="1" si="116"/>
        <v>0</v>
      </c>
      <c r="AB160" s="1"/>
      <c r="AC160" s="2">
        <f t="shared" ca="1" si="117"/>
        <v>0</v>
      </c>
      <c r="AD160" s="1">
        <f t="shared" ca="1" si="118"/>
        <v>0</v>
      </c>
      <c r="AE160" s="1">
        <f t="shared" ca="1" si="119"/>
        <v>0</v>
      </c>
      <c r="AF160" s="3">
        <f t="shared" ca="1" si="120"/>
        <v>1</v>
      </c>
      <c r="AH160" s="2">
        <f t="shared" ca="1" si="121"/>
        <v>1</v>
      </c>
      <c r="AI160" s="3">
        <f t="shared" ca="1" si="122"/>
        <v>0</v>
      </c>
      <c r="AK160" s="11">
        <f t="shared" ca="1" si="123"/>
        <v>0</v>
      </c>
      <c r="AL160">
        <f t="shared" ca="1" si="124"/>
        <v>0</v>
      </c>
      <c r="AM160">
        <f t="shared" ca="1" si="125"/>
        <v>1</v>
      </c>
      <c r="AN160" s="12">
        <f t="shared" ca="1" si="126"/>
        <v>0</v>
      </c>
      <c r="AO160" s="12"/>
    </row>
    <row r="161" spans="1:41" x14ac:dyDescent="0.25">
      <c r="A161" s="11"/>
      <c r="D161">
        <f t="shared" ca="1" si="102"/>
        <v>2</v>
      </c>
      <c r="E161" s="1" t="str">
        <f t="shared" ca="1" si="103"/>
        <v>Horror</v>
      </c>
      <c r="F161" s="1" t="str">
        <f t="shared" ca="1" si="104"/>
        <v>USA</v>
      </c>
      <c r="G161" s="1">
        <f t="shared" ca="1" si="105"/>
        <v>2009</v>
      </c>
      <c r="H161" s="20" t="str">
        <f t="shared" ca="1" si="106"/>
        <v>Yes</v>
      </c>
      <c r="R161" s="2">
        <f t="shared" ca="1" si="107"/>
        <v>0</v>
      </c>
      <c r="S161" s="1">
        <f t="shared" ca="1" si="108"/>
        <v>1</v>
      </c>
      <c r="T161" s="1">
        <f t="shared" ca="1" si="109"/>
        <v>0</v>
      </c>
      <c r="U161" s="1">
        <f t="shared" ca="1" si="110"/>
        <v>0</v>
      </c>
      <c r="V161" s="1">
        <f t="shared" ca="1" si="111"/>
        <v>0</v>
      </c>
      <c r="W161" s="1">
        <f t="shared" ca="1" si="112"/>
        <v>0</v>
      </c>
      <c r="X161" s="1">
        <f t="shared" ca="1" si="113"/>
        <v>0</v>
      </c>
      <c r="Y161" s="1">
        <f t="shared" ca="1" si="114"/>
        <v>0</v>
      </c>
      <c r="Z161" s="1">
        <f t="shared" ca="1" si="115"/>
        <v>0</v>
      </c>
      <c r="AA161" s="3">
        <f t="shared" ca="1" si="116"/>
        <v>0</v>
      </c>
      <c r="AB161" s="1"/>
      <c r="AC161" s="2">
        <f t="shared" ca="1" si="117"/>
        <v>0</v>
      </c>
      <c r="AD161" s="1">
        <f t="shared" ca="1" si="118"/>
        <v>1</v>
      </c>
      <c r="AE161" s="1">
        <f t="shared" ca="1" si="119"/>
        <v>0</v>
      </c>
      <c r="AF161" s="3">
        <f t="shared" ca="1" si="120"/>
        <v>0</v>
      </c>
      <c r="AH161" s="2">
        <f t="shared" ca="1" si="121"/>
        <v>1</v>
      </c>
      <c r="AI161" s="3">
        <f t="shared" ca="1" si="122"/>
        <v>0</v>
      </c>
      <c r="AK161" s="11">
        <f t="shared" ca="1" si="123"/>
        <v>0</v>
      </c>
      <c r="AL161">
        <f t="shared" ca="1" si="124"/>
        <v>1</v>
      </c>
      <c r="AM161">
        <f t="shared" ca="1" si="125"/>
        <v>0</v>
      </c>
      <c r="AN161" s="12">
        <f t="shared" ca="1" si="126"/>
        <v>0</v>
      </c>
      <c r="AO161" s="12"/>
    </row>
    <row r="162" spans="1:41" x14ac:dyDescent="0.25">
      <c r="A162" s="11"/>
      <c r="D162">
        <f t="shared" ca="1" si="102"/>
        <v>10</v>
      </c>
      <c r="E162" s="1" t="str">
        <f t="shared" ca="1" si="103"/>
        <v>Dramas</v>
      </c>
      <c r="F162" s="1" t="str">
        <f t="shared" ca="1" si="104"/>
        <v>South Korea</v>
      </c>
      <c r="G162" s="1">
        <f t="shared" ca="1" si="105"/>
        <v>2015</v>
      </c>
      <c r="H162" s="20" t="str">
        <f t="shared" ca="1" si="106"/>
        <v>Yes</v>
      </c>
      <c r="R162" s="2">
        <f t="shared" ca="1" si="107"/>
        <v>0</v>
      </c>
      <c r="S162" s="1">
        <f t="shared" ca="1" si="108"/>
        <v>0</v>
      </c>
      <c r="T162" s="1">
        <f t="shared" ca="1" si="109"/>
        <v>0</v>
      </c>
      <c r="U162" s="1">
        <f t="shared" ca="1" si="110"/>
        <v>0</v>
      </c>
      <c r="V162" s="1">
        <f t="shared" ca="1" si="111"/>
        <v>0</v>
      </c>
      <c r="W162" s="1">
        <f t="shared" ca="1" si="112"/>
        <v>0</v>
      </c>
      <c r="X162" s="1">
        <f t="shared" ca="1" si="113"/>
        <v>0</v>
      </c>
      <c r="Y162" s="1">
        <f t="shared" ca="1" si="114"/>
        <v>1</v>
      </c>
      <c r="Z162" s="1">
        <f t="shared" ca="1" si="115"/>
        <v>0</v>
      </c>
      <c r="AA162" s="3">
        <f t="shared" ca="1" si="116"/>
        <v>0</v>
      </c>
      <c r="AB162" s="1"/>
      <c r="AC162" s="2">
        <f t="shared" ca="1" si="117"/>
        <v>0</v>
      </c>
      <c r="AD162" s="1">
        <f t="shared" ca="1" si="118"/>
        <v>0</v>
      </c>
      <c r="AE162" s="1">
        <f t="shared" ca="1" si="119"/>
        <v>0</v>
      </c>
      <c r="AF162" s="3">
        <f t="shared" ca="1" si="120"/>
        <v>1</v>
      </c>
      <c r="AH162" s="2">
        <f t="shared" ca="1" si="121"/>
        <v>1</v>
      </c>
      <c r="AI162" s="3">
        <f t="shared" ca="1" si="122"/>
        <v>0</v>
      </c>
      <c r="AK162" s="11">
        <f t="shared" ca="1" si="123"/>
        <v>0</v>
      </c>
      <c r="AL162">
        <f t="shared" ca="1" si="124"/>
        <v>0</v>
      </c>
      <c r="AM162">
        <f t="shared" ca="1" si="125"/>
        <v>1</v>
      </c>
      <c r="AN162" s="12">
        <f t="shared" ca="1" si="126"/>
        <v>0</v>
      </c>
      <c r="AO162" s="12"/>
    </row>
    <row r="163" spans="1:41" x14ac:dyDescent="0.25">
      <c r="A163" s="11"/>
      <c r="D163">
        <f t="shared" ca="1" si="102"/>
        <v>10</v>
      </c>
      <c r="E163" s="1" t="str">
        <f t="shared" ca="1" si="103"/>
        <v>Dramas</v>
      </c>
      <c r="F163" s="1" t="str">
        <f t="shared" ca="1" si="104"/>
        <v>South Korea</v>
      </c>
      <c r="G163" s="1">
        <f t="shared" ca="1" si="105"/>
        <v>2011</v>
      </c>
      <c r="H163" s="20" t="str">
        <f t="shared" ca="1" si="106"/>
        <v>Yes</v>
      </c>
      <c r="R163" s="2">
        <f t="shared" ca="1" si="107"/>
        <v>0</v>
      </c>
      <c r="S163" s="1">
        <f t="shared" ca="1" si="108"/>
        <v>0</v>
      </c>
      <c r="T163" s="1">
        <f t="shared" ca="1" si="109"/>
        <v>0</v>
      </c>
      <c r="U163" s="1">
        <f t="shared" ca="1" si="110"/>
        <v>0</v>
      </c>
      <c r="V163" s="1">
        <f t="shared" ca="1" si="111"/>
        <v>0</v>
      </c>
      <c r="W163" s="1">
        <f t="shared" ca="1" si="112"/>
        <v>0</v>
      </c>
      <c r="X163" s="1">
        <f t="shared" ca="1" si="113"/>
        <v>0</v>
      </c>
      <c r="Y163" s="1">
        <f t="shared" ca="1" si="114"/>
        <v>1</v>
      </c>
      <c r="Z163" s="1">
        <f t="shared" ca="1" si="115"/>
        <v>0</v>
      </c>
      <c r="AA163" s="3">
        <f t="shared" ca="1" si="116"/>
        <v>0</v>
      </c>
      <c r="AB163" s="1"/>
      <c r="AC163" s="2">
        <f t="shared" ca="1" si="117"/>
        <v>0</v>
      </c>
      <c r="AD163" s="1">
        <f t="shared" ca="1" si="118"/>
        <v>0</v>
      </c>
      <c r="AE163" s="1">
        <f t="shared" ca="1" si="119"/>
        <v>0</v>
      </c>
      <c r="AF163" s="3">
        <f t="shared" ca="1" si="120"/>
        <v>1</v>
      </c>
      <c r="AH163" s="2">
        <f t="shared" ca="1" si="121"/>
        <v>1</v>
      </c>
      <c r="AI163" s="3">
        <f t="shared" ca="1" si="122"/>
        <v>0</v>
      </c>
      <c r="AK163" s="11">
        <f t="shared" ca="1" si="123"/>
        <v>0</v>
      </c>
      <c r="AL163">
        <f t="shared" ca="1" si="124"/>
        <v>0</v>
      </c>
      <c r="AM163">
        <f t="shared" ca="1" si="125"/>
        <v>1</v>
      </c>
      <c r="AN163" s="12">
        <f t="shared" ca="1" si="126"/>
        <v>0</v>
      </c>
      <c r="AO163" s="12"/>
    </row>
    <row r="164" spans="1:41" x14ac:dyDescent="0.25">
      <c r="A164" s="11"/>
      <c r="D164">
        <f t="shared" ca="1" si="102"/>
        <v>2</v>
      </c>
      <c r="E164" s="1" t="str">
        <f t="shared" ca="1" si="103"/>
        <v>Horror</v>
      </c>
      <c r="F164" s="1" t="str">
        <f t="shared" ca="1" si="104"/>
        <v>USA</v>
      </c>
      <c r="G164" s="1">
        <f t="shared" ca="1" si="105"/>
        <v>2007</v>
      </c>
      <c r="H164" s="20" t="str">
        <f t="shared" ca="1" si="106"/>
        <v>Yes</v>
      </c>
      <c r="R164" s="2">
        <f t="shared" ca="1" si="107"/>
        <v>0</v>
      </c>
      <c r="S164" s="1">
        <f t="shared" ca="1" si="108"/>
        <v>1</v>
      </c>
      <c r="T164" s="1">
        <f t="shared" ca="1" si="109"/>
        <v>0</v>
      </c>
      <c r="U164" s="1">
        <f t="shared" ca="1" si="110"/>
        <v>0</v>
      </c>
      <c r="V164" s="1">
        <f t="shared" ca="1" si="111"/>
        <v>0</v>
      </c>
      <c r="W164" s="1">
        <f t="shared" ca="1" si="112"/>
        <v>0</v>
      </c>
      <c r="X164" s="1">
        <f t="shared" ca="1" si="113"/>
        <v>0</v>
      </c>
      <c r="Y164" s="1">
        <f t="shared" ca="1" si="114"/>
        <v>0</v>
      </c>
      <c r="Z164" s="1">
        <f t="shared" ca="1" si="115"/>
        <v>0</v>
      </c>
      <c r="AA164" s="3">
        <f t="shared" ca="1" si="116"/>
        <v>0</v>
      </c>
      <c r="AB164" s="1"/>
      <c r="AC164" s="2">
        <f t="shared" ca="1" si="117"/>
        <v>0</v>
      </c>
      <c r="AD164" s="1">
        <f t="shared" ca="1" si="118"/>
        <v>1</v>
      </c>
      <c r="AE164" s="1">
        <f t="shared" ca="1" si="119"/>
        <v>0</v>
      </c>
      <c r="AF164" s="3">
        <f t="shared" ca="1" si="120"/>
        <v>0</v>
      </c>
      <c r="AH164" s="2">
        <f t="shared" ca="1" si="121"/>
        <v>1</v>
      </c>
      <c r="AI164" s="3">
        <f t="shared" ca="1" si="122"/>
        <v>0</v>
      </c>
      <c r="AK164" s="11">
        <f t="shared" ca="1" si="123"/>
        <v>0</v>
      </c>
      <c r="AL164">
        <f t="shared" ca="1" si="124"/>
        <v>1</v>
      </c>
      <c r="AM164">
        <f t="shared" ca="1" si="125"/>
        <v>0</v>
      </c>
      <c r="AN164" s="12">
        <f t="shared" ca="1" si="126"/>
        <v>0</v>
      </c>
      <c r="AO164" s="12"/>
    </row>
    <row r="165" spans="1:41" x14ac:dyDescent="0.25">
      <c r="A165" s="11"/>
      <c r="D165">
        <f t="shared" ca="1" si="102"/>
        <v>5</v>
      </c>
      <c r="E165" s="1" t="str">
        <f t="shared" ca="1" si="103"/>
        <v>Action</v>
      </c>
      <c r="F165" s="1" t="str">
        <f t="shared" ca="1" si="104"/>
        <v>South Korea</v>
      </c>
      <c r="G165" s="1">
        <f t="shared" ca="1" si="105"/>
        <v>2020</v>
      </c>
      <c r="H165" s="20" t="str">
        <f t="shared" ca="1" si="106"/>
        <v>Yes</v>
      </c>
      <c r="R165" s="2">
        <f t="shared" ca="1" si="107"/>
        <v>0</v>
      </c>
      <c r="S165" s="1">
        <f t="shared" ca="1" si="108"/>
        <v>0</v>
      </c>
      <c r="T165" s="1">
        <f t="shared" ca="1" si="109"/>
        <v>0</v>
      </c>
      <c r="U165" s="1">
        <f t="shared" ca="1" si="110"/>
        <v>0</v>
      </c>
      <c r="V165" s="1">
        <f t="shared" ca="1" si="111"/>
        <v>1</v>
      </c>
      <c r="W165" s="1">
        <f t="shared" ca="1" si="112"/>
        <v>0</v>
      </c>
      <c r="X165" s="1">
        <f t="shared" ca="1" si="113"/>
        <v>0</v>
      </c>
      <c r="Y165" s="1">
        <f t="shared" ca="1" si="114"/>
        <v>0</v>
      </c>
      <c r="Z165" s="1">
        <f t="shared" ca="1" si="115"/>
        <v>0</v>
      </c>
      <c r="AA165" s="3">
        <f t="shared" ca="1" si="116"/>
        <v>0</v>
      </c>
      <c r="AB165" s="1"/>
      <c r="AC165" s="2">
        <f t="shared" ca="1" si="117"/>
        <v>0</v>
      </c>
      <c r="AD165" s="1">
        <f t="shared" ca="1" si="118"/>
        <v>0</v>
      </c>
      <c r="AE165" s="1">
        <f t="shared" ca="1" si="119"/>
        <v>0</v>
      </c>
      <c r="AF165" s="3">
        <f t="shared" ca="1" si="120"/>
        <v>1</v>
      </c>
      <c r="AH165" s="2">
        <f t="shared" ca="1" si="121"/>
        <v>1</v>
      </c>
      <c r="AI165" s="3">
        <f t="shared" ca="1" si="122"/>
        <v>0</v>
      </c>
      <c r="AK165" s="11">
        <f t="shared" ca="1" si="123"/>
        <v>0</v>
      </c>
      <c r="AL165">
        <f t="shared" ca="1" si="124"/>
        <v>0</v>
      </c>
      <c r="AM165">
        <f t="shared" ca="1" si="125"/>
        <v>0</v>
      </c>
      <c r="AN165" s="12">
        <f t="shared" ca="1" si="126"/>
        <v>1</v>
      </c>
      <c r="AO165" s="12"/>
    </row>
    <row r="166" spans="1:41" x14ac:dyDescent="0.25">
      <c r="A166" s="11"/>
      <c r="D166">
        <f t="shared" ca="1" si="102"/>
        <v>2</v>
      </c>
      <c r="E166" s="1" t="str">
        <f t="shared" ca="1" si="103"/>
        <v>Horror</v>
      </c>
      <c r="F166" s="1" t="str">
        <f t="shared" ca="1" si="104"/>
        <v>USA</v>
      </c>
      <c r="G166" s="1">
        <f t="shared" ca="1" si="105"/>
        <v>2001</v>
      </c>
      <c r="H166" s="20" t="str">
        <f t="shared" ca="1" si="106"/>
        <v>Yes</v>
      </c>
      <c r="R166" s="2">
        <f t="shared" ca="1" si="107"/>
        <v>0</v>
      </c>
      <c r="S166" s="1">
        <f t="shared" ca="1" si="108"/>
        <v>1</v>
      </c>
      <c r="T166" s="1">
        <f t="shared" ca="1" si="109"/>
        <v>0</v>
      </c>
      <c r="U166" s="1">
        <f t="shared" ca="1" si="110"/>
        <v>0</v>
      </c>
      <c r="V166" s="1">
        <f t="shared" ca="1" si="111"/>
        <v>0</v>
      </c>
      <c r="W166" s="1">
        <f t="shared" ca="1" si="112"/>
        <v>0</v>
      </c>
      <c r="X166" s="1">
        <f t="shared" ca="1" si="113"/>
        <v>0</v>
      </c>
      <c r="Y166" s="1">
        <f t="shared" ca="1" si="114"/>
        <v>0</v>
      </c>
      <c r="Z166" s="1">
        <f t="shared" ca="1" si="115"/>
        <v>0</v>
      </c>
      <c r="AA166" s="3">
        <f t="shared" ca="1" si="116"/>
        <v>0</v>
      </c>
      <c r="AB166" s="1"/>
      <c r="AC166" s="2">
        <f t="shared" ca="1" si="117"/>
        <v>0</v>
      </c>
      <c r="AD166" s="1">
        <f t="shared" ca="1" si="118"/>
        <v>1</v>
      </c>
      <c r="AE166" s="1">
        <f t="shared" ca="1" si="119"/>
        <v>0</v>
      </c>
      <c r="AF166" s="3">
        <f t="shared" ca="1" si="120"/>
        <v>0</v>
      </c>
      <c r="AH166" s="2">
        <f t="shared" ca="1" si="121"/>
        <v>1</v>
      </c>
      <c r="AI166" s="3">
        <f t="shared" ca="1" si="122"/>
        <v>0</v>
      </c>
      <c r="AK166" s="11">
        <f t="shared" ca="1" si="123"/>
        <v>1</v>
      </c>
      <c r="AL166">
        <f t="shared" ca="1" si="124"/>
        <v>0</v>
      </c>
      <c r="AM166">
        <f t="shared" ca="1" si="125"/>
        <v>0</v>
      </c>
      <c r="AN166" s="12">
        <f t="shared" ca="1" si="126"/>
        <v>0</v>
      </c>
      <c r="AO166" s="12"/>
    </row>
    <row r="167" spans="1:41" x14ac:dyDescent="0.25">
      <c r="A167" s="11"/>
      <c r="D167">
        <f t="shared" ca="1" si="102"/>
        <v>4</v>
      </c>
      <c r="E167" s="1" t="str">
        <f t="shared" ca="1" si="103"/>
        <v>Comedy</v>
      </c>
      <c r="F167" s="1" t="str">
        <f t="shared" ca="1" si="104"/>
        <v>South Korea</v>
      </c>
      <c r="G167" s="1">
        <f t="shared" ca="1" si="105"/>
        <v>2008</v>
      </c>
      <c r="H167" s="20" t="str">
        <f t="shared" ca="1" si="106"/>
        <v>Yes</v>
      </c>
      <c r="R167" s="2">
        <f t="shared" ca="1" si="107"/>
        <v>0</v>
      </c>
      <c r="S167" s="1">
        <f t="shared" ca="1" si="108"/>
        <v>0</v>
      </c>
      <c r="T167" s="1">
        <f t="shared" ca="1" si="109"/>
        <v>0</v>
      </c>
      <c r="U167" s="1">
        <f t="shared" ca="1" si="110"/>
        <v>1</v>
      </c>
      <c r="V167" s="1">
        <f t="shared" ca="1" si="111"/>
        <v>0</v>
      </c>
      <c r="W167" s="1">
        <f t="shared" ca="1" si="112"/>
        <v>0</v>
      </c>
      <c r="X167" s="1">
        <f t="shared" ca="1" si="113"/>
        <v>0</v>
      </c>
      <c r="Y167" s="1">
        <f t="shared" ca="1" si="114"/>
        <v>0</v>
      </c>
      <c r="Z167" s="1">
        <f t="shared" ca="1" si="115"/>
        <v>0</v>
      </c>
      <c r="AA167" s="3">
        <f t="shared" ca="1" si="116"/>
        <v>0</v>
      </c>
      <c r="AB167" s="1"/>
      <c r="AC167" s="2">
        <f t="shared" ca="1" si="117"/>
        <v>0</v>
      </c>
      <c r="AD167" s="1">
        <f t="shared" ca="1" si="118"/>
        <v>0</v>
      </c>
      <c r="AE167" s="1">
        <f t="shared" ca="1" si="119"/>
        <v>0</v>
      </c>
      <c r="AF167" s="3">
        <f t="shared" ca="1" si="120"/>
        <v>1</v>
      </c>
      <c r="AH167" s="2">
        <f t="shared" ca="1" si="121"/>
        <v>1</v>
      </c>
      <c r="AI167" s="3">
        <f t="shared" ca="1" si="122"/>
        <v>0</v>
      </c>
      <c r="AK167" s="11">
        <f t="shared" ca="1" si="123"/>
        <v>0</v>
      </c>
      <c r="AL167">
        <f t="shared" ca="1" si="124"/>
        <v>1</v>
      </c>
      <c r="AM167">
        <f t="shared" ca="1" si="125"/>
        <v>0</v>
      </c>
      <c r="AN167" s="12">
        <f t="shared" ca="1" si="126"/>
        <v>0</v>
      </c>
      <c r="AO167" s="12"/>
    </row>
    <row r="168" spans="1:41" x14ac:dyDescent="0.25">
      <c r="A168" s="11"/>
      <c r="D168">
        <f t="shared" ca="1" si="102"/>
        <v>8</v>
      </c>
      <c r="E168" s="1" t="str">
        <f t="shared" ca="1" si="103"/>
        <v>Fantacy</v>
      </c>
      <c r="F168" s="1" t="str">
        <f t="shared" ca="1" si="104"/>
        <v>South Korea</v>
      </c>
      <c r="G168" s="1">
        <f t="shared" ca="1" si="105"/>
        <v>2003</v>
      </c>
      <c r="H168" s="20" t="str">
        <f t="shared" ca="1" si="106"/>
        <v>Yes</v>
      </c>
      <c r="R168" s="2">
        <f t="shared" ca="1" si="107"/>
        <v>0</v>
      </c>
      <c r="S168" s="1">
        <f t="shared" ca="1" si="108"/>
        <v>0</v>
      </c>
      <c r="T168" s="1">
        <f t="shared" ca="1" si="109"/>
        <v>0</v>
      </c>
      <c r="U168" s="1">
        <f t="shared" ca="1" si="110"/>
        <v>0</v>
      </c>
      <c r="V168" s="1">
        <f t="shared" ca="1" si="111"/>
        <v>0</v>
      </c>
      <c r="W168" s="1">
        <f t="shared" ca="1" si="112"/>
        <v>0</v>
      </c>
      <c r="X168" s="1">
        <f t="shared" ca="1" si="113"/>
        <v>0</v>
      </c>
      <c r="Y168" s="1">
        <f t="shared" ca="1" si="114"/>
        <v>0</v>
      </c>
      <c r="Z168" s="1">
        <f t="shared" ca="1" si="115"/>
        <v>0</v>
      </c>
      <c r="AA168" s="3">
        <f t="shared" ca="1" si="116"/>
        <v>1</v>
      </c>
      <c r="AB168" s="1"/>
      <c r="AC168" s="2">
        <f t="shared" ca="1" si="117"/>
        <v>0</v>
      </c>
      <c r="AD168" s="1">
        <f t="shared" ca="1" si="118"/>
        <v>0</v>
      </c>
      <c r="AE168" s="1">
        <f t="shared" ca="1" si="119"/>
        <v>0</v>
      </c>
      <c r="AF168" s="3">
        <f t="shared" ca="1" si="120"/>
        <v>1</v>
      </c>
      <c r="AH168" s="2">
        <f t="shared" ca="1" si="121"/>
        <v>1</v>
      </c>
      <c r="AI168" s="3">
        <f t="shared" ca="1" si="122"/>
        <v>0</v>
      </c>
      <c r="AK168" s="11">
        <f t="shared" ca="1" si="123"/>
        <v>1</v>
      </c>
      <c r="AL168">
        <f t="shared" ca="1" si="124"/>
        <v>0</v>
      </c>
      <c r="AM168">
        <f t="shared" ca="1" si="125"/>
        <v>0</v>
      </c>
      <c r="AN168" s="12">
        <f t="shared" ca="1" si="126"/>
        <v>0</v>
      </c>
      <c r="AO168" s="12"/>
    </row>
    <row r="169" spans="1:41" x14ac:dyDescent="0.25">
      <c r="A169" s="11"/>
      <c r="D169">
        <f t="shared" ca="1" si="102"/>
        <v>3</v>
      </c>
      <c r="E169" s="1" t="str">
        <f t="shared" ca="1" si="103"/>
        <v>Sci-Fi</v>
      </c>
      <c r="F169" s="1" t="str">
        <f t="shared" ca="1" si="104"/>
        <v>UK</v>
      </c>
      <c r="G169" s="1">
        <f t="shared" ca="1" si="105"/>
        <v>2016</v>
      </c>
      <c r="H169" s="20" t="str">
        <f t="shared" ca="1" si="106"/>
        <v>Yes</v>
      </c>
      <c r="R169" s="2">
        <f t="shared" ca="1" si="107"/>
        <v>0</v>
      </c>
      <c r="S169" s="1">
        <f t="shared" ca="1" si="108"/>
        <v>0</v>
      </c>
      <c r="T169" s="1">
        <f t="shared" ca="1" si="109"/>
        <v>1</v>
      </c>
      <c r="U169" s="1">
        <f t="shared" ca="1" si="110"/>
        <v>0</v>
      </c>
      <c r="V169" s="1">
        <f t="shared" ca="1" si="111"/>
        <v>0</v>
      </c>
      <c r="W169" s="1">
        <f t="shared" ca="1" si="112"/>
        <v>0</v>
      </c>
      <c r="X169" s="1">
        <f t="shared" ca="1" si="113"/>
        <v>0</v>
      </c>
      <c r="Y169" s="1">
        <f t="shared" ca="1" si="114"/>
        <v>0</v>
      </c>
      <c r="Z169" s="1">
        <f t="shared" ca="1" si="115"/>
        <v>0</v>
      </c>
      <c r="AA169" s="3">
        <f t="shared" ca="1" si="116"/>
        <v>0</v>
      </c>
      <c r="AB169" s="1"/>
      <c r="AC169" s="2">
        <f t="shared" ca="1" si="117"/>
        <v>0</v>
      </c>
      <c r="AD169" s="1">
        <f t="shared" ca="1" si="118"/>
        <v>0</v>
      </c>
      <c r="AE169" s="1">
        <f t="shared" ca="1" si="119"/>
        <v>1</v>
      </c>
      <c r="AF169" s="3">
        <f t="shared" ca="1" si="120"/>
        <v>0</v>
      </c>
      <c r="AH169" s="2">
        <f t="shared" ca="1" si="121"/>
        <v>1</v>
      </c>
      <c r="AI169" s="3">
        <f t="shared" ca="1" si="122"/>
        <v>0</v>
      </c>
      <c r="AK169" s="11">
        <f t="shared" ca="1" si="123"/>
        <v>0</v>
      </c>
      <c r="AL169">
        <f t="shared" ca="1" si="124"/>
        <v>0</v>
      </c>
      <c r="AM169">
        <f t="shared" ca="1" si="125"/>
        <v>0</v>
      </c>
      <c r="AN169" s="12">
        <f t="shared" ca="1" si="126"/>
        <v>1</v>
      </c>
      <c r="AO169" s="12"/>
    </row>
    <row r="170" spans="1:41" x14ac:dyDescent="0.25">
      <c r="A170" s="11"/>
      <c r="D170">
        <f t="shared" ca="1" si="102"/>
        <v>8</v>
      </c>
      <c r="E170" s="1" t="str">
        <f t="shared" ca="1" si="103"/>
        <v>Fantacy</v>
      </c>
      <c r="F170" s="1" t="str">
        <f t="shared" ca="1" si="104"/>
        <v>South Korea</v>
      </c>
      <c r="G170" s="1">
        <f t="shared" ca="1" si="105"/>
        <v>2013</v>
      </c>
      <c r="H170" s="20" t="str">
        <f t="shared" ca="1" si="106"/>
        <v>Yes</v>
      </c>
      <c r="R170" s="2">
        <f t="shared" ca="1" si="107"/>
        <v>0</v>
      </c>
      <c r="S170" s="1">
        <f t="shared" ca="1" si="108"/>
        <v>0</v>
      </c>
      <c r="T170" s="1">
        <f t="shared" ca="1" si="109"/>
        <v>0</v>
      </c>
      <c r="U170" s="1">
        <f t="shared" ca="1" si="110"/>
        <v>0</v>
      </c>
      <c r="V170" s="1">
        <f t="shared" ca="1" si="111"/>
        <v>0</v>
      </c>
      <c r="W170" s="1">
        <f t="shared" ca="1" si="112"/>
        <v>0</v>
      </c>
      <c r="X170" s="1">
        <f t="shared" ca="1" si="113"/>
        <v>0</v>
      </c>
      <c r="Y170" s="1">
        <f t="shared" ca="1" si="114"/>
        <v>0</v>
      </c>
      <c r="Z170" s="1">
        <f t="shared" ca="1" si="115"/>
        <v>0</v>
      </c>
      <c r="AA170" s="3">
        <f t="shared" ca="1" si="116"/>
        <v>1</v>
      </c>
      <c r="AB170" s="1"/>
      <c r="AC170" s="2">
        <f t="shared" ca="1" si="117"/>
        <v>0</v>
      </c>
      <c r="AD170" s="1">
        <f t="shared" ca="1" si="118"/>
        <v>0</v>
      </c>
      <c r="AE170" s="1">
        <f t="shared" ca="1" si="119"/>
        <v>0</v>
      </c>
      <c r="AF170" s="3">
        <f t="shared" ca="1" si="120"/>
        <v>1</v>
      </c>
      <c r="AH170" s="2">
        <f t="shared" ca="1" si="121"/>
        <v>1</v>
      </c>
      <c r="AI170" s="3">
        <f t="shared" ca="1" si="122"/>
        <v>0</v>
      </c>
      <c r="AK170" s="11">
        <f t="shared" ca="1" si="123"/>
        <v>0</v>
      </c>
      <c r="AL170">
        <f t="shared" ca="1" si="124"/>
        <v>0</v>
      </c>
      <c r="AM170">
        <f t="shared" ca="1" si="125"/>
        <v>1</v>
      </c>
      <c r="AN170" s="12">
        <f t="shared" ca="1" si="126"/>
        <v>0</v>
      </c>
      <c r="AO170" s="12"/>
    </row>
    <row r="171" spans="1:41" x14ac:dyDescent="0.25">
      <c r="A171" s="11"/>
      <c r="D171">
        <f t="shared" ca="1" si="102"/>
        <v>8</v>
      </c>
      <c r="E171" s="1" t="str">
        <f t="shared" ca="1" si="103"/>
        <v>Fantacy</v>
      </c>
      <c r="F171" s="1" t="str">
        <f t="shared" ca="1" si="104"/>
        <v>South Korea</v>
      </c>
      <c r="G171" s="1">
        <f t="shared" ca="1" si="105"/>
        <v>2010</v>
      </c>
      <c r="H171" s="20" t="str">
        <f t="shared" ca="1" si="106"/>
        <v>Yes</v>
      </c>
      <c r="R171" s="2">
        <f t="shared" ca="1" si="107"/>
        <v>0</v>
      </c>
      <c r="S171" s="1">
        <f t="shared" ca="1" si="108"/>
        <v>0</v>
      </c>
      <c r="T171" s="1">
        <f t="shared" ca="1" si="109"/>
        <v>0</v>
      </c>
      <c r="U171" s="1">
        <f t="shared" ca="1" si="110"/>
        <v>0</v>
      </c>
      <c r="V171" s="1">
        <f t="shared" ca="1" si="111"/>
        <v>0</v>
      </c>
      <c r="W171" s="1">
        <f t="shared" ca="1" si="112"/>
        <v>0</v>
      </c>
      <c r="X171" s="1">
        <f t="shared" ca="1" si="113"/>
        <v>0</v>
      </c>
      <c r="Y171" s="1">
        <f t="shared" ca="1" si="114"/>
        <v>0</v>
      </c>
      <c r="Z171" s="1">
        <f t="shared" ca="1" si="115"/>
        <v>0</v>
      </c>
      <c r="AA171" s="3">
        <f t="shared" ca="1" si="116"/>
        <v>1</v>
      </c>
      <c r="AB171" s="1"/>
      <c r="AC171" s="2">
        <f t="shared" ca="1" si="117"/>
        <v>0</v>
      </c>
      <c r="AD171" s="1">
        <f t="shared" ca="1" si="118"/>
        <v>0</v>
      </c>
      <c r="AE171" s="1">
        <f t="shared" ca="1" si="119"/>
        <v>0</v>
      </c>
      <c r="AF171" s="3">
        <f t="shared" ca="1" si="120"/>
        <v>1</v>
      </c>
      <c r="AH171" s="2">
        <f t="shared" ca="1" si="121"/>
        <v>1</v>
      </c>
      <c r="AI171" s="3">
        <f t="shared" ca="1" si="122"/>
        <v>0</v>
      </c>
      <c r="AK171" s="11">
        <f t="shared" ca="1" si="123"/>
        <v>0</v>
      </c>
      <c r="AL171">
        <f t="shared" ca="1" si="124"/>
        <v>1</v>
      </c>
      <c r="AM171">
        <f t="shared" ca="1" si="125"/>
        <v>0</v>
      </c>
      <c r="AN171" s="12">
        <f t="shared" ca="1" si="126"/>
        <v>0</v>
      </c>
      <c r="AO171" s="12"/>
    </row>
    <row r="172" spans="1:41" x14ac:dyDescent="0.25">
      <c r="A172" s="11"/>
      <c r="D172">
        <f t="shared" ca="1" si="102"/>
        <v>5</v>
      </c>
      <c r="E172" s="1" t="str">
        <f t="shared" ca="1" si="103"/>
        <v>Action</v>
      </c>
      <c r="F172" s="1" t="str">
        <f t="shared" ca="1" si="104"/>
        <v>South Korea</v>
      </c>
      <c r="G172" s="1">
        <f t="shared" ca="1" si="105"/>
        <v>2009</v>
      </c>
      <c r="H172" s="20" t="str">
        <f t="shared" ca="1" si="106"/>
        <v>Yes</v>
      </c>
      <c r="R172" s="2">
        <f t="shared" ca="1" si="107"/>
        <v>0</v>
      </c>
      <c r="S172" s="1">
        <f t="shared" ca="1" si="108"/>
        <v>0</v>
      </c>
      <c r="T172" s="1">
        <f t="shared" ca="1" si="109"/>
        <v>0</v>
      </c>
      <c r="U172" s="1">
        <f t="shared" ca="1" si="110"/>
        <v>0</v>
      </c>
      <c r="V172" s="1">
        <f t="shared" ca="1" si="111"/>
        <v>1</v>
      </c>
      <c r="W172" s="1">
        <f t="shared" ca="1" si="112"/>
        <v>0</v>
      </c>
      <c r="X172" s="1">
        <f t="shared" ca="1" si="113"/>
        <v>0</v>
      </c>
      <c r="Y172" s="1">
        <f t="shared" ca="1" si="114"/>
        <v>0</v>
      </c>
      <c r="Z172" s="1">
        <f t="shared" ca="1" si="115"/>
        <v>0</v>
      </c>
      <c r="AA172" s="3">
        <f t="shared" ca="1" si="116"/>
        <v>0</v>
      </c>
      <c r="AB172" s="1"/>
      <c r="AC172" s="2">
        <f t="shared" ca="1" si="117"/>
        <v>0</v>
      </c>
      <c r="AD172" s="1">
        <f t="shared" ca="1" si="118"/>
        <v>0</v>
      </c>
      <c r="AE172" s="1">
        <f t="shared" ca="1" si="119"/>
        <v>0</v>
      </c>
      <c r="AF172" s="3">
        <f t="shared" ca="1" si="120"/>
        <v>1</v>
      </c>
      <c r="AH172" s="2">
        <f t="shared" ca="1" si="121"/>
        <v>1</v>
      </c>
      <c r="AI172" s="3">
        <f t="shared" ca="1" si="122"/>
        <v>0</v>
      </c>
      <c r="AK172" s="11">
        <f t="shared" ca="1" si="123"/>
        <v>0</v>
      </c>
      <c r="AL172">
        <f t="shared" ca="1" si="124"/>
        <v>1</v>
      </c>
      <c r="AM172">
        <f t="shared" ca="1" si="125"/>
        <v>0</v>
      </c>
      <c r="AN172" s="12">
        <f t="shared" ca="1" si="126"/>
        <v>0</v>
      </c>
      <c r="AO172" s="12"/>
    </row>
    <row r="173" spans="1:41" x14ac:dyDescent="0.25">
      <c r="A173" s="11"/>
      <c r="D173">
        <f t="shared" ca="1" si="102"/>
        <v>3</v>
      </c>
      <c r="E173" s="1" t="str">
        <f t="shared" ca="1" si="103"/>
        <v>Sci-Fi</v>
      </c>
      <c r="F173" s="1" t="str">
        <f t="shared" ca="1" si="104"/>
        <v>UK</v>
      </c>
      <c r="G173" s="1">
        <f t="shared" ca="1" si="105"/>
        <v>2018</v>
      </c>
      <c r="H173" s="20" t="str">
        <f t="shared" ca="1" si="106"/>
        <v>Yes</v>
      </c>
      <c r="R173" s="2">
        <f t="shared" ca="1" si="107"/>
        <v>0</v>
      </c>
      <c r="S173" s="1">
        <f t="shared" ca="1" si="108"/>
        <v>0</v>
      </c>
      <c r="T173" s="1">
        <f t="shared" ca="1" si="109"/>
        <v>1</v>
      </c>
      <c r="U173" s="1">
        <f t="shared" ca="1" si="110"/>
        <v>0</v>
      </c>
      <c r="V173" s="1">
        <f t="shared" ca="1" si="111"/>
        <v>0</v>
      </c>
      <c r="W173" s="1">
        <f t="shared" ca="1" si="112"/>
        <v>0</v>
      </c>
      <c r="X173" s="1">
        <f t="shared" ca="1" si="113"/>
        <v>0</v>
      </c>
      <c r="Y173" s="1">
        <f t="shared" ca="1" si="114"/>
        <v>0</v>
      </c>
      <c r="Z173" s="1">
        <f t="shared" ca="1" si="115"/>
        <v>0</v>
      </c>
      <c r="AA173" s="3">
        <f t="shared" ca="1" si="116"/>
        <v>0</v>
      </c>
      <c r="AB173" s="1"/>
      <c r="AC173" s="2">
        <f t="shared" ca="1" si="117"/>
        <v>0</v>
      </c>
      <c r="AD173" s="1">
        <f t="shared" ca="1" si="118"/>
        <v>0</v>
      </c>
      <c r="AE173" s="1">
        <f t="shared" ca="1" si="119"/>
        <v>1</v>
      </c>
      <c r="AF173" s="3">
        <f t="shared" ca="1" si="120"/>
        <v>0</v>
      </c>
      <c r="AH173" s="2">
        <f t="shared" ca="1" si="121"/>
        <v>1</v>
      </c>
      <c r="AI173" s="3">
        <f t="shared" ca="1" si="122"/>
        <v>0</v>
      </c>
      <c r="AK173" s="11">
        <f t="shared" ca="1" si="123"/>
        <v>0</v>
      </c>
      <c r="AL173">
        <f t="shared" ca="1" si="124"/>
        <v>0</v>
      </c>
      <c r="AM173">
        <f t="shared" ca="1" si="125"/>
        <v>0</v>
      </c>
      <c r="AN173" s="12">
        <f t="shared" ca="1" si="126"/>
        <v>1</v>
      </c>
      <c r="AO173" s="12"/>
    </row>
    <row r="174" spans="1:41" x14ac:dyDescent="0.25">
      <c r="A174" s="11"/>
      <c r="D174">
        <f t="shared" ca="1" si="102"/>
        <v>2</v>
      </c>
      <c r="E174" s="1" t="str">
        <f t="shared" ca="1" si="103"/>
        <v>Horror</v>
      </c>
      <c r="F174" s="1" t="str">
        <f t="shared" ca="1" si="104"/>
        <v>USA</v>
      </c>
      <c r="G174" s="1">
        <f t="shared" ca="1" si="105"/>
        <v>2014</v>
      </c>
      <c r="H174" s="20" t="str">
        <f t="shared" ca="1" si="106"/>
        <v>Yes</v>
      </c>
      <c r="R174" s="2">
        <f t="shared" ca="1" si="107"/>
        <v>0</v>
      </c>
      <c r="S174" s="1">
        <f t="shared" ca="1" si="108"/>
        <v>1</v>
      </c>
      <c r="T174" s="1">
        <f t="shared" ca="1" si="109"/>
        <v>0</v>
      </c>
      <c r="U174" s="1">
        <f t="shared" ca="1" si="110"/>
        <v>0</v>
      </c>
      <c r="V174" s="1">
        <f t="shared" ca="1" si="111"/>
        <v>0</v>
      </c>
      <c r="W174" s="1">
        <f t="shared" ca="1" si="112"/>
        <v>0</v>
      </c>
      <c r="X174" s="1">
        <f t="shared" ca="1" si="113"/>
        <v>0</v>
      </c>
      <c r="Y174" s="1">
        <f t="shared" ca="1" si="114"/>
        <v>0</v>
      </c>
      <c r="Z174" s="1">
        <f t="shared" ca="1" si="115"/>
        <v>0</v>
      </c>
      <c r="AA174" s="3">
        <f t="shared" ca="1" si="116"/>
        <v>0</v>
      </c>
      <c r="AB174" s="1"/>
      <c r="AC174" s="2">
        <f t="shared" ca="1" si="117"/>
        <v>0</v>
      </c>
      <c r="AD174" s="1">
        <f t="shared" ca="1" si="118"/>
        <v>1</v>
      </c>
      <c r="AE174" s="1">
        <f t="shared" ca="1" si="119"/>
        <v>0</v>
      </c>
      <c r="AF174" s="3">
        <f t="shared" ca="1" si="120"/>
        <v>0</v>
      </c>
      <c r="AH174" s="2">
        <f t="shared" ca="1" si="121"/>
        <v>1</v>
      </c>
      <c r="AI174" s="3">
        <f t="shared" ca="1" si="122"/>
        <v>0</v>
      </c>
      <c r="AK174" s="11">
        <f t="shared" ca="1" si="123"/>
        <v>0</v>
      </c>
      <c r="AL174">
        <f t="shared" ca="1" si="124"/>
        <v>0</v>
      </c>
      <c r="AM174">
        <f t="shared" ca="1" si="125"/>
        <v>1</v>
      </c>
      <c r="AN174" s="12">
        <f t="shared" ca="1" si="126"/>
        <v>0</v>
      </c>
      <c r="AO174" s="12"/>
    </row>
    <row r="175" spans="1:41" x14ac:dyDescent="0.25">
      <c r="A175" s="11"/>
      <c r="D175">
        <f t="shared" ca="1" si="102"/>
        <v>5</v>
      </c>
      <c r="E175" s="1" t="str">
        <f t="shared" ca="1" si="103"/>
        <v>Action</v>
      </c>
      <c r="F175" s="1" t="str">
        <f t="shared" ca="1" si="104"/>
        <v>South Korea</v>
      </c>
      <c r="G175" s="1">
        <f t="shared" ca="1" si="105"/>
        <v>2017</v>
      </c>
      <c r="H175" s="20" t="str">
        <f t="shared" ca="1" si="106"/>
        <v>Yes</v>
      </c>
      <c r="R175" s="2">
        <f t="shared" ca="1" si="107"/>
        <v>0</v>
      </c>
      <c r="S175" s="1">
        <f t="shared" ca="1" si="108"/>
        <v>0</v>
      </c>
      <c r="T175" s="1">
        <f t="shared" ca="1" si="109"/>
        <v>0</v>
      </c>
      <c r="U175" s="1">
        <f t="shared" ca="1" si="110"/>
        <v>0</v>
      </c>
      <c r="V175" s="1">
        <f t="shared" ca="1" si="111"/>
        <v>1</v>
      </c>
      <c r="W175" s="1">
        <f t="shared" ca="1" si="112"/>
        <v>0</v>
      </c>
      <c r="X175" s="1">
        <f t="shared" ca="1" si="113"/>
        <v>0</v>
      </c>
      <c r="Y175" s="1">
        <f t="shared" ca="1" si="114"/>
        <v>0</v>
      </c>
      <c r="Z175" s="1">
        <f t="shared" ca="1" si="115"/>
        <v>0</v>
      </c>
      <c r="AA175" s="3">
        <f t="shared" ca="1" si="116"/>
        <v>0</v>
      </c>
      <c r="AB175" s="1"/>
      <c r="AC175" s="2">
        <f t="shared" ca="1" si="117"/>
        <v>0</v>
      </c>
      <c r="AD175" s="1">
        <f t="shared" ca="1" si="118"/>
        <v>0</v>
      </c>
      <c r="AE175" s="1">
        <f t="shared" ca="1" si="119"/>
        <v>0</v>
      </c>
      <c r="AF175" s="3">
        <f t="shared" ca="1" si="120"/>
        <v>1</v>
      </c>
      <c r="AH175" s="2">
        <f t="shared" ca="1" si="121"/>
        <v>1</v>
      </c>
      <c r="AI175" s="3">
        <f t="shared" ca="1" si="122"/>
        <v>0</v>
      </c>
      <c r="AK175" s="11">
        <f t="shared" ca="1" si="123"/>
        <v>0</v>
      </c>
      <c r="AL175">
        <f t="shared" ca="1" si="124"/>
        <v>0</v>
      </c>
      <c r="AM175">
        <f t="shared" ca="1" si="125"/>
        <v>0</v>
      </c>
      <c r="AN175" s="12">
        <f t="shared" ca="1" si="126"/>
        <v>1</v>
      </c>
      <c r="AO175" s="12"/>
    </row>
    <row r="176" spans="1:41" x14ac:dyDescent="0.25">
      <c r="A176" s="11"/>
      <c r="D176">
        <f t="shared" ca="1" si="102"/>
        <v>4</v>
      </c>
      <c r="E176" s="1" t="str">
        <f t="shared" ca="1" si="103"/>
        <v>Comedy</v>
      </c>
      <c r="F176" s="1" t="str">
        <f t="shared" ca="1" si="104"/>
        <v>South Korea</v>
      </c>
      <c r="G176" s="1">
        <f t="shared" ca="1" si="105"/>
        <v>2020</v>
      </c>
      <c r="H176" s="20" t="str">
        <f t="shared" ca="1" si="106"/>
        <v>Yes</v>
      </c>
      <c r="R176" s="2">
        <f t="shared" ca="1" si="107"/>
        <v>0</v>
      </c>
      <c r="S176" s="1">
        <f t="shared" ca="1" si="108"/>
        <v>0</v>
      </c>
      <c r="T176" s="1">
        <f t="shared" ca="1" si="109"/>
        <v>0</v>
      </c>
      <c r="U176" s="1">
        <f t="shared" ca="1" si="110"/>
        <v>1</v>
      </c>
      <c r="V176" s="1">
        <f t="shared" ca="1" si="111"/>
        <v>0</v>
      </c>
      <c r="W176" s="1">
        <f t="shared" ca="1" si="112"/>
        <v>0</v>
      </c>
      <c r="X176" s="1">
        <f t="shared" ca="1" si="113"/>
        <v>0</v>
      </c>
      <c r="Y176" s="1">
        <f t="shared" ca="1" si="114"/>
        <v>0</v>
      </c>
      <c r="Z176" s="1">
        <f t="shared" ca="1" si="115"/>
        <v>0</v>
      </c>
      <c r="AA176" s="3">
        <f t="shared" ca="1" si="116"/>
        <v>0</v>
      </c>
      <c r="AB176" s="1"/>
      <c r="AC176" s="2">
        <f t="shared" ca="1" si="117"/>
        <v>0</v>
      </c>
      <c r="AD176" s="1">
        <f t="shared" ca="1" si="118"/>
        <v>0</v>
      </c>
      <c r="AE176" s="1">
        <f t="shared" ca="1" si="119"/>
        <v>0</v>
      </c>
      <c r="AF176" s="3">
        <f t="shared" ca="1" si="120"/>
        <v>1</v>
      </c>
      <c r="AH176" s="2">
        <f t="shared" ca="1" si="121"/>
        <v>1</v>
      </c>
      <c r="AI176" s="3">
        <f t="shared" ca="1" si="122"/>
        <v>0</v>
      </c>
      <c r="AK176" s="11">
        <f t="shared" ca="1" si="123"/>
        <v>0</v>
      </c>
      <c r="AL176">
        <f t="shared" ca="1" si="124"/>
        <v>0</v>
      </c>
      <c r="AM176">
        <f t="shared" ca="1" si="125"/>
        <v>0</v>
      </c>
      <c r="AN176" s="12">
        <f t="shared" ca="1" si="126"/>
        <v>1</v>
      </c>
      <c r="AO176" s="12"/>
    </row>
    <row r="177" spans="1:41" x14ac:dyDescent="0.25">
      <c r="A177" s="11"/>
      <c r="D177">
        <f t="shared" ca="1" si="102"/>
        <v>3</v>
      </c>
      <c r="E177" s="1" t="str">
        <f t="shared" ca="1" si="103"/>
        <v>Sci-Fi</v>
      </c>
      <c r="F177" s="1" t="str">
        <f t="shared" ca="1" si="104"/>
        <v>UK</v>
      </c>
      <c r="G177" s="1">
        <f t="shared" ca="1" si="105"/>
        <v>2012</v>
      </c>
      <c r="H177" s="20" t="str">
        <f t="shared" ca="1" si="106"/>
        <v>Yes</v>
      </c>
      <c r="R177" s="2">
        <f t="shared" ca="1" si="107"/>
        <v>0</v>
      </c>
      <c r="S177" s="1">
        <f t="shared" ca="1" si="108"/>
        <v>0</v>
      </c>
      <c r="T177" s="1">
        <f t="shared" ca="1" si="109"/>
        <v>1</v>
      </c>
      <c r="U177" s="1">
        <f t="shared" ca="1" si="110"/>
        <v>0</v>
      </c>
      <c r="V177" s="1">
        <f t="shared" ca="1" si="111"/>
        <v>0</v>
      </c>
      <c r="W177" s="1">
        <f t="shared" ca="1" si="112"/>
        <v>0</v>
      </c>
      <c r="X177" s="1">
        <f t="shared" ca="1" si="113"/>
        <v>0</v>
      </c>
      <c r="Y177" s="1">
        <f t="shared" ca="1" si="114"/>
        <v>0</v>
      </c>
      <c r="Z177" s="1">
        <f t="shared" ca="1" si="115"/>
        <v>0</v>
      </c>
      <c r="AA177" s="3">
        <f t="shared" ca="1" si="116"/>
        <v>0</v>
      </c>
      <c r="AB177" s="1"/>
      <c r="AC177" s="2">
        <f t="shared" ca="1" si="117"/>
        <v>0</v>
      </c>
      <c r="AD177" s="1">
        <f t="shared" ca="1" si="118"/>
        <v>0</v>
      </c>
      <c r="AE177" s="1">
        <f t="shared" ca="1" si="119"/>
        <v>1</v>
      </c>
      <c r="AF177" s="3">
        <f t="shared" ca="1" si="120"/>
        <v>0</v>
      </c>
      <c r="AH177" s="2">
        <f t="shared" ca="1" si="121"/>
        <v>1</v>
      </c>
      <c r="AI177" s="3">
        <f t="shared" ca="1" si="122"/>
        <v>0</v>
      </c>
      <c r="AK177" s="11">
        <f t="shared" ca="1" si="123"/>
        <v>0</v>
      </c>
      <c r="AL177">
        <f t="shared" ca="1" si="124"/>
        <v>0</v>
      </c>
      <c r="AM177">
        <f t="shared" ca="1" si="125"/>
        <v>1</v>
      </c>
      <c r="AN177" s="12">
        <f t="shared" ca="1" si="126"/>
        <v>0</v>
      </c>
      <c r="AO177" s="12"/>
    </row>
    <row r="178" spans="1:41" x14ac:dyDescent="0.25">
      <c r="A178" s="11"/>
      <c r="D178">
        <f t="shared" ref="D178:D196" ca="1" si="127">RANDBETWEEN(1,10)</f>
        <v>2</v>
      </c>
      <c r="E178" s="1" t="str">
        <f t="shared" ref="E178:E209" ca="1" si="128">VLOOKUP(D178,$K$6:$L$15,2)</f>
        <v>Horror</v>
      </c>
      <c r="F178" s="1" t="str">
        <f t="shared" ref="F178:F196" ca="1" si="129">VLOOKUP(D178,$M$6:$N$15,2)</f>
        <v>USA</v>
      </c>
      <c r="G178" s="1">
        <f t="shared" ref="G178:G196" ca="1" si="130">RANDBETWEEN(2001,2020)</f>
        <v>2019</v>
      </c>
      <c r="H178" s="20" t="str">
        <f t="shared" ref="H178:H196" ca="1" si="131">VLOOKUP(D178,$O$6:$P$7,2)</f>
        <v>Yes</v>
      </c>
      <c r="R178" s="2">
        <f t="shared" ref="R178:R196" ca="1" si="132">IF(E178="Adventure",1,0)</f>
        <v>0</v>
      </c>
      <c r="S178" s="1">
        <f t="shared" ref="S178:S196" ca="1" si="133">IF(E178="Horror",1,0)</f>
        <v>1</v>
      </c>
      <c r="T178" s="1">
        <f t="shared" ref="T178:T196" ca="1" si="134">IF(E178="Sci-Fi",1,0)</f>
        <v>0</v>
      </c>
      <c r="U178" s="1">
        <f t="shared" ref="U178:U196" ca="1" si="135">IF(E178="Comedy",1,0)</f>
        <v>0</v>
      </c>
      <c r="V178" s="1">
        <f t="shared" ref="V178:V196" ca="1" si="136">IF(E178="Action",1,0)</f>
        <v>0</v>
      </c>
      <c r="W178" s="1">
        <f t="shared" ref="W178:W196" ca="1" si="137">IF(E178="Crime",1,0)</f>
        <v>0</v>
      </c>
      <c r="X178" s="1">
        <f t="shared" ref="X178:X196" ca="1" si="138">IF(E178="Ditective",1,0)</f>
        <v>0</v>
      </c>
      <c r="Y178" s="1">
        <f t="shared" ref="Y178:Y196" ca="1" si="139">IF(E178="Dramas",1,0)</f>
        <v>0</v>
      </c>
      <c r="Z178" s="1">
        <f t="shared" ref="Z178:Z196" ca="1" si="140">IF(E178="Romance",1,0)</f>
        <v>0</v>
      </c>
      <c r="AA178" s="3">
        <f t="shared" ref="AA178:AA196" ca="1" si="141">IF(E178="Fantacy",1,0)</f>
        <v>0</v>
      </c>
      <c r="AB178" s="1"/>
      <c r="AC178" s="2">
        <f t="shared" ref="AC178:AC196" ca="1" si="142">IF(F178="India",1,0)</f>
        <v>0</v>
      </c>
      <c r="AD178" s="1">
        <f t="shared" ref="AD178:AD196" ca="1" si="143">IF(F178="USA",1,0)</f>
        <v>1</v>
      </c>
      <c r="AE178" s="1">
        <f t="shared" ref="AE178:AE196" ca="1" si="144">IF(F178="UK",1,0)</f>
        <v>0</v>
      </c>
      <c r="AF178" s="3">
        <f t="shared" ref="AF178:AF196" ca="1" si="145">IF(F178="South Korea",1,0)</f>
        <v>0</v>
      </c>
      <c r="AH178" s="2">
        <f t="shared" ref="AH178:AH196" ca="1" si="146">IF(H178="Yes",1,0)</f>
        <v>1</v>
      </c>
      <c r="AI178" s="3">
        <f t="shared" ref="AI178:AI196" ca="1" si="147">IF(H178="No",1,0)</f>
        <v>0</v>
      </c>
      <c r="AK178" s="11">
        <f t="shared" ref="AK178:AK196" ca="1" si="148">IF(AND(G178&gt;=2001,G178&lt;=2005),1,0)</f>
        <v>0</v>
      </c>
      <c r="AL178">
        <f t="shared" ref="AL178:AL196" ca="1" si="149">IF(AND(G178&gt;=2006,G178&lt;=2010),1,0)</f>
        <v>0</v>
      </c>
      <c r="AM178">
        <f t="shared" ref="AM178:AM196" ca="1" si="150">IF(AND(G178&gt;=2011,G178&lt;=2015),1,0)</f>
        <v>0</v>
      </c>
      <c r="AN178" s="12">
        <f t="shared" ref="AN178:AN196" ca="1" si="151">IF(AND(G178&gt;=2016,G178&lt;=2020),1,0)</f>
        <v>1</v>
      </c>
      <c r="AO178" s="12"/>
    </row>
    <row r="179" spans="1:41" x14ac:dyDescent="0.25">
      <c r="A179" s="11"/>
      <c r="D179">
        <f t="shared" ca="1" si="127"/>
        <v>10</v>
      </c>
      <c r="E179" s="1" t="str">
        <f t="shared" ca="1" si="128"/>
        <v>Dramas</v>
      </c>
      <c r="F179" s="1" t="str">
        <f t="shared" ca="1" si="129"/>
        <v>South Korea</v>
      </c>
      <c r="G179" s="1">
        <f t="shared" ca="1" si="130"/>
        <v>2018</v>
      </c>
      <c r="H179" s="20" t="str">
        <f t="shared" ca="1" si="131"/>
        <v>Yes</v>
      </c>
      <c r="R179" s="2">
        <f t="shared" ca="1" si="132"/>
        <v>0</v>
      </c>
      <c r="S179" s="1">
        <f t="shared" ca="1" si="133"/>
        <v>0</v>
      </c>
      <c r="T179" s="1">
        <f t="shared" ca="1" si="134"/>
        <v>0</v>
      </c>
      <c r="U179" s="1">
        <f t="shared" ca="1" si="135"/>
        <v>0</v>
      </c>
      <c r="V179" s="1">
        <f t="shared" ca="1" si="136"/>
        <v>0</v>
      </c>
      <c r="W179" s="1">
        <f t="shared" ca="1" si="137"/>
        <v>0</v>
      </c>
      <c r="X179" s="1">
        <f t="shared" ca="1" si="138"/>
        <v>0</v>
      </c>
      <c r="Y179" s="1">
        <f t="shared" ca="1" si="139"/>
        <v>1</v>
      </c>
      <c r="Z179" s="1">
        <f t="shared" ca="1" si="140"/>
        <v>0</v>
      </c>
      <c r="AA179" s="3">
        <f t="shared" ca="1" si="141"/>
        <v>0</v>
      </c>
      <c r="AB179" s="1"/>
      <c r="AC179" s="2">
        <f t="shared" ca="1" si="142"/>
        <v>0</v>
      </c>
      <c r="AD179" s="1">
        <f t="shared" ca="1" si="143"/>
        <v>0</v>
      </c>
      <c r="AE179" s="1">
        <f t="shared" ca="1" si="144"/>
        <v>0</v>
      </c>
      <c r="AF179" s="3">
        <f t="shared" ca="1" si="145"/>
        <v>1</v>
      </c>
      <c r="AH179" s="2">
        <f t="shared" ca="1" si="146"/>
        <v>1</v>
      </c>
      <c r="AI179" s="3">
        <f t="shared" ca="1" si="147"/>
        <v>0</v>
      </c>
      <c r="AK179" s="11">
        <f t="shared" ca="1" si="148"/>
        <v>0</v>
      </c>
      <c r="AL179">
        <f t="shared" ca="1" si="149"/>
        <v>0</v>
      </c>
      <c r="AM179">
        <f t="shared" ca="1" si="150"/>
        <v>0</v>
      </c>
      <c r="AN179" s="12">
        <f t="shared" ca="1" si="151"/>
        <v>1</v>
      </c>
      <c r="AO179" s="12"/>
    </row>
    <row r="180" spans="1:41" x14ac:dyDescent="0.25">
      <c r="A180" s="11"/>
      <c r="D180">
        <f t="shared" ca="1" si="127"/>
        <v>10</v>
      </c>
      <c r="E180" s="1" t="str">
        <f t="shared" ca="1" si="128"/>
        <v>Dramas</v>
      </c>
      <c r="F180" s="1" t="str">
        <f t="shared" ca="1" si="129"/>
        <v>South Korea</v>
      </c>
      <c r="G180" s="1">
        <f t="shared" ca="1" si="130"/>
        <v>2005</v>
      </c>
      <c r="H180" s="20" t="str">
        <f t="shared" ca="1" si="131"/>
        <v>Yes</v>
      </c>
      <c r="R180" s="2">
        <f t="shared" ca="1" si="132"/>
        <v>0</v>
      </c>
      <c r="S180" s="1">
        <f t="shared" ca="1" si="133"/>
        <v>0</v>
      </c>
      <c r="T180" s="1">
        <f t="shared" ca="1" si="134"/>
        <v>0</v>
      </c>
      <c r="U180" s="1">
        <f t="shared" ca="1" si="135"/>
        <v>0</v>
      </c>
      <c r="V180" s="1">
        <f t="shared" ca="1" si="136"/>
        <v>0</v>
      </c>
      <c r="W180" s="1">
        <f t="shared" ca="1" si="137"/>
        <v>0</v>
      </c>
      <c r="X180" s="1">
        <f t="shared" ca="1" si="138"/>
        <v>0</v>
      </c>
      <c r="Y180" s="1">
        <f t="shared" ca="1" si="139"/>
        <v>1</v>
      </c>
      <c r="Z180" s="1">
        <f t="shared" ca="1" si="140"/>
        <v>0</v>
      </c>
      <c r="AA180" s="3">
        <f t="shared" ca="1" si="141"/>
        <v>0</v>
      </c>
      <c r="AB180" s="1"/>
      <c r="AC180" s="2">
        <f t="shared" ca="1" si="142"/>
        <v>0</v>
      </c>
      <c r="AD180" s="1">
        <f t="shared" ca="1" si="143"/>
        <v>0</v>
      </c>
      <c r="AE180" s="1">
        <f t="shared" ca="1" si="144"/>
        <v>0</v>
      </c>
      <c r="AF180" s="3">
        <f t="shared" ca="1" si="145"/>
        <v>1</v>
      </c>
      <c r="AH180" s="2">
        <f t="shared" ca="1" si="146"/>
        <v>1</v>
      </c>
      <c r="AI180" s="3">
        <f t="shared" ca="1" si="147"/>
        <v>0</v>
      </c>
      <c r="AK180" s="11">
        <f t="shared" ca="1" si="148"/>
        <v>1</v>
      </c>
      <c r="AL180">
        <f t="shared" ca="1" si="149"/>
        <v>0</v>
      </c>
      <c r="AM180">
        <f t="shared" ca="1" si="150"/>
        <v>0</v>
      </c>
      <c r="AN180" s="12">
        <f t="shared" ca="1" si="151"/>
        <v>0</v>
      </c>
      <c r="AO180" s="12"/>
    </row>
    <row r="181" spans="1:41" x14ac:dyDescent="0.25">
      <c r="A181" s="11"/>
      <c r="D181">
        <f t="shared" ca="1" si="127"/>
        <v>5</v>
      </c>
      <c r="E181" s="1" t="str">
        <f t="shared" ca="1" si="128"/>
        <v>Action</v>
      </c>
      <c r="F181" s="1" t="str">
        <f t="shared" ca="1" si="129"/>
        <v>South Korea</v>
      </c>
      <c r="G181" s="1">
        <f t="shared" ca="1" si="130"/>
        <v>2020</v>
      </c>
      <c r="H181" s="20" t="str">
        <f t="shared" ca="1" si="131"/>
        <v>Yes</v>
      </c>
      <c r="R181" s="2">
        <f t="shared" ca="1" si="132"/>
        <v>0</v>
      </c>
      <c r="S181" s="1">
        <f t="shared" ca="1" si="133"/>
        <v>0</v>
      </c>
      <c r="T181" s="1">
        <f t="shared" ca="1" si="134"/>
        <v>0</v>
      </c>
      <c r="U181" s="1">
        <f t="shared" ca="1" si="135"/>
        <v>0</v>
      </c>
      <c r="V181" s="1">
        <f t="shared" ca="1" si="136"/>
        <v>1</v>
      </c>
      <c r="W181" s="1">
        <f t="shared" ca="1" si="137"/>
        <v>0</v>
      </c>
      <c r="X181" s="1">
        <f t="shared" ca="1" si="138"/>
        <v>0</v>
      </c>
      <c r="Y181" s="1">
        <f t="shared" ca="1" si="139"/>
        <v>0</v>
      </c>
      <c r="Z181" s="1">
        <f t="shared" ca="1" si="140"/>
        <v>0</v>
      </c>
      <c r="AA181" s="3">
        <f t="shared" ca="1" si="141"/>
        <v>0</v>
      </c>
      <c r="AB181" s="1"/>
      <c r="AC181" s="2">
        <f t="shared" ca="1" si="142"/>
        <v>0</v>
      </c>
      <c r="AD181" s="1">
        <f t="shared" ca="1" si="143"/>
        <v>0</v>
      </c>
      <c r="AE181" s="1">
        <f t="shared" ca="1" si="144"/>
        <v>0</v>
      </c>
      <c r="AF181" s="3">
        <f t="shared" ca="1" si="145"/>
        <v>1</v>
      </c>
      <c r="AH181" s="2">
        <f t="shared" ca="1" si="146"/>
        <v>1</v>
      </c>
      <c r="AI181" s="3">
        <f t="shared" ca="1" si="147"/>
        <v>0</v>
      </c>
      <c r="AK181" s="11">
        <f t="shared" ca="1" si="148"/>
        <v>0</v>
      </c>
      <c r="AL181">
        <f t="shared" ca="1" si="149"/>
        <v>0</v>
      </c>
      <c r="AM181">
        <f t="shared" ca="1" si="150"/>
        <v>0</v>
      </c>
      <c r="AN181" s="12">
        <f t="shared" ca="1" si="151"/>
        <v>1</v>
      </c>
      <c r="AO181" s="12"/>
    </row>
    <row r="182" spans="1:41" x14ac:dyDescent="0.25">
      <c r="A182" s="11"/>
      <c r="D182">
        <f t="shared" ca="1" si="127"/>
        <v>1</v>
      </c>
      <c r="E182" s="1" t="str">
        <f t="shared" ca="1" si="128"/>
        <v>Adventure</v>
      </c>
      <c r="F182" s="1" t="str">
        <f t="shared" ca="1" si="129"/>
        <v>India</v>
      </c>
      <c r="G182" s="1">
        <f t="shared" ca="1" si="130"/>
        <v>2011</v>
      </c>
      <c r="H182" s="20" t="str">
        <f t="shared" ca="1" si="131"/>
        <v>No</v>
      </c>
      <c r="R182" s="2">
        <f t="shared" ca="1" si="132"/>
        <v>1</v>
      </c>
      <c r="S182" s="1">
        <f t="shared" ca="1" si="133"/>
        <v>0</v>
      </c>
      <c r="T182" s="1">
        <f t="shared" ca="1" si="134"/>
        <v>0</v>
      </c>
      <c r="U182" s="1">
        <f t="shared" ca="1" si="135"/>
        <v>0</v>
      </c>
      <c r="V182" s="1">
        <f t="shared" ca="1" si="136"/>
        <v>0</v>
      </c>
      <c r="W182" s="1">
        <f t="shared" ca="1" si="137"/>
        <v>0</v>
      </c>
      <c r="X182" s="1">
        <f t="shared" ca="1" si="138"/>
        <v>0</v>
      </c>
      <c r="Y182" s="1">
        <f t="shared" ca="1" si="139"/>
        <v>0</v>
      </c>
      <c r="Z182" s="1">
        <f t="shared" ca="1" si="140"/>
        <v>0</v>
      </c>
      <c r="AA182" s="3">
        <f t="shared" ca="1" si="141"/>
        <v>0</v>
      </c>
      <c r="AB182" s="1"/>
      <c r="AC182" s="2">
        <f t="shared" ca="1" si="142"/>
        <v>1</v>
      </c>
      <c r="AD182" s="1">
        <f t="shared" ca="1" si="143"/>
        <v>0</v>
      </c>
      <c r="AE182" s="1">
        <f t="shared" ca="1" si="144"/>
        <v>0</v>
      </c>
      <c r="AF182" s="3">
        <f t="shared" ca="1" si="145"/>
        <v>0</v>
      </c>
      <c r="AH182" s="2">
        <f t="shared" ca="1" si="146"/>
        <v>0</v>
      </c>
      <c r="AI182" s="3">
        <f t="shared" ca="1" si="147"/>
        <v>1</v>
      </c>
      <c r="AK182" s="11">
        <f t="shared" ca="1" si="148"/>
        <v>0</v>
      </c>
      <c r="AL182">
        <f t="shared" ca="1" si="149"/>
        <v>0</v>
      </c>
      <c r="AM182">
        <f t="shared" ca="1" si="150"/>
        <v>1</v>
      </c>
      <c r="AN182" s="12">
        <f t="shared" ca="1" si="151"/>
        <v>0</v>
      </c>
      <c r="AO182" s="12"/>
    </row>
    <row r="183" spans="1:41" x14ac:dyDescent="0.25">
      <c r="A183" s="11"/>
      <c r="D183">
        <f t="shared" ca="1" si="127"/>
        <v>10</v>
      </c>
      <c r="E183" s="1" t="str">
        <f t="shared" ca="1" si="128"/>
        <v>Dramas</v>
      </c>
      <c r="F183" s="1" t="str">
        <f t="shared" ca="1" si="129"/>
        <v>South Korea</v>
      </c>
      <c r="G183" s="1">
        <f t="shared" ca="1" si="130"/>
        <v>2012</v>
      </c>
      <c r="H183" s="20" t="str">
        <f t="shared" ca="1" si="131"/>
        <v>Yes</v>
      </c>
      <c r="R183" s="2">
        <f t="shared" ca="1" si="132"/>
        <v>0</v>
      </c>
      <c r="S183" s="1">
        <f t="shared" ca="1" si="133"/>
        <v>0</v>
      </c>
      <c r="T183" s="1">
        <f t="shared" ca="1" si="134"/>
        <v>0</v>
      </c>
      <c r="U183" s="1">
        <f t="shared" ca="1" si="135"/>
        <v>0</v>
      </c>
      <c r="V183" s="1">
        <f t="shared" ca="1" si="136"/>
        <v>0</v>
      </c>
      <c r="W183" s="1">
        <f t="shared" ca="1" si="137"/>
        <v>0</v>
      </c>
      <c r="X183" s="1">
        <f t="shared" ca="1" si="138"/>
        <v>0</v>
      </c>
      <c r="Y183" s="1">
        <f t="shared" ca="1" si="139"/>
        <v>1</v>
      </c>
      <c r="Z183" s="1">
        <f t="shared" ca="1" si="140"/>
        <v>0</v>
      </c>
      <c r="AA183" s="3">
        <f t="shared" ca="1" si="141"/>
        <v>0</v>
      </c>
      <c r="AB183" s="1"/>
      <c r="AC183" s="2">
        <f t="shared" ca="1" si="142"/>
        <v>0</v>
      </c>
      <c r="AD183" s="1">
        <f t="shared" ca="1" si="143"/>
        <v>0</v>
      </c>
      <c r="AE183" s="1">
        <f t="shared" ca="1" si="144"/>
        <v>0</v>
      </c>
      <c r="AF183" s="3">
        <f t="shared" ca="1" si="145"/>
        <v>1</v>
      </c>
      <c r="AH183" s="2">
        <f t="shared" ca="1" si="146"/>
        <v>1</v>
      </c>
      <c r="AI183" s="3">
        <f t="shared" ca="1" si="147"/>
        <v>0</v>
      </c>
      <c r="AK183" s="11">
        <f t="shared" ca="1" si="148"/>
        <v>0</v>
      </c>
      <c r="AL183">
        <f t="shared" ca="1" si="149"/>
        <v>0</v>
      </c>
      <c r="AM183">
        <f t="shared" ca="1" si="150"/>
        <v>1</v>
      </c>
      <c r="AN183" s="12">
        <f t="shared" ca="1" si="151"/>
        <v>0</v>
      </c>
      <c r="AO183" s="12"/>
    </row>
    <row r="184" spans="1:41" x14ac:dyDescent="0.25">
      <c r="A184" s="11"/>
      <c r="D184">
        <f t="shared" ca="1" si="127"/>
        <v>6</v>
      </c>
      <c r="E184" s="1" t="str">
        <f t="shared" ca="1" si="128"/>
        <v>Ditective</v>
      </c>
      <c r="F184" s="1" t="str">
        <f t="shared" ca="1" si="129"/>
        <v>South Korea</v>
      </c>
      <c r="G184" s="1">
        <f t="shared" ca="1" si="130"/>
        <v>2020</v>
      </c>
      <c r="H184" s="20" t="str">
        <f t="shared" ca="1" si="131"/>
        <v>Yes</v>
      </c>
      <c r="R184" s="2">
        <f t="shared" ca="1" si="132"/>
        <v>0</v>
      </c>
      <c r="S184" s="1">
        <f t="shared" ca="1" si="133"/>
        <v>0</v>
      </c>
      <c r="T184" s="1">
        <f t="shared" ca="1" si="134"/>
        <v>0</v>
      </c>
      <c r="U184" s="1">
        <f t="shared" ca="1" si="135"/>
        <v>0</v>
      </c>
      <c r="V184" s="1">
        <f t="shared" ca="1" si="136"/>
        <v>0</v>
      </c>
      <c r="W184" s="1">
        <f t="shared" ca="1" si="137"/>
        <v>0</v>
      </c>
      <c r="X184" s="1">
        <f t="shared" ca="1" si="138"/>
        <v>1</v>
      </c>
      <c r="Y184" s="1">
        <f t="shared" ca="1" si="139"/>
        <v>0</v>
      </c>
      <c r="Z184" s="1">
        <f t="shared" ca="1" si="140"/>
        <v>0</v>
      </c>
      <c r="AA184" s="3">
        <f t="shared" ca="1" si="141"/>
        <v>0</v>
      </c>
      <c r="AB184" s="1"/>
      <c r="AC184" s="2">
        <f t="shared" ca="1" si="142"/>
        <v>0</v>
      </c>
      <c r="AD184" s="1">
        <f t="shared" ca="1" si="143"/>
        <v>0</v>
      </c>
      <c r="AE184" s="1">
        <f t="shared" ca="1" si="144"/>
        <v>0</v>
      </c>
      <c r="AF184" s="3">
        <f t="shared" ca="1" si="145"/>
        <v>1</v>
      </c>
      <c r="AH184" s="2">
        <f t="shared" ca="1" si="146"/>
        <v>1</v>
      </c>
      <c r="AI184" s="3">
        <f t="shared" ca="1" si="147"/>
        <v>0</v>
      </c>
      <c r="AK184" s="11">
        <f t="shared" ca="1" si="148"/>
        <v>0</v>
      </c>
      <c r="AL184">
        <f t="shared" ca="1" si="149"/>
        <v>0</v>
      </c>
      <c r="AM184">
        <f t="shared" ca="1" si="150"/>
        <v>0</v>
      </c>
      <c r="AN184" s="12">
        <f t="shared" ca="1" si="151"/>
        <v>1</v>
      </c>
      <c r="AO184" s="12"/>
    </row>
    <row r="185" spans="1:41" x14ac:dyDescent="0.25">
      <c r="A185" s="11"/>
      <c r="D185">
        <f t="shared" ca="1" si="127"/>
        <v>7</v>
      </c>
      <c r="E185" s="1" t="str">
        <f t="shared" ca="1" si="128"/>
        <v>Crime</v>
      </c>
      <c r="F185" s="1" t="str">
        <f t="shared" ca="1" si="129"/>
        <v>South Korea</v>
      </c>
      <c r="G185" s="1">
        <f t="shared" ca="1" si="130"/>
        <v>2001</v>
      </c>
      <c r="H185" s="20" t="str">
        <f t="shared" ca="1" si="131"/>
        <v>Yes</v>
      </c>
      <c r="R185" s="2">
        <f t="shared" ca="1" si="132"/>
        <v>0</v>
      </c>
      <c r="S185" s="1">
        <f t="shared" ca="1" si="133"/>
        <v>0</v>
      </c>
      <c r="T185" s="1">
        <f t="shared" ca="1" si="134"/>
        <v>0</v>
      </c>
      <c r="U185" s="1">
        <f t="shared" ca="1" si="135"/>
        <v>0</v>
      </c>
      <c r="V185" s="1">
        <f t="shared" ca="1" si="136"/>
        <v>0</v>
      </c>
      <c r="W185" s="1">
        <f t="shared" ca="1" si="137"/>
        <v>1</v>
      </c>
      <c r="X185" s="1">
        <f t="shared" ca="1" si="138"/>
        <v>0</v>
      </c>
      <c r="Y185" s="1">
        <f t="shared" ca="1" si="139"/>
        <v>0</v>
      </c>
      <c r="Z185" s="1">
        <f t="shared" ca="1" si="140"/>
        <v>0</v>
      </c>
      <c r="AA185" s="3">
        <f t="shared" ca="1" si="141"/>
        <v>0</v>
      </c>
      <c r="AB185" s="1"/>
      <c r="AC185" s="2">
        <f t="shared" ca="1" si="142"/>
        <v>0</v>
      </c>
      <c r="AD185" s="1">
        <f t="shared" ca="1" si="143"/>
        <v>0</v>
      </c>
      <c r="AE185" s="1">
        <f t="shared" ca="1" si="144"/>
        <v>0</v>
      </c>
      <c r="AF185" s="3">
        <f t="shared" ca="1" si="145"/>
        <v>1</v>
      </c>
      <c r="AH185" s="2">
        <f t="shared" ca="1" si="146"/>
        <v>1</v>
      </c>
      <c r="AI185" s="3">
        <f t="shared" ca="1" si="147"/>
        <v>0</v>
      </c>
      <c r="AK185" s="11">
        <f t="shared" ca="1" si="148"/>
        <v>1</v>
      </c>
      <c r="AL185">
        <f t="shared" ca="1" si="149"/>
        <v>0</v>
      </c>
      <c r="AM185">
        <f t="shared" ca="1" si="150"/>
        <v>0</v>
      </c>
      <c r="AN185" s="12">
        <f t="shared" ca="1" si="151"/>
        <v>0</v>
      </c>
      <c r="AO185" s="12"/>
    </row>
    <row r="186" spans="1:41" x14ac:dyDescent="0.25">
      <c r="A186" s="11"/>
      <c r="D186">
        <f t="shared" ca="1" si="127"/>
        <v>5</v>
      </c>
      <c r="E186" s="1" t="str">
        <f t="shared" ca="1" si="128"/>
        <v>Action</v>
      </c>
      <c r="F186" s="1" t="str">
        <f t="shared" ca="1" si="129"/>
        <v>South Korea</v>
      </c>
      <c r="G186" s="1">
        <f t="shared" ca="1" si="130"/>
        <v>2013</v>
      </c>
      <c r="H186" s="20" t="str">
        <f t="shared" ca="1" si="131"/>
        <v>Yes</v>
      </c>
      <c r="R186" s="2">
        <f t="shared" ca="1" si="132"/>
        <v>0</v>
      </c>
      <c r="S186" s="1">
        <f t="shared" ca="1" si="133"/>
        <v>0</v>
      </c>
      <c r="T186" s="1">
        <f t="shared" ca="1" si="134"/>
        <v>0</v>
      </c>
      <c r="U186" s="1">
        <f t="shared" ca="1" si="135"/>
        <v>0</v>
      </c>
      <c r="V186" s="1">
        <f t="shared" ca="1" si="136"/>
        <v>1</v>
      </c>
      <c r="W186" s="1">
        <f t="shared" ca="1" si="137"/>
        <v>0</v>
      </c>
      <c r="X186" s="1">
        <f t="shared" ca="1" si="138"/>
        <v>0</v>
      </c>
      <c r="Y186" s="1">
        <f t="shared" ca="1" si="139"/>
        <v>0</v>
      </c>
      <c r="Z186" s="1">
        <f t="shared" ca="1" si="140"/>
        <v>0</v>
      </c>
      <c r="AA186" s="3">
        <f t="shared" ca="1" si="141"/>
        <v>0</v>
      </c>
      <c r="AB186" s="1"/>
      <c r="AC186" s="2">
        <f t="shared" ca="1" si="142"/>
        <v>0</v>
      </c>
      <c r="AD186" s="1">
        <f t="shared" ca="1" si="143"/>
        <v>0</v>
      </c>
      <c r="AE186" s="1">
        <f t="shared" ca="1" si="144"/>
        <v>0</v>
      </c>
      <c r="AF186" s="3">
        <f t="shared" ca="1" si="145"/>
        <v>1</v>
      </c>
      <c r="AH186" s="2">
        <f t="shared" ca="1" si="146"/>
        <v>1</v>
      </c>
      <c r="AI186" s="3">
        <f t="shared" ca="1" si="147"/>
        <v>0</v>
      </c>
      <c r="AK186" s="11">
        <f t="shared" ca="1" si="148"/>
        <v>0</v>
      </c>
      <c r="AL186">
        <f t="shared" ca="1" si="149"/>
        <v>0</v>
      </c>
      <c r="AM186">
        <f t="shared" ca="1" si="150"/>
        <v>1</v>
      </c>
      <c r="AN186" s="12">
        <f t="shared" ca="1" si="151"/>
        <v>0</v>
      </c>
      <c r="AO186" s="12"/>
    </row>
    <row r="187" spans="1:41" x14ac:dyDescent="0.25">
      <c r="A187" s="11"/>
      <c r="D187">
        <f t="shared" ca="1" si="127"/>
        <v>9</v>
      </c>
      <c r="E187" s="1" t="str">
        <f t="shared" ca="1" si="128"/>
        <v>Romance</v>
      </c>
      <c r="F187" s="1" t="str">
        <f t="shared" ca="1" si="129"/>
        <v>South Korea</v>
      </c>
      <c r="G187" s="1">
        <f t="shared" ca="1" si="130"/>
        <v>2007</v>
      </c>
      <c r="H187" s="20" t="str">
        <f t="shared" ca="1" si="131"/>
        <v>Yes</v>
      </c>
      <c r="R187" s="2">
        <f t="shared" ca="1" si="132"/>
        <v>0</v>
      </c>
      <c r="S187" s="1">
        <f t="shared" ca="1" si="133"/>
        <v>0</v>
      </c>
      <c r="T187" s="1">
        <f t="shared" ca="1" si="134"/>
        <v>0</v>
      </c>
      <c r="U187" s="1">
        <f t="shared" ca="1" si="135"/>
        <v>0</v>
      </c>
      <c r="V187" s="1">
        <f t="shared" ca="1" si="136"/>
        <v>0</v>
      </c>
      <c r="W187" s="1">
        <f t="shared" ca="1" si="137"/>
        <v>0</v>
      </c>
      <c r="X187" s="1">
        <f t="shared" ca="1" si="138"/>
        <v>0</v>
      </c>
      <c r="Y187" s="1">
        <f t="shared" ca="1" si="139"/>
        <v>0</v>
      </c>
      <c r="Z187" s="1">
        <f t="shared" ca="1" si="140"/>
        <v>1</v>
      </c>
      <c r="AA187" s="3">
        <f t="shared" ca="1" si="141"/>
        <v>0</v>
      </c>
      <c r="AB187" s="1"/>
      <c r="AC187" s="2">
        <f t="shared" ca="1" si="142"/>
        <v>0</v>
      </c>
      <c r="AD187" s="1">
        <f t="shared" ca="1" si="143"/>
        <v>0</v>
      </c>
      <c r="AE187" s="1">
        <f t="shared" ca="1" si="144"/>
        <v>0</v>
      </c>
      <c r="AF187" s="3">
        <f t="shared" ca="1" si="145"/>
        <v>1</v>
      </c>
      <c r="AH187" s="2">
        <f t="shared" ca="1" si="146"/>
        <v>1</v>
      </c>
      <c r="AI187" s="3">
        <f t="shared" ca="1" si="147"/>
        <v>0</v>
      </c>
      <c r="AK187" s="11">
        <f t="shared" ca="1" si="148"/>
        <v>0</v>
      </c>
      <c r="AL187">
        <f t="shared" ca="1" si="149"/>
        <v>1</v>
      </c>
      <c r="AM187">
        <f t="shared" ca="1" si="150"/>
        <v>0</v>
      </c>
      <c r="AN187" s="12">
        <f t="shared" ca="1" si="151"/>
        <v>0</v>
      </c>
      <c r="AO187" s="12"/>
    </row>
    <row r="188" spans="1:41" x14ac:dyDescent="0.25">
      <c r="A188" s="11"/>
      <c r="D188">
        <f t="shared" ca="1" si="127"/>
        <v>1</v>
      </c>
      <c r="E188" s="1" t="str">
        <f t="shared" ca="1" si="128"/>
        <v>Adventure</v>
      </c>
      <c r="F188" s="1" t="str">
        <f t="shared" ca="1" si="129"/>
        <v>India</v>
      </c>
      <c r="G188" s="1">
        <f t="shared" ca="1" si="130"/>
        <v>2020</v>
      </c>
      <c r="H188" s="20" t="str">
        <f t="shared" ca="1" si="131"/>
        <v>No</v>
      </c>
      <c r="R188" s="2">
        <f t="shared" ca="1" si="132"/>
        <v>1</v>
      </c>
      <c r="S188" s="1">
        <f t="shared" ca="1" si="133"/>
        <v>0</v>
      </c>
      <c r="T188" s="1">
        <f t="shared" ca="1" si="134"/>
        <v>0</v>
      </c>
      <c r="U188" s="1">
        <f t="shared" ca="1" si="135"/>
        <v>0</v>
      </c>
      <c r="V188" s="1">
        <f t="shared" ca="1" si="136"/>
        <v>0</v>
      </c>
      <c r="W188" s="1">
        <f t="shared" ca="1" si="137"/>
        <v>0</v>
      </c>
      <c r="X188" s="1">
        <f t="shared" ca="1" si="138"/>
        <v>0</v>
      </c>
      <c r="Y188" s="1">
        <f t="shared" ca="1" si="139"/>
        <v>0</v>
      </c>
      <c r="Z188" s="1">
        <f t="shared" ca="1" si="140"/>
        <v>0</v>
      </c>
      <c r="AA188" s="3">
        <f t="shared" ca="1" si="141"/>
        <v>0</v>
      </c>
      <c r="AB188" s="1"/>
      <c r="AC188" s="2">
        <f t="shared" ca="1" si="142"/>
        <v>1</v>
      </c>
      <c r="AD188" s="1">
        <f t="shared" ca="1" si="143"/>
        <v>0</v>
      </c>
      <c r="AE188" s="1">
        <f t="shared" ca="1" si="144"/>
        <v>0</v>
      </c>
      <c r="AF188" s="3">
        <f t="shared" ca="1" si="145"/>
        <v>0</v>
      </c>
      <c r="AH188" s="2">
        <f t="shared" ca="1" si="146"/>
        <v>0</v>
      </c>
      <c r="AI188" s="3">
        <f t="shared" ca="1" si="147"/>
        <v>1</v>
      </c>
      <c r="AK188" s="11">
        <f t="shared" ca="1" si="148"/>
        <v>0</v>
      </c>
      <c r="AL188">
        <f t="shared" ca="1" si="149"/>
        <v>0</v>
      </c>
      <c r="AM188">
        <f t="shared" ca="1" si="150"/>
        <v>0</v>
      </c>
      <c r="AN188" s="12">
        <f t="shared" ca="1" si="151"/>
        <v>1</v>
      </c>
      <c r="AO188" s="12"/>
    </row>
    <row r="189" spans="1:41" x14ac:dyDescent="0.25">
      <c r="A189" s="11"/>
      <c r="D189">
        <f t="shared" ca="1" si="127"/>
        <v>6</v>
      </c>
      <c r="E189" s="1" t="str">
        <f t="shared" ca="1" si="128"/>
        <v>Ditective</v>
      </c>
      <c r="F189" s="1" t="str">
        <f t="shared" ca="1" si="129"/>
        <v>South Korea</v>
      </c>
      <c r="G189" s="1">
        <f t="shared" ca="1" si="130"/>
        <v>2005</v>
      </c>
      <c r="H189" s="20" t="str">
        <f t="shared" ca="1" si="131"/>
        <v>Yes</v>
      </c>
      <c r="R189" s="2">
        <f t="shared" ca="1" si="132"/>
        <v>0</v>
      </c>
      <c r="S189" s="1">
        <f t="shared" ca="1" si="133"/>
        <v>0</v>
      </c>
      <c r="T189" s="1">
        <f t="shared" ca="1" si="134"/>
        <v>0</v>
      </c>
      <c r="U189" s="1">
        <f t="shared" ca="1" si="135"/>
        <v>0</v>
      </c>
      <c r="V189" s="1">
        <f t="shared" ca="1" si="136"/>
        <v>0</v>
      </c>
      <c r="W189" s="1">
        <f t="shared" ca="1" si="137"/>
        <v>0</v>
      </c>
      <c r="X189" s="1">
        <f t="shared" ca="1" si="138"/>
        <v>1</v>
      </c>
      <c r="Y189" s="1">
        <f t="shared" ca="1" si="139"/>
        <v>0</v>
      </c>
      <c r="Z189" s="1">
        <f t="shared" ca="1" si="140"/>
        <v>0</v>
      </c>
      <c r="AA189" s="3">
        <f t="shared" ca="1" si="141"/>
        <v>0</v>
      </c>
      <c r="AB189" s="1"/>
      <c r="AC189" s="2">
        <f t="shared" ca="1" si="142"/>
        <v>0</v>
      </c>
      <c r="AD189" s="1">
        <f t="shared" ca="1" si="143"/>
        <v>0</v>
      </c>
      <c r="AE189" s="1">
        <f t="shared" ca="1" si="144"/>
        <v>0</v>
      </c>
      <c r="AF189" s="3">
        <f t="shared" ca="1" si="145"/>
        <v>1</v>
      </c>
      <c r="AH189" s="2">
        <f t="shared" ca="1" si="146"/>
        <v>1</v>
      </c>
      <c r="AI189" s="3">
        <f t="shared" ca="1" si="147"/>
        <v>0</v>
      </c>
      <c r="AK189" s="11">
        <f t="shared" ca="1" si="148"/>
        <v>1</v>
      </c>
      <c r="AL189">
        <f t="shared" ca="1" si="149"/>
        <v>0</v>
      </c>
      <c r="AM189">
        <f t="shared" ca="1" si="150"/>
        <v>0</v>
      </c>
      <c r="AN189" s="12">
        <f t="shared" ca="1" si="151"/>
        <v>0</v>
      </c>
      <c r="AO189" s="12"/>
    </row>
    <row r="190" spans="1:41" x14ac:dyDescent="0.25">
      <c r="A190" s="11"/>
      <c r="D190">
        <f t="shared" ca="1" si="127"/>
        <v>9</v>
      </c>
      <c r="E190" s="1" t="str">
        <f t="shared" ca="1" si="128"/>
        <v>Romance</v>
      </c>
      <c r="F190" s="1" t="str">
        <f t="shared" ca="1" si="129"/>
        <v>South Korea</v>
      </c>
      <c r="G190" s="1">
        <f t="shared" ca="1" si="130"/>
        <v>2005</v>
      </c>
      <c r="H190" s="20" t="str">
        <f t="shared" ca="1" si="131"/>
        <v>Yes</v>
      </c>
      <c r="R190" s="2">
        <f t="shared" ca="1" si="132"/>
        <v>0</v>
      </c>
      <c r="S190" s="1">
        <f t="shared" ca="1" si="133"/>
        <v>0</v>
      </c>
      <c r="T190" s="1">
        <f t="shared" ca="1" si="134"/>
        <v>0</v>
      </c>
      <c r="U190" s="1">
        <f t="shared" ca="1" si="135"/>
        <v>0</v>
      </c>
      <c r="V190" s="1">
        <f t="shared" ca="1" si="136"/>
        <v>0</v>
      </c>
      <c r="W190" s="1">
        <f t="shared" ca="1" si="137"/>
        <v>0</v>
      </c>
      <c r="X190" s="1">
        <f t="shared" ca="1" si="138"/>
        <v>0</v>
      </c>
      <c r="Y190" s="1">
        <f t="shared" ca="1" si="139"/>
        <v>0</v>
      </c>
      <c r="Z190" s="1">
        <f t="shared" ca="1" si="140"/>
        <v>1</v>
      </c>
      <c r="AA190" s="3">
        <f t="shared" ca="1" si="141"/>
        <v>0</v>
      </c>
      <c r="AB190" s="1"/>
      <c r="AC190" s="2">
        <f t="shared" ca="1" si="142"/>
        <v>0</v>
      </c>
      <c r="AD190" s="1">
        <f t="shared" ca="1" si="143"/>
        <v>0</v>
      </c>
      <c r="AE190" s="1">
        <f t="shared" ca="1" si="144"/>
        <v>0</v>
      </c>
      <c r="AF190" s="3">
        <f t="shared" ca="1" si="145"/>
        <v>1</v>
      </c>
      <c r="AH190" s="2">
        <f t="shared" ca="1" si="146"/>
        <v>1</v>
      </c>
      <c r="AI190" s="3">
        <f t="shared" ca="1" si="147"/>
        <v>0</v>
      </c>
      <c r="AK190" s="11">
        <f t="shared" ca="1" si="148"/>
        <v>1</v>
      </c>
      <c r="AL190">
        <f t="shared" ca="1" si="149"/>
        <v>0</v>
      </c>
      <c r="AM190">
        <f t="shared" ca="1" si="150"/>
        <v>0</v>
      </c>
      <c r="AN190" s="12">
        <f t="shared" ca="1" si="151"/>
        <v>0</v>
      </c>
      <c r="AO190" s="12"/>
    </row>
    <row r="191" spans="1:41" x14ac:dyDescent="0.25">
      <c r="A191" s="11"/>
      <c r="D191">
        <f t="shared" ca="1" si="127"/>
        <v>1</v>
      </c>
      <c r="E191" s="1" t="str">
        <f t="shared" ca="1" si="128"/>
        <v>Adventure</v>
      </c>
      <c r="F191" s="1" t="str">
        <f t="shared" ca="1" si="129"/>
        <v>India</v>
      </c>
      <c r="G191" s="1">
        <f t="shared" ca="1" si="130"/>
        <v>2008</v>
      </c>
      <c r="H191" s="20" t="str">
        <f t="shared" ca="1" si="131"/>
        <v>No</v>
      </c>
      <c r="R191" s="2">
        <f t="shared" ca="1" si="132"/>
        <v>1</v>
      </c>
      <c r="S191" s="1">
        <f t="shared" ca="1" si="133"/>
        <v>0</v>
      </c>
      <c r="T191" s="1">
        <f t="shared" ca="1" si="134"/>
        <v>0</v>
      </c>
      <c r="U191" s="1">
        <f t="shared" ca="1" si="135"/>
        <v>0</v>
      </c>
      <c r="V191" s="1">
        <f t="shared" ca="1" si="136"/>
        <v>0</v>
      </c>
      <c r="W191" s="1">
        <f t="shared" ca="1" si="137"/>
        <v>0</v>
      </c>
      <c r="X191" s="1">
        <f t="shared" ca="1" si="138"/>
        <v>0</v>
      </c>
      <c r="Y191" s="1">
        <f t="shared" ca="1" si="139"/>
        <v>0</v>
      </c>
      <c r="Z191" s="1">
        <f t="shared" ca="1" si="140"/>
        <v>0</v>
      </c>
      <c r="AA191" s="3">
        <f t="shared" ca="1" si="141"/>
        <v>0</v>
      </c>
      <c r="AB191" s="1"/>
      <c r="AC191" s="2">
        <f t="shared" ca="1" si="142"/>
        <v>1</v>
      </c>
      <c r="AD191" s="1">
        <f t="shared" ca="1" si="143"/>
        <v>0</v>
      </c>
      <c r="AE191" s="1">
        <f t="shared" ca="1" si="144"/>
        <v>0</v>
      </c>
      <c r="AF191" s="3">
        <f t="shared" ca="1" si="145"/>
        <v>0</v>
      </c>
      <c r="AH191" s="2">
        <f t="shared" ca="1" si="146"/>
        <v>0</v>
      </c>
      <c r="AI191" s="3">
        <f t="shared" ca="1" si="147"/>
        <v>1</v>
      </c>
      <c r="AK191" s="11">
        <f t="shared" ca="1" si="148"/>
        <v>0</v>
      </c>
      <c r="AL191">
        <f t="shared" ca="1" si="149"/>
        <v>1</v>
      </c>
      <c r="AM191">
        <f t="shared" ca="1" si="150"/>
        <v>0</v>
      </c>
      <c r="AN191" s="12">
        <f t="shared" ca="1" si="151"/>
        <v>0</v>
      </c>
      <c r="AO191" s="12"/>
    </row>
    <row r="192" spans="1:41" x14ac:dyDescent="0.25">
      <c r="A192" s="11"/>
      <c r="D192">
        <f t="shared" ca="1" si="127"/>
        <v>1</v>
      </c>
      <c r="E192" s="1" t="str">
        <f t="shared" ca="1" si="128"/>
        <v>Adventure</v>
      </c>
      <c r="F192" s="1" t="str">
        <f t="shared" ca="1" si="129"/>
        <v>India</v>
      </c>
      <c r="G192" s="1">
        <f t="shared" ca="1" si="130"/>
        <v>2011</v>
      </c>
      <c r="H192" s="20" t="str">
        <f t="shared" ca="1" si="131"/>
        <v>No</v>
      </c>
      <c r="R192" s="2">
        <f t="shared" ca="1" si="132"/>
        <v>1</v>
      </c>
      <c r="S192" s="1">
        <f t="shared" ca="1" si="133"/>
        <v>0</v>
      </c>
      <c r="T192" s="1">
        <f t="shared" ca="1" si="134"/>
        <v>0</v>
      </c>
      <c r="U192" s="1">
        <f t="shared" ca="1" si="135"/>
        <v>0</v>
      </c>
      <c r="V192" s="1">
        <f t="shared" ca="1" si="136"/>
        <v>0</v>
      </c>
      <c r="W192" s="1">
        <f t="shared" ca="1" si="137"/>
        <v>0</v>
      </c>
      <c r="X192" s="1">
        <f t="shared" ca="1" si="138"/>
        <v>0</v>
      </c>
      <c r="Y192" s="1">
        <f t="shared" ca="1" si="139"/>
        <v>0</v>
      </c>
      <c r="Z192" s="1">
        <f t="shared" ca="1" si="140"/>
        <v>0</v>
      </c>
      <c r="AA192" s="3">
        <f t="shared" ca="1" si="141"/>
        <v>0</v>
      </c>
      <c r="AB192" s="1"/>
      <c r="AC192" s="2">
        <f t="shared" ca="1" si="142"/>
        <v>1</v>
      </c>
      <c r="AD192" s="1">
        <f t="shared" ca="1" si="143"/>
        <v>0</v>
      </c>
      <c r="AE192" s="1">
        <f t="shared" ca="1" si="144"/>
        <v>0</v>
      </c>
      <c r="AF192" s="3">
        <f t="shared" ca="1" si="145"/>
        <v>0</v>
      </c>
      <c r="AH192" s="2">
        <f t="shared" ca="1" si="146"/>
        <v>0</v>
      </c>
      <c r="AI192" s="3">
        <f t="shared" ca="1" si="147"/>
        <v>1</v>
      </c>
      <c r="AK192" s="11">
        <f t="shared" ca="1" si="148"/>
        <v>0</v>
      </c>
      <c r="AL192">
        <f t="shared" ca="1" si="149"/>
        <v>0</v>
      </c>
      <c r="AM192">
        <f t="shared" ca="1" si="150"/>
        <v>1</v>
      </c>
      <c r="AN192" s="12">
        <f t="shared" ca="1" si="151"/>
        <v>0</v>
      </c>
      <c r="AO192" s="12"/>
    </row>
    <row r="193" spans="1:41" x14ac:dyDescent="0.25">
      <c r="A193" s="11"/>
      <c r="D193">
        <f t="shared" ca="1" si="127"/>
        <v>2</v>
      </c>
      <c r="E193" s="1" t="str">
        <f t="shared" ca="1" si="128"/>
        <v>Horror</v>
      </c>
      <c r="F193" s="1" t="str">
        <f t="shared" ca="1" si="129"/>
        <v>USA</v>
      </c>
      <c r="G193" s="1">
        <f t="shared" ca="1" si="130"/>
        <v>2002</v>
      </c>
      <c r="H193" s="20" t="str">
        <f t="shared" ca="1" si="131"/>
        <v>Yes</v>
      </c>
      <c r="R193" s="2">
        <f t="shared" ca="1" si="132"/>
        <v>0</v>
      </c>
      <c r="S193" s="1">
        <f t="shared" ca="1" si="133"/>
        <v>1</v>
      </c>
      <c r="T193" s="1">
        <f t="shared" ca="1" si="134"/>
        <v>0</v>
      </c>
      <c r="U193" s="1">
        <f t="shared" ca="1" si="135"/>
        <v>0</v>
      </c>
      <c r="V193" s="1">
        <f t="shared" ca="1" si="136"/>
        <v>0</v>
      </c>
      <c r="W193" s="1">
        <f t="shared" ca="1" si="137"/>
        <v>0</v>
      </c>
      <c r="X193" s="1">
        <f t="shared" ca="1" si="138"/>
        <v>0</v>
      </c>
      <c r="Y193" s="1">
        <f t="shared" ca="1" si="139"/>
        <v>0</v>
      </c>
      <c r="Z193" s="1">
        <f t="shared" ca="1" si="140"/>
        <v>0</v>
      </c>
      <c r="AA193" s="3">
        <f t="shared" ca="1" si="141"/>
        <v>0</v>
      </c>
      <c r="AB193" s="1"/>
      <c r="AC193" s="2">
        <f t="shared" ca="1" si="142"/>
        <v>0</v>
      </c>
      <c r="AD193" s="1">
        <f t="shared" ca="1" si="143"/>
        <v>1</v>
      </c>
      <c r="AE193" s="1">
        <f t="shared" ca="1" si="144"/>
        <v>0</v>
      </c>
      <c r="AF193" s="3">
        <f t="shared" ca="1" si="145"/>
        <v>0</v>
      </c>
      <c r="AH193" s="2">
        <f t="shared" ca="1" si="146"/>
        <v>1</v>
      </c>
      <c r="AI193" s="3">
        <f t="shared" ca="1" si="147"/>
        <v>0</v>
      </c>
      <c r="AK193" s="11">
        <f t="shared" ca="1" si="148"/>
        <v>1</v>
      </c>
      <c r="AL193">
        <f t="shared" ca="1" si="149"/>
        <v>0</v>
      </c>
      <c r="AM193">
        <f t="shared" ca="1" si="150"/>
        <v>0</v>
      </c>
      <c r="AN193" s="12">
        <f t="shared" ca="1" si="151"/>
        <v>0</v>
      </c>
      <c r="AO193" s="12"/>
    </row>
    <row r="194" spans="1:41" x14ac:dyDescent="0.25">
      <c r="A194" s="11"/>
      <c r="D194">
        <f t="shared" ca="1" si="127"/>
        <v>1</v>
      </c>
      <c r="E194" s="1" t="str">
        <f t="shared" ca="1" si="128"/>
        <v>Adventure</v>
      </c>
      <c r="F194" s="1" t="str">
        <f t="shared" ca="1" si="129"/>
        <v>India</v>
      </c>
      <c r="G194" s="1">
        <f t="shared" ca="1" si="130"/>
        <v>2009</v>
      </c>
      <c r="H194" s="20" t="str">
        <f t="shared" ca="1" si="131"/>
        <v>No</v>
      </c>
      <c r="R194" s="2">
        <f t="shared" ca="1" si="132"/>
        <v>1</v>
      </c>
      <c r="S194" s="1">
        <f t="shared" ca="1" si="133"/>
        <v>0</v>
      </c>
      <c r="T194" s="1">
        <f t="shared" ca="1" si="134"/>
        <v>0</v>
      </c>
      <c r="U194" s="1">
        <f t="shared" ca="1" si="135"/>
        <v>0</v>
      </c>
      <c r="V194" s="1">
        <f t="shared" ca="1" si="136"/>
        <v>0</v>
      </c>
      <c r="W194" s="1">
        <f t="shared" ca="1" si="137"/>
        <v>0</v>
      </c>
      <c r="X194" s="1">
        <f t="shared" ca="1" si="138"/>
        <v>0</v>
      </c>
      <c r="Y194" s="1">
        <f t="shared" ca="1" si="139"/>
        <v>0</v>
      </c>
      <c r="Z194" s="1">
        <f t="shared" ca="1" si="140"/>
        <v>0</v>
      </c>
      <c r="AA194" s="3">
        <f t="shared" ca="1" si="141"/>
        <v>0</v>
      </c>
      <c r="AB194" s="1"/>
      <c r="AC194" s="2">
        <f t="shared" ca="1" si="142"/>
        <v>1</v>
      </c>
      <c r="AD194" s="1">
        <f t="shared" ca="1" si="143"/>
        <v>0</v>
      </c>
      <c r="AE194" s="1">
        <f t="shared" ca="1" si="144"/>
        <v>0</v>
      </c>
      <c r="AF194" s="3">
        <f t="shared" ca="1" si="145"/>
        <v>0</v>
      </c>
      <c r="AH194" s="2">
        <f t="shared" ca="1" si="146"/>
        <v>0</v>
      </c>
      <c r="AI194" s="3">
        <f t="shared" ca="1" si="147"/>
        <v>1</v>
      </c>
      <c r="AK194" s="11">
        <f t="shared" ca="1" si="148"/>
        <v>0</v>
      </c>
      <c r="AL194">
        <f t="shared" ca="1" si="149"/>
        <v>1</v>
      </c>
      <c r="AM194">
        <f t="shared" ca="1" si="150"/>
        <v>0</v>
      </c>
      <c r="AN194" s="12">
        <f t="shared" ca="1" si="151"/>
        <v>0</v>
      </c>
      <c r="AO194" s="12"/>
    </row>
    <row r="195" spans="1:41" x14ac:dyDescent="0.25">
      <c r="A195" s="11"/>
      <c r="D195">
        <f t="shared" ca="1" si="127"/>
        <v>2</v>
      </c>
      <c r="E195" s="1" t="str">
        <f t="shared" ca="1" si="128"/>
        <v>Horror</v>
      </c>
      <c r="F195" s="1" t="str">
        <f t="shared" ca="1" si="129"/>
        <v>USA</v>
      </c>
      <c r="G195" s="1">
        <f t="shared" ca="1" si="130"/>
        <v>2012</v>
      </c>
      <c r="H195" s="20" t="str">
        <f t="shared" ca="1" si="131"/>
        <v>Yes</v>
      </c>
      <c r="R195" s="2">
        <f t="shared" ca="1" si="132"/>
        <v>0</v>
      </c>
      <c r="S195" s="1">
        <f t="shared" ca="1" si="133"/>
        <v>1</v>
      </c>
      <c r="T195" s="1">
        <f t="shared" ca="1" si="134"/>
        <v>0</v>
      </c>
      <c r="U195" s="1">
        <f t="shared" ca="1" si="135"/>
        <v>0</v>
      </c>
      <c r="V195" s="1">
        <f t="shared" ca="1" si="136"/>
        <v>0</v>
      </c>
      <c r="W195" s="1">
        <f t="shared" ca="1" si="137"/>
        <v>0</v>
      </c>
      <c r="X195" s="1">
        <f t="shared" ca="1" si="138"/>
        <v>0</v>
      </c>
      <c r="Y195" s="1">
        <f t="shared" ca="1" si="139"/>
        <v>0</v>
      </c>
      <c r="Z195" s="1">
        <f t="shared" ca="1" si="140"/>
        <v>0</v>
      </c>
      <c r="AA195" s="3">
        <f t="shared" ca="1" si="141"/>
        <v>0</v>
      </c>
      <c r="AB195" s="1"/>
      <c r="AC195" s="2">
        <f t="shared" ca="1" si="142"/>
        <v>0</v>
      </c>
      <c r="AD195" s="1">
        <f t="shared" ca="1" si="143"/>
        <v>1</v>
      </c>
      <c r="AE195" s="1">
        <f t="shared" ca="1" si="144"/>
        <v>0</v>
      </c>
      <c r="AF195" s="3">
        <f t="shared" ca="1" si="145"/>
        <v>0</v>
      </c>
      <c r="AH195" s="2">
        <f t="shared" ca="1" si="146"/>
        <v>1</v>
      </c>
      <c r="AI195" s="3">
        <f t="shared" ca="1" si="147"/>
        <v>0</v>
      </c>
      <c r="AK195" s="11">
        <f t="shared" ca="1" si="148"/>
        <v>0</v>
      </c>
      <c r="AL195">
        <f t="shared" ca="1" si="149"/>
        <v>0</v>
      </c>
      <c r="AM195">
        <f t="shared" ca="1" si="150"/>
        <v>1</v>
      </c>
      <c r="AN195" s="12">
        <f t="shared" ca="1" si="151"/>
        <v>0</v>
      </c>
      <c r="AO195" s="12"/>
    </row>
    <row r="196" spans="1:41" ht="15.75" thickBot="1" x14ac:dyDescent="0.3">
      <c r="A196" s="11"/>
      <c r="D196">
        <f t="shared" ca="1" si="127"/>
        <v>1</v>
      </c>
      <c r="E196" s="1" t="str">
        <f t="shared" ca="1" si="128"/>
        <v>Adventure</v>
      </c>
      <c r="F196" s="1" t="str">
        <f t="shared" ca="1" si="129"/>
        <v>India</v>
      </c>
      <c r="G196" s="1">
        <f t="shared" ca="1" si="130"/>
        <v>2010</v>
      </c>
      <c r="H196" s="20" t="str">
        <f t="shared" ca="1" si="131"/>
        <v>No</v>
      </c>
      <c r="R196" s="2">
        <f t="shared" ca="1" si="132"/>
        <v>1</v>
      </c>
      <c r="S196" s="1">
        <f t="shared" ca="1" si="133"/>
        <v>0</v>
      </c>
      <c r="T196" s="1">
        <f t="shared" ca="1" si="134"/>
        <v>0</v>
      </c>
      <c r="U196" s="1">
        <f t="shared" ca="1" si="135"/>
        <v>0</v>
      </c>
      <c r="V196" s="1">
        <f t="shared" ca="1" si="136"/>
        <v>0</v>
      </c>
      <c r="W196" s="1">
        <f t="shared" ca="1" si="137"/>
        <v>0</v>
      </c>
      <c r="X196" s="1">
        <f t="shared" ca="1" si="138"/>
        <v>0</v>
      </c>
      <c r="Y196" s="1">
        <f t="shared" ca="1" si="139"/>
        <v>0</v>
      </c>
      <c r="Z196" s="1">
        <f t="shared" ca="1" si="140"/>
        <v>0</v>
      </c>
      <c r="AA196" s="3">
        <f t="shared" ca="1" si="141"/>
        <v>0</v>
      </c>
      <c r="AB196" s="1"/>
      <c r="AC196" s="2">
        <f t="shared" ca="1" si="142"/>
        <v>1</v>
      </c>
      <c r="AD196" s="1">
        <f t="shared" ca="1" si="143"/>
        <v>0</v>
      </c>
      <c r="AE196" s="1">
        <f t="shared" ca="1" si="144"/>
        <v>0</v>
      </c>
      <c r="AF196" s="3">
        <f t="shared" ca="1" si="145"/>
        <v>0</v>
      </c>
      <c r="AH196" s="2">
        <f t="shared" ca="1" si="146"/>
        <v>0</v>
      </c>
      <c r="AI196" s="3">
        <f t="shared" ca="1" si="147"/>
        <v>1</v>
      </c>
      <c r="AK196" s="11">
        <f t="shared" ca="1" si="148"/>
        <v>0</v>
      </c>
      <c r="AL196">
        <f t="shared" ca="1" si="149"/>
        <v>1</v>
      </c>
      <c r="AM196">
        <f t="shared" ca="1" si="150"/>
        <v>0</v>
      </c>
      <c r="AN196" s="12">
        <f t="shared" ca="1" si="151"/>
        <v>0</v>
      </c>
      <c r="AO196" s="12"/>
    </row>
    <row r="197" spans="1:41" ht="15.75" thickBot="1" x14ac:dyDescent="0.3">
      <c r="A197" s="11"/>
      <c r="Q197" s="7" t="s">
        <v>23</v>
      </c>
      <c r="R197" s="8">
        <f t="shared" ref="R197:AA197" ca="1" si="152">SUM(R146:R196)</f>
        <v>10</v>
      </c>
      <c r="S197" s="9">
        <f t="shared" ca="1" si="152"/>
        <v>8</v>
      </c>
      <c r="T197" s="9">
        <f t="shared" ca="1" si="152"/>
        <v>3</v>
      </c>
      <c r="U197" s="9">
        <f t="shared" ca="1" si="152"/>
        <v>2</v>
      </c>
      <c r="V197" s="9">
        <f t="shared" ca="1" si="152"/>
        <v>7</v>
      </c>
      <c r="W197" s="9">
        <f t="shared" ca="1" si="152"/>
        <v>2</v>
      </c>
      <c r="X197" s="9">
        <f t="shared" ca="1" si="152"/>
        <v>5</v>
      </c>
      <c r="Y197" s="9">
        <f t="shared" ca="1" si="152"/>
        <v>6</v>
      </c>
      <c r="Z197" s="9">
        <f t="shared" ca="1" si="152"/>
        <v>3</v>
      </c>
      <c r="AA197" s="10">
        <f t="shared" ca="1" si="152"/>
        <v>5</v>
      </c>
      <c r="AB197" s="5" t="s">
        <v>23</v>
      </c>
      <c r="AC197" s="8">
        <f ca="1">SUM(AC146:AC196)</f>
        <v>10</v>
      </c>
      <c r="AD197" s="9">
        <f ca="1">SUM(AD146:AD196)</f>
        <v>8</v>
      </c>
      <c r="AE197" s="9">
        <f ca="1">SUM(AE146:AE196)</f>
        <v>3</v>
      </c>
      <c r="AF197" s="10">
        <f ca="1">SUM(AF146:AF196)</f>
        <v>30</v>
      </c>
      <c r="AG197" s="9" t="s">
        <v>23</v>
      </c>
      <c r="AH197" s="8">
        <f ca="1">SUM(AH146:AH196)</f>
        <v>41</v>
      </c>
      <c r="AI197" s="10">
        <f ca="1">SUM(AI146:AI196)</f>
        <v>10</v>
      </c>
      <c r="AJ197" s="9" t="s">
        <v>23</v>
      </c>
      <c r="AK197" s="8">
        <f ca="1">SUM(AK146:AK196)</f>
        <v>8</v>
      </c>
      <c r="AL197" s="9">
        <f ca="1">SUM(AL146:AL196)</f>
        <v>15</v>
      </c>
      <c r="AM197" s="9">
        <f ca="1">SUM(AM146:AM196)</f>
        <v>13</v>
      </c>
      <c r="AN197" s="10">
        <f ca="1">SUM(AN146:AN196)</f>
        <v>15</v>
      </c>
      <c r="AO197" s="12"/>
    </row>
    <row r="198" spans="1:41" x14ac:dyDescent="0.25">
      <c r="A198" s="11"/>
      <c r="AO198" s="12"/>
    </row>
    <row r="199" spans="1:41" x14ac:dyDescent="0.25">
      <c r="A199" s="11"/>
      <c r="AO199" s="12"/>
    </row>
    <row r="200" spans="1:41" x14ac:dyDescent="0.25">
      <c r="A200" s="11"/>
      <c r="R200">
        <f ca="1">R197</f>
        <v>10</v>
      </c>
      <c r="S200" t="str">
        <f>R145</f>
        <v>Adventure</v>
      </c>
      <c r="T200">
        <f ca="1">MAX(R200:R209)</f>
        <v>10</v>
      </c>
      <c r="U200" t="str">
        <f ca="1">VLOOKUP(T200,R200:S209,2)</f>
        <v>Fantacy</v>
      </c>
      <c r="AC200">
        <f ca="1">AC197</f>
        <v>10</v>
      </c>
      <c r="AD200" t="str">
        <f>AC145</f>
        <v>India</v>
      </c>
      <c r="AE200">
        <f ca="1">MAX(AC200:AC203)</f>
        <v>30</v>
      </c>
      <c r="AF200" t="str">
        <f ca="1">VLOOKUP(AE200,AC200:AD204,2)</f>
        <v>South Korea</v>
      </c>
      <c r="AH200">
        <f ca="1">AH197</f>
        <v>41</v>
      </c>
      <c r="AI200" t="s">
        <v>20</v>
      </c>
      <c r="AJ200">
        <f ca="1">MAX(AH200:AH201)</f>
        <v>41</v>
      </c>
      <c r="AK200">
        <f ca="1">AK197</f>
        <v>8</v>
      </c>
      <c r="AL200" t="s">
        <v>24</v>
      </c>
      <c r="AM200">
        <f ca="1">MAX(AK200:AK203)</f>
        <v>15</v>
      </c>
      <c r="AO200" s="12"/>
    </row>
    <row r="201" spans="1:41" x14ac:dyDescent="0.25">
      <c r="A201" s="11"/>
      <c r="R201">
        <f ca="1">S197</f>
        <v>8</v>
      </c>
      <c r="S201" t="str">
        <f>S145</f>
        <v>Horror</v>
      </c>
      <c r="AC201">
        <f ca="1">AD197</f>
        <v>8</v>
      </c>
      <c r="AD201" t="str">
        <f>AD145</f>
        <v>USA</v>
      </c>
      <c r="AH201">
        <f ca="1">AI197</f>
        <v>10</v>
      </c>
      <c r="AI201" t="s">
        <v>21</v>
      </c>
      <c r="AJ201" t="str">
        <f ca="1">VLOOKUP(AJ200,AH200:AI201,2)</f>
        <v>Yes</v>
      </c>
      <c r="AK201">
        <f ca="1">AL197</f>
        <v>15</v>
      </c>
      <c r="AL201" t="s">
        <v>25</v>
      </c>
      <c r="AN201" t="str">
        <f ca="1">VLOOKUP(AM200,AK200:AL203,2)</f>
        <v>2006 to 2010</v>
      </c>
      <c r="AO201" s="12"/>
    </row>
    <row r="202" spans="1:41" x14ac:dyDescent="0.25">
      <c r="A202" s="11"/>
      <c r="R202">
        <f ca="1">T197</f>
        <v>3</v>
      </c>
      <c r="S202" t="str">
        <f>T145</f>
        <v>Sci-Fi</v>
      </c>
      <c r="AC202">
        <f ca="1">AE197</f>
        <v>3</v>
      </c>
      <c r="AD202" t="str">
        <f>AE145</f>
        <v>UK</v>
      </c>
      <c r="AK202">
        <f ca="1">AM197</f>
        <v>13</v>
      </c>
      <c r="AL202" t="s">
        <v>26</v>
      </c>
      <c r="AO202" s="12"/>
    </row>
    <row r="203" spans="1:41" x14ac:dyDescent="0.25">
      <c r="A203" s="11"/>
      <c r="R203">
        <f ca="1">U197</f>
        <v>2</v>
      </c>
      <c r="S203" t="str">
        <f>U145</f>
        <v>Comedy</v>
      </c>
      <c r="AC203">
        <f ca="1">AF197</f>
        <v>30</v>
      </c>
      <c r="AD203" t="str">
        <f>AF145</f>
        <v>South Korea</v>
      </c>
      <c r="AK203">
        <f ca="1">AN197</f>
        <v>15</v>
      </c>
      <c r="AL203" t="s">
        <v>27</v>
      </c>
      <c r="AO203" s="12"/>
    </row>
    <row r="204" spans="1:41" x14ac:dyDescent="0.25">
      <c r="A204" s="11"/>
      <c r="R204">
        <f ca="1">V197</f>
        <v>7</v>
      </c>
      <c r="S204" t="str">
        <f>V145</f>
        <v>Action</v>
      </c>
      <c r="AO204" s="12"/>
    </row>
    <row r="205" spans="1:41" x14ac:dyDescent="0.25">
      <c r="A205" s="11"/>
      <c r="R205">
        <f ca="1">W197</f>
        <v>2</v>
      </c>
      <c r="S205" t="str">
        <f>W145</f>
        <v>Crime</v>
      </c>
      <c r="AO205" s="12"/>
    </row>
    <row r="206" spans="1:41" x14ac:dyDescent="0.25">
      <c r="A206" s="11"/>
      <c r="R206">
        <f ca="1">X197</f>
        <v>5</v>
      </c>
      <c r="S206" t="str">
        <f>X145</f>
        <v>Ditective</v>
      </c>
      <c r="AO206" s="12"/>
    </row>
    <row r="207" spans="1:41" x14ac:dyDescent="0.25">
      <c r="A207" s="11"/>
      <c r="R207">
        <f ca="1">Y197</f>
        <v>6</v>
      </c>
      <c r="S207" t="str">
        <f>Y145</f>
        <v>Dramas</v>
      </c>
      <c r="AO207" s="12"/>
    </row>
    <row r="208" spans="1:41" x14ac:dyDescent="0.25">
      <c r="A208" s="11"/>
      <c r="R208">
        <f ca="1">Z197</f>
        <v>3</v>
      </c>
      <c r="S208" t="str">
        <f>Z145</f>
        <v>Romance</v>
      </c>
      <c r="AO208" s="12"/>
    </row>
    <row r="209" spans="1:41" x14ac:dyDescent="0.25">
      <c r="A209" s="11"/>
      <c r="R209">
        <f ca="1">AA197</f>
        <v>5</v>
      </c>
      <c r="S209" t="str">
        <f>AA145</f>
        <v>Fantacy</v>
      </c>
      <c r="AO209" s="12"/>
    </row>
    <row r="210" spans="1:41" ht="15.75" thickBot="1" x14ac:dyDescent="0.3">
      <c r="A210" s="21"/>
      <c r="B210" s="22"/>
      <c r="C210" s="22"/>
      <c r="D210" s="22"/>
      <c r="E210" s="23"/>
      <c r="F210" s="23"/>
      <c r="G210" s="23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4"/>
    </row>
    <row r="211" spans="1:41" ht="15.75" thickBot="1" x14ac:dyDescent="0.3"/>
    <row r="212" spans="1:41" ht="15.75" thickBot="1" x14ac:dyDescent="0.3">
      <c r="A212" s="26" t="s">
        <v>0</v>
      </c>
      <c r="B212" s="27"/>
      <c r="C212" s="27"/>
      <c r="D212" s="27"/>
      <c r="E212" s="16"/>
      <c r="F212" s="16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7"/>
    </row>
    <row r="213" spans="1:41" ht="15.75" thickBot="1" x14ac:dyDescent="0.3">
      <c r="A213" s="25" t="s">
        <v>35</v>
      </c>
      <c r="L213" t="s">
        <v>5</v>
      </c>
      <c r="N213" t="s">
        <v>6</v>
      </c>
      <c r="R213" s="29" t="s">
        <v>30</v>
      </c>
      <c r="S213" s="30"/>
      <c r="T213" s="30"/>
      <c r="U213" s="30"/>
      <c r="V213" s="30"/>
      <c r="W213" s="30"/>
      <c r="X213" s="30"/>
      <c r="Y213" s="30"/>
      <c r="Z213" s="30"/>
      <c r="AA213" s="31"/>
      <c r="AC213" s="29" t="s">
        <v>28</v>
      </c>
      <c r="AD213" s="32"/>
      <c r="AE213" s="32"/>
      <c r="AF213" s="33"/>
      <c r="AH213" s="29" t="s">
        <v>29</v>
      </c>
      <c r="AI213" s="31"/>
      <c r="AK213" s="34" t="s">
        <v>31</v>
      </c>
      <c r="AL213" s="35"/>
      <c r="AM213" s="35"/>
      <c r="AN213" s="36"/>
      <c r="AO213" s="12"/>
    </row>
    <row r="214" spans="1:41" ht="15.75" thickBot="1" x14ac:dyDescent="0.3">
      <c r="A214" s="11"/>
      <c r="E214" s="18" t="s">
        <v>1</v>
      </c>
      <c r="F214" s="18" t="s">
        <v>2</v>
      </c>
      <c r="G214" s="18" t="s">
        <v>3</v>
      </c>
      <c r="H214" s="19" t="s">
        <v>4</v>
      </c>
      <c r="K214">
        <v>1</v>
      </c>
      <c r="L214" t="s">
        <v>22</v>
      </c>
      <c r="M214">
        <v>1</v>
      </c>
      <c r="N214" t="s">
        <v>16</v>
      </c>
      <c r="O214">
        <v>1</v>
      </c>
      <c r="P214" t="s">
        <v>21</v>
      </c>
      <c r="R214" s="4" t="s">
        <v>22</v>
      </c>
      <c r="S214" s="5" t="s">
        <v>10</v>
      </c>
      <c r="T214" s="5" t="s">
        <v>9</v>
      </c>
      <c r="U214" s="5" t="s">
        <v>8</v>
      </c>
      <c r="V214" s="5" t="s">
        <v>7</v>
      </c>
      <c r="W214" s="5" t="s">
        <v>12</v>
      </c>
      <c r="X214" s="5" t="s">
        <v>11</v>
      </c>
      <c r="Y214" s="5" t="s">
        <v>15</v>
      </c>
      <c r="Z214" s="5" t="s">
        <v>14</v>
      </c>
      <c r="AA214" s="6" t="s">
        <v>13</v>
      </c>
      <c r="AB214" s="1"/>
      <c r="AC214" s="4" t="s">
        <v>16</v>
      </c>
      <c r="AD214" s="5" t="s">
        <v>17</v>
      </c>
      <c r="AE214" s="5" t="s">
        <v>18</v>
      </c>
      <c r="AF214" s="6" t="s">
        <v>19</v>
      </c>
      <c r="AH214" s="4" t="s">
        <v>20</v>
      </c>
      <c r="AI214" s="6" t="s">
        <v>21</v>
      </c>
      <c r="AK214" s="7" t="s">
        <v>24</v>
      </c>
      <c r="AL214" s="14" t="s">
        <v>25</v>
      </c>
      <c r="AM214" s="14" t="s">
        <v>26</v>
      </c>
      <c r="AN214" s="13" t="s">
        <v>27</v>
      </c>
      <c r="AO214" s="12"/>
    </row>
    <row r="215" spans="1:41" x14ac:dyDescent="0.25">
      <c r="A215" s="11"/>
      <c r="D215">
        <f t="shared" ref="D215:D246" ca="1" si="153">RANDBETWEEN(1,10)</f>
        <v>2</v>
      </c>
      <c r="E215" s="1" t="str">
        <f t="shared" ref="E215:E246" ca="1" si="154">VLOOKUP(D215,$K$6:$L$15,2)</f>
        <v>Horror</v>
      </c>
      <c r="F215" s="1" t="str">
        <f t="shared" ref="F215:F246" ca="1" si="155">VLOOKUP(D215,$M$6:$N$15,2)</f>
        <v>USA</v>
      </c>
      <c r="G215" s="1">
        <f t="shared" ref="G215:G246" ca="1" si="156">RANDBETWEEN(2001,2020)</f>
        <v>2007</v>
      </c>
      <c r="H215" s="20" t="str">
        <f t="shared" ref="H215:H246" ca="1" si="157">VLOOKUP(D215,$O$6:$P$7,2)</f>
        <v>Yes</v>
      </c>
      <c r="K215">
        <v>2</v>
      </c>
      <c r="L215" t="s">
        <v>10</v>
      </c>
      <c r="M215">
        <v>2</v>
      </c>
      <c r="N215" t="s">
        <v>17</v>
      </c>
      <c r="O215">
        <v>2</v>
      </c>
      <c r="P215" t="s">
        <v>20</v>
      </c>
      <c r="R215" s="2">
        <f t="shared" ref="R215:R246" ca="1" si="158">IF(E215="Adventure",1,0)</f>
        <v>0</v>
      </c>
      <c r="S215" s="1">
        <f t="shared" ref="S215:S246" ca="1" si="159">IF(E215="Horror",1,0)</f>
        <v>1</v>
      </c>
      <c r="T215" s="1">
        <f t="shared" ref="T215:T246" ca="1" si="160">IF(E215="Sci-Fi",1,0)</f>
        <v>0</v>
      </c>
      <c r="U215" s="1">
        <f t="shared" ref="U215:U246" ca="1" si="161">IF(E215="Comedy",1,0)</f>
        <v>0</v>
      </c>
      <c r="V215" s="1">
        <f t="shared" ref="V215:V246" ca="1" si="162">IF(E215="Action",1,0)</f>
        <v>0</v>
      </c>
      <c r="W215" s="1">
        <f t="shared" ref="W215:W246" ca="1" si="163">IF(E215="Crime",1,0)</f>
        <v>0</v>
      </c>
      <c r="X215" s="1">
        <f t="shared" ref="X215:X246" ca="1" si="164">IF(E215="Ditective",1,0)</f>
        <v>0</v>
      </c>
      <c r="Y215" s="1">
        <f t="shared" ref="Y215:Y246" ca="1" si="165">IF(E215="Dramas",1,0)</f>
        <v>0</v>
      </c>
      <c r="Z215" s="1">
        <f t="shared" ref="Z215:Z246" ca="1" si="166">IF(E215="Romance",1,0)</f>
        <v>0</v>
      </c>
      <c r="AA215" s="3">
        <f t="shared" ref="AA215:AA246" ca="1" si="167">IF(E215="Fantacy",1,0)</f>
        <v>0</v>
      </c>
      <c r="AB215" s="1"/>
      <c r="AC215" s="2">
        <f t="shared" ref="AC215:AC246" ca="1" si="168">IF(F215="India",1,0)</f>
        <v>0</v>
      </c>
      <c r="AD215" s="1">
        <f t="shared" ref="AD215:AD246" ca="1" si="169">IF(F215="USA",1,0)</f>
        <v>1</v>
      </c>
      <c r="AE215" s="1">
        <f t="shared" ref="AE215:AE246" ca="1" si="170">IF(F215="UK",1,0)</f>
        <v>0</v>
      </c>
      <c r="AF215" s="3">
        <f t="shared" ref="AF215:AF246" ca="1" si="171">IF(F215="South Korea",1,0)</f>
        <v>0</v>
      </c>
      <c r="AH215" s="2">
        <f t="shared" ref="AH215:AH246" ca="1" si="172">IF(H215="Yes",1,0)</f>
        <v>1</v>
      </c>
      <c r="AI215" s="3">
        <f t="shared" ref="AI215:AI246" ca="1" si="173">IF(H215="No",1,0)</f>
        <v>0</v>
      </c>
      <c r="AK215" s="11">
        <f t="shared" ref="AK215:AK246" ca="1" si="174">IF(AND(G215&gt;=2001,G215&lt;=2005),1,0)</f>
        <v>0</v>
      </c>
      <c r="AL215">
        <f t="shared" ref="AL215:AL246" ca="1" si="175">IF(AND(G215&gt;=2006,G215&lt;=2010),1,0)</f>
        <v>1</v>
      </c>
      <c r="AM215">
        <f t="shared" ref="AM215:AM246" ca="1" si="176">IF(AND(G215&gt;=2011,G215&lt;=2015),1,0)</f>
        <v>0</v>
      </c>
      <c r="AN215" s="12">
        <f t="shared" ref="AN215:AN246" ca="1" si="177">IF(AND(G215&gt;=2016,G215&lt;=2020),1,0)</f>
        <v>0</v>
      </c>
      <c r="AO215" s="12"/>
    </row>
    <row r="216" spans="1:41" x14ac:dyDescent="0.25">
      <c r="A216" s="11"/>
      <c r="D216">
        <f t="shared" ca="1" si="153"/>
        <v>6</v>
      </c>
      <c r="E216" s="1" t="str">
        <f t="shared" ca="1" si="154"/>
        <v>Ditective</v>
      </c>
      <c r="F216" s="1" t="str">
        <f t="shared" ca="1" si="155"/>
        <v>South Korea</v>
      </c>
      <c r="G216" s="1">
        <f t="shared" ca="1" si="156"/>
        <v>2012</v>
      </c>
      <c r="H216" s="20" t="str">
        <f t="shared" ca="1" si="157"/>
        <v>Yes</v>
      </c>
      <c r="K216">
        <v>3</v>
      </c>
      <c r="L216" t="s">
        <v>9</v>
      </c>
      <c r="M216">
        <v>3</v>
      </c>
      <c r="N216" t="s">
        <v>18</v>
      </c>
      <c r="R216" s="2">
        <f t="shared" ca="1" si="158"/>
        <v>0</v>
      </c>
      <c r="S216" s="1">
        <f t="shared" ca="1" si="159"/>
        <v>0</v>
      </c>
      <c r="T216" s="1">
        <f t="shared" ca="1" si="160"/>
        <v>0</v>
      </c>
      <c r="U216" s="1">
        <f t="shared" ca="1" si="161"/>
        <v>0</v>
      </c>
      <c r="V216" s="1">
        <f t="shared" ca="1" si="162"/>
        <v>0</v>
      </c>
      <c r="W216" s="1">
        <f t="shared" ca="1" si="163"/>
        <v>0</v>
      </c>
      <c r="X216" s="1">
        <f t="shared" ca="1" si="164"/>
        <v>1</v>
      </c>
      <c r="Y216" s="1">
        <f t="shared" ca="1" si="165"/>
        <v>0</v>
      </c>
      <c r="Z216" s="1">
        <f t="shared" ca="1" si="166"/>
        <v>0</v>
      </c>
      <c r="AA216" s="3">
        <f t="shared" ca="1" si="167"/>
        <v>0</v>
      </c>
      <c r="AB216" s="1"/>
      <c r="AC216" s="2">
        <f t="shared" ca="1" si="168"/>
        <v>0</v>
      </c>
      <c r="AD216" s="1">
        <f t="shared" ca="1" si="169"/>
        <v>0</v>
      </c>
      <c r="AE216" s="1">
        <f t="shared" ca="1" si="170"/>
        <v>0</v>
      </c>
      <c r="AF216" s="3">
        <f t="shared" ca="1" si="171"/>
        <v>1</v>
      </c>
      <c r="AH216" s="2">
        <f t="shared" ca="1" si="172"/>
        <v>1</v>
      </c>
      <c r="AI216" s="3">
        <f t="shared" ca="1" si="173"/>
        <v>0</v>
      </c>
      <c r="AK216" s="11">
        <f t="shared" ca="1" si="174"/>
        <v>0</v>
      </c>
      <c r="AL216">
        <f t="shared" ca="1" si="175"/>
        <v>0</v>
      </c>
      <c r="AM216">
        <f t="shared" ca="1" si="176"/>
        <v>1</v>
      </c>
      <c r="AN216" s="12">
        <f t="shared" ca="1" si="177"/>
        <v>0</v>
      </c>
      <c r="AO216" s="12"/>
    </row>
    <row r="217" spans="1:41" x14ac:dyDescent="0.25">
      <c r="A217" s="11"/>
      <c r="D217">
        <f t="shared" ca="1" si="153"/>
        <v>7</v>
      </c>
      <c r="E217" s="1" t="str">
        <f t="shared" ca="1" si="154"/>
        <v>Crime</v>
      </c>
      <c r="F217" s="1" t="str">
        <f t="shared" ca="1" si="155"/>
        <v>South Korea</v>
      </c>
      <c r="G217" s="1">
        <f t="shared" ca="1" si="156"/>
        <v>2012</v>
      </c>
      <c r="H217" s="20" t="str">
        <f t="shared" ca="1" si="157"/>
        <v>Yes</v>
      </c>
      <c r="K217">
        <v>4</v>
      </c>
      <c r="L217" t="s">
        <v>8</v>
      </c>
      <c r="M217">
        <v>4</v>
      </c>
      <c r="N217" t="s">
        <v>19</v>
      </c>
      <c r="R217" s="2">
        <f t="shared" ca="1" si="158"/>
        <v>0</v>
      </c>
      <c r="S217" s="1">
        <f t="shared" ca="1" si="159"/>
        <v>0</v>
      </c>
      <c r="T217" s="1">
        <f t="shared" ca="1" si="160"/>
        <v>0</v>
      </c>
      <c r="U217" s="1">
        <f t="shared" ca="1" si="161"/>
        <v>0</v>
      </c>
      <c r="V217" s="1">
        <f t="shared" ca="1" si="162"/>
        <v>0</v>
      </c>
      <c r="W217" s="1">
        <f t="shared" ca="1" si="163"/>
        <v>1</v>
      </c>
      <c r="X217" s="1">
        <f t="shared" ca="1" si="164"/>
        <v>0</v>
      </c>
      <c r="Y217" s="1">
        <f t="shared" ca="1" si="165"/>
        <v>0</v>
      </c>
      <c r="Z217" s="1">
        <f t="shared" ca="1" si="166"/>
        <v>0</v>
      </c>
      <c r="AA217" s="3">
        <f t="shared" ca="1" si="167"/>
        <v>0</v>
      </c>
      <c r="AB217" s="1"/>
      <c r="AC217" s="2">
        <f t="shared" ca="1" si="168"/>
        <v>0</v>
      </c>
      <c r="AD217" s="1">
        <f t="shared" ca="1" si="169"/>
        <v>0</v>
      </c>
      <c r="AE217" s="1">
        <f t="shared" ca="1" si="170"/>
        <v>0</v>
      </c>
      <c r="AF217" s="3">
        <f t="shared" ca="1" si="171"/>
        <v>1</v>
      </c>
      <c r="AH217" s="2">
        <f t="shared" ca="1" si="172"/>
        <v>1</v>
      </c>
      <c r="AI217" s="3">
        <f t="shared" ca="1" si="173"/>
        <v>0</v>
      </c>
      <c r="AK217" s="11">
        <f t="shared" ca="1" si="174"/>
        <v>0</v>
      </c>
      <c r="AL217">
        <f t="shared" ca="1" si="175"/>
        <v>0</v>
      </c>
      <c r="AM217">
        <f t="shared" ca="1" si="176"/>
        <v>1</v>
      </c>
      <c r="AN217" s="12">
        <f t="shared" ca="1" si="177"/>
        <v>0</v>
      </c>
      <c r="AO217" s="12"/>
    </row>
    <row r="218" spans="1:41" x14ac:dyDescent="0.25">
      <c r="A218" s="11"/>
      <c r="D218">
        <f t="shared" ca="1" si="153"/>
        <v>8</v>
      </c>
      <c r="E218" s="1" t="str">
        <f t="shared" ca="1" si="154"/>
        <v>Fantacy</v>
      </c>
      <c r="F218" s="1" t="str">
        <f t="shared" ca="1" si="155"/>
        <v>South Korea</v>
      </c>
      <c r="G218" s="1">
        <f t="shared" ca="1" si="156"/>
        <v>2008</v>
      </c>
      <c r="H218" s="20" t="str">
        <f t="shared" ca="1" si="157"/>
        <v>Yes</v>
      </c>
      <c r="K218">
        <v>5</v>
      </c>
      <c r="L218" t="s">
        <v>7</v>
      </c>
      <c r="R218" s="2">
        <f t="shared" ca="1" si="158"/>
        <v>0</v>
      </c>
      <c r="S218" s="1">
        <f t="shared" ca="1" si="159"/>
        <v>0</v>
      </c>
      <c r="T218" s="1">
        <f t="shared" ca="1" si="160"/>
        <v>0</v>
      </c>
      <c r="U218" s="1">
        <f t="shared" ca="1" si="161"/>
        <v>0</v>
      </c>
      <c r="V218" s="1">
        <f t="shared" ca="1" si="162"/>
        <v>0</v>
      </c>
      <c r="W218" s="1">
        <f t="shared" ca="1" si="163"/>
        <v>0</v>
      </c>
      <c r="X218" s="1">
        <f t="shared" ca="1" si="164"/>
        <v>0</v>
      </c>
      <c r="Y218" s="1">
        <f t="shared" ca="1" si="165"/>
        <v>0</v>
      </c>
      <c r="Z218" s="1">
        <f t="shared" ca="1" si="166"/>
        <v>0</v>
      </c>
      <c r="AA218" s="3">
        <f t="shared" ca="1" si="167"/>
        <v>1</v>
      </c>
      <c r="AB218" s="1"/>
      <c r="AC218" s="2">
        <f t="shared" ca="1" si="168"/>
        <v>0</v>
      </c>
      <c r="AD218" s="1">
        <f t="shared" ca="1" si="169"/>
        <v>0</v>
      </c>
      <c r="AE218" s="1">
        <f t="shared" ca="1" si="170"/>
        <v>0</v>
      </c>
      <c r="AF218" s="3">
        <f t="shared" ca="1" si="171"/>
        <v>1</v>
      </c>
      <c r="AH218" s="2">
        <f t="shared" ca="1" si="172"/>
        <v>1</v>
      </c>
      <c r="AI218" s="3">
        <f t="shared" ca="1" si="173"/>
        <v>0</v>
      </c>
      <c r="AK218" s="11">
        <f t="shared" ca="1" si="174"/>
        <v>0</v>
      </c>
      <c r="AL218">
        <f t="shared" ca="1" si="175"/>
        <v>1</v>
      </c>
      <c r="AM218">
        <f t="shared" ca="1" si="176"/>
        <v>0</v>
      </c>
      <c r="AN218" s="12">
        <f t="shared" ca="1" si="177"/>
        <v>0</v>
      </c>
      <c r="AO218" s="12"/>
    </row>
    <row r="219" spans="1:41" x14ac:dyDescent="0.25">
      <c r="A219" s="11"/>
      <c r="D219">
        <f t="shared" ca="1" si="153"/>
        <v>1</v>
      </c>
      <c r="E219" s="1" t="str">
        <f t="shared" ca="1" si="154"/>
        <v>Adventure</v>
      </c>
      <c r="F219" s="1" t="str">
        <f t="shared" ca="1" si="155"/>
        <v>India</v>
      </c>
      <c r="G219" s="1">
        <f t="shared" ca="1" si="156"/>
        <v>2009</v>
      </c>
      <c r="H219" s="20" t="str">
        <f t="shared" ca="1" si="157"/>
        <v>No</v>
      </c>
      <c r="K219">
        <v>6</v>
      </c>
      <c r="L219" t="s">
        <v>11</v>
      </c>
      <c r="R219" s="2">
        <f t="shared" ca="1" si="158"/>
        <v>1</v>
      </c>
      <c r="S219" s="1">
        <f t="shared" ca="1" si="159"/>
        <v>0</v>
      </c>
      <c r="T219" s="1">
        <f t="shared" ca="1" si="160"/>
        <v>0</v>
      </c>
      <c r="U219" s="1">
        <f t="shared" ca="1" si="161"/>
        <v>0</v>
      </c>
      <c r="V219" s="1">
        <f t="shared" ca="1" si="162"/>
        <v>0</v>
      </c>
      <c r="W219" s="1">
        <f t="shared" ca="1" si="163"/>
        <v>0</v>
      </c>
      <c r="X219" s="1">
        <f t="shared" ca="1" si="164"/>
        <v>0</v>
      </c>
      <c r="Y219" s="1">
        <f t="shared" ca="1" si="165"/>
        <v>0</v>
      </c>
      <c r="Z219" s="1">
        <f t="shared" ca="1" si="166"/>
        <v>0</v>
      </c>
      <c r="AA219" s="3">
        <f t="shared" ca="1" si="167"/>
        <v>0</v>
      </c>
      <c r="AB219" s="1"/>
      <c r="AC219" s="2">
        <f t="shared" ca="1" si="168"/>
        <v>1</v>
      </c>
      <c r="AD219" s="1">
        <f t="shared" ca="1" si="169"/>
        <v>0</v>
      </c>
      <c r="AE219" s="1">
        <f t="shared" ca="1" si="170"/>
        <v>0</v>
      </c>
      <c r="AF219" s="3">
        <f t="shared" ca="1" si="171"/>
        <v>0</v>
      </c>
      <c r="AH219" s="2">
        <f t="shared" ca="1" si="172"/>
        <v>0</v>
      </c>
      <c r="AI219" s="3">
        <f t="shared" ca="1" si="173"/>
        <v>1</v>
      </c>
      <c r="AK219" s="11">
        <f t="shared" ca="1" si="174"/>
        <v>0</v>
      </c>
      <c r="AL219">
        <f t="shared" ca="1" si="175"/>
        <v>1</v>
      </c>
      <c r="AM219">
        <f t="shared" ca="1" si="176"/>
        <v>0</v>
      </c>
      <c r="AN219" s="12">
        <f t="shared" ca="1" si="177"/>
        <v>0</v>
      </c>
      <c r="AO219" s="12"/>
    </row>
    <row r="220" spans="1:41" x14ac:dyDescent="0.25">
      <c r="A220" s="11"/>
      <c r="D220">
        <f t="shared" ca="1" si="153"/>
        <v>3</v>
      </c>
      <c r="E220" s="1" t="str">
        <f t="shared" ca="1" si="154"/>
        <v>Sci-Fi</v>
      </c>
      <c r="F220" s="1" t="str">
        <f t="shared" ca="1" si="155"/>
        <v>UK</v>
      </c>
      <c r="G220" s="1">
        <f t="shared" ca="1" si="156"/>
        <v>2001</v>
      </c>
      <c r="H220" s="20" t="str">
        <f t="shared" ca="1" si="157"/>
        <v>Yes</v>
      </c>
      <c r="K220">
        <v>7</v>
      </c>
      <c r="L220" t="s">
        <v>12</v>
      </c>
      <c r="R220" s="2">
        <f t="shared" ca="1" si="158"/>
        <v>0</v>
      </c>
      <c r="S220" s="1">
        <f t="shared" ca="1" si="159"/>
        <v>0</v>
      </c>
      <c r="T220" s="1">
        <f t="shared" ca="1" si="160"/>
        <v>1</v>
      </c>
      <c r="U220" s="1">
        <f t="shared" ca="1" si="161"/>
        <v>0</v>
      </c>
      <c r="V220" s="1">
        <f t="shared" ca="1" si="162"/>
        <v>0</v>
      </c>
      <c r="W220" s="1">
        <f t="shared" ca="1" si="163"/>
        <v>0</v>
      </c>
      <c r="X220" s="1">
        <f t="shared" ca="1" si="164"/>
        <v>0</v>
      </c>
      <c r="Y220" s="1">
        <f t="shared" ca="1" si="165"/>
        <v>0</v>
      </c>
      <c r="Z220" s="1">
        <f t="shared" ca="1" si="166"/>
        <v>0</v>
      </c>
      <c r="AA220" s="3">
        <f t="shared" ca="1" si="167"/>
        <v>0</v>
      </c>
      <c r="AB220" s="1"/>
      <c r="AC220" s="2">
        <f t="shared" ca="1" si="168"/>
        <v>0</v>
      </c>
      <c r="AD220" s="1">
        <f t="shared" ca="1" si="169"/>
        <v>0</v>
      </c>
      <c r="AE220" s="1">
        <f t="shared" ca="1" si="170"/>
        <v>1</v>
      </c>
      <c r="AF220" s="3">
        <f t="shared" ca="1" si="171"/>
        <v>0</v>
      </c>
      <c r="AH220" s="2">
        <f t="shared" ca="1" si="172"/>
        <v>1</v>
      </c>
      <c r="AI220" s="3">
        <f t="shared" ca="1" si="173"/>
        <v>0</v>
      </c>
      <c r="AK220" s="11">
        <f t="shared" ca="1" si="174"/>
        <v>1</v>
      </c>
      <c r="AL220">
        <f t="shared" ca="1" si="175"/>
        <v>0</v>
      </c>
      <c r="AM220">
        <f t="shared" ca="1" si="176"/>
        <v>0</v>
      </c>
      <c r="AN220" s="12">
        <f t="shared" ca="1" si="177"/>
        <v>0</v>
      </c>
      <c r="AO220" s="12"/>
    </row>
    <row r="221" spans="1:41" x14ac:dyDescent="0.25">
      <c r="A221" s="11"/>
      <c r="D221">
        <f t="shared" ca="1" si="153"/>
        <v>10</v>
      </c>
      <c r="E221" s="1" t="str">
        <f t="shared" ca="1" si="154"/>
        <v>Dramas</v>
      </c>
      <c r="F221" s="1" t="str">
        <f t="shared" ca="1" si="155"/>
        <v>South Korea</v>
      </c>
      <c r="G221" s="1">
        <f t="shared" ca="1" si="156"/>
        <v>2016</v>
      </c>
      <c r="H221" s="20" t="str">
        <f t="shared" ca="1" si="157"/>
        <v>Yes</v>
      </c>
      <c r="K221">
        <v>8</v>
      </c>
      <c r="L221" t="s">
        <v>13</v>
      </c>
      <c r="R221" s="2">
        <f t="shared" ca="1" si="158"/>
        <v>0</v>
      </c>
      <c r="S221" s="1">
        <f t="shared" ca="1" si="159"/>
        <v>0</v>
      </c>
      <c r="T221" s="1">
        <f t="shared" ca="1" si="160"/>
        <v>0</v>
      </c>
      <c r="U221" s="1">
        <f t="shared" ca="1" si="161"/>
        <v>0</v>
      </c>
      <c r="V221" s="1">
        <f t="shared" ca="1" si="162"/>
        <v>0</v>
      </c>
      <c r="W221" s="1">
        <f t="shared" ca="1" si="163"/>
        <v>0</v>
      </c>
      <c r="X221" s="1">
        <f t="shared" ca="1" si="164"/>
        <v>0</v>
      </c>
      <c r="Y221" s="1">
        <f t="shared" ca="1" si="165"/>
        <v>1</v>
      </c>
      <c r="Z221" s="1">
        <f t="shared" ca="1" si="166"/>
        <v>0</v>
      </c>
      <c r="AA221" s="3">
        <f t="shared" ca="1" si="167"/>
        <v>0</v>
      </c>
      <c r="AB221" s="1"/>
      <c r="AC221" s="2">
        <f t="shared" ca="1" si="168"/>
        <v>0</v>
      </c>
      <c r="AD221" s="1">
        <f t="shared" ca="1" si="169"/>
        <v>0</v>
      </c>
      <c r="AE221" s="1">
        <f t="shared" ca="1" si="170"/>
        <v>0</v>
      </c>
      <c r="AF221" s="3">
        <f t="shared" ca="1" si="171"/>
        <v>1</v>
      </c>
      <c r="AH221" s="2">
        <f t="shared" ca="1" si="172"/>
        <v>1</v>
      </c>
      <c r="AI221" s="3">
        <f t="shared" ca="1" si="173"/>
        <v>0</v>
      </c>
      <c r="AK221" s="11">
        <f t="shared" ca="1" si="174"/>
        <v>0</v>
      </c>
      <c r="AL221">
        <f t="shared" ca="1" si="175"/>
        <v>0</v>
      </c>
      <c r="AM221">
        <f t="shared" ca="1" si="176"/>
        <v>0</v>
      </c>
      <c r="AN221" s="12">
        <f t="shared" ca="1" si="177"/>
        <v>1</v>
      </c>
      <c r="AO221" s="12"/>
    </row>
    <row r="222" spans="1:41" x14ac:dyDescent="0.25">
      <c r="A222" s="11"/>
      <c r="D222">
        <f t="shared" ca="1" si="153"/>
        <v>8</v>
      </c>
      <c r="E222" s="1" t="str">
        <f t="shared" ca="1" si="154"/>
        <v>Fantacy</v>
      </c>
      <c r="F222" s="1" t="str">
        <f t="shared" ca="1" si="155"/>
        <v>South Korea</v>
      </c>
      <c r="G222" s="1">
        <f t="shared" ca="1" si="156"/>
        <v>2009</v>
      </c>
      <c r="H222" s="20" t="str">
        <f t="shared" ca="1" si="157"/>
        <v>Yes</v>
      </c>
      <c r="K222">
        <v>9</v>
      </c>
      <c r="L222" t="s">
        <v>14</v>
      </c>
      <c r="R222" s="2">
        <f t="shared" ca="1" si="158"/>
        <v>0</v>
      </c>
      <c r="S222" s="1">
        <f t="shared" ca="1" si="159"/>
        <v>0</v>
      </c>
      <c r="T222" s="1">
        <f t="shared" ca="1" si="160"/>
        <v>0</v>
      </c>
      <c r="U222" s="1">
        <f t="shared" ca="1" si="161"/>
        <v>0</v>
      </c>
      <c r="V222" s="1">
        <f t="shared" ca="1" si="162"/>
        <v>0</v>
      </c>
      <c r="W222" s="1">
        <f t="shared" ca="1" si="163"/>
        <v>0</v>
      </c>
      <c r="X222" s="1">
        <f t="shared" ca="1" si="164"/>
        <v>0</v>
      </c>
      <c r="Y222" s="1">
        <f t="shared" ca="1" si="165"/>
        <v>0</v>
      </c>
      <c r="Z222" s="1">
        <f t="shared" ca="1" si="166"/>
        <v>0</v>
      </c>
      <c r="AA222" s="3">
        <f t="shared" ca="1" si="167"/>
        <v>1</v>
      </c>
      <c r="AB222" s="1"/>
      <c r="AC222" s="2">
        <f t="shared" ca="1" si="168"/>
        <v>0</v>
      </c>
      <c r="AD222" s="1">
        <f t="shared" ca="1" si="169"/>
        <v>0</v>
      </c>
      <c r="AE222" s="1">
        <f t="shared" ca="1" si="170"/>
        <v>0</v>
      </c>
      <c r="AF222" s="3">
        <f t="shared" ca="1" si="171"/>
        <v>1</v>
      </c>
      <c r="AH222" s="2">
        <f t="shared" ca="1" si="172"/>
        <v>1</v>
      </c>
      <c r="AI222" s="3">
        <f t="shared" ca="1" si="173"/>
        <v>0</v>
      </c>
      <c r="AK222" s="11">
        <f t="shared" ca="1" si="174"/>
        <v>0</v>
      </c>
      <c r="AL222">
        <f t="shared" ca="1" si="175"/>
        <v>1</v>
      </c>
      <c r="AM222">
        <f t="shared" ca="1" si="176"/>
        <v>0</v>
      </c>
      <c r="AN222" s="12">
        <f t="shared" ca="1" si="177"/>
        <v>0</v>
      </c>
      <c r="AO222" s="12"/>
    </row>
    <row r="223" spans="1:41" x14ac:dyDescent="0.25">
      <c r="A223" s="11"/>
      <c r="D223">
        <f t="shared" ca="1" si="153"/>
        <v>6</v>
      </c>
      <c r="E223" s="1" t="str">
        <f t="shared" ca="1" si="154"/>
        <v>Ditective</v>
      </c>
      <c r="F223" s="1" t="str">
        <f t="shared" ca="1" si="155"/>
        <v>South Korea</v>
      </c>
      <c r="G223" s="1">
        <f t="shared" ca="1" si="156"/>
        <v>2011</v>
      </c>
      <c r="H223" s="20" t="str">
        <f t="shared" ca="1" si="157"/>
        <v>Yes</v>
      </c>
      <c r="K223">
        <v>10</v>
      </c>
      <c r="L223" t="s">
        <v>15</v>
      </c>
      <c r="R223" s="2">
        <f t="shared" ca="1" si="158"/>
        <v>0</v>
      </c>
      <c r="S223" s="1">
        <f t="shared" ca="1" si="159"/>
        <v>0</v>
      </c>
      <c r="T223" s="1">
        <f t="shared" ca="1" si="160"/>
        <v>0</v>
      </c>
      <c r="U223" s="1">
        <f t="shared" ca="1" si="161"/>
        <v>0</v>
      </c>
      <c r="V223" s="1">
        <f t="shared" ca="1" si="162"/>
        <v>0</v>
      </c>
      <c r="W223" s="1">
        <f t="shared" ca="1" si="163"/>
        <v>0</v>
      </c>
      <c r="X223" s="1">
        <f t="shared" ca="1" si="164"/>
        <v>1</v>
      </c>
      <c r="Y223" s="1">
        <f t="shared" ca="1" si="165"/>
        <v>0</v>
      </c>
      <c r="Z223" s="1">
        <f t="shared" ca="1" si="166"/>
        <v>0</v>
      </c>
      <c r="AA223" s="3">
        <f t="shared" ca="1" si="167"/>
        <v>0</v>
      </c>
      <c r="AB223" s="1"/>
      <c r="AC223" s="2">
        <f t="shared" ca="1" si="168"/>
        <v>0</v>
      </c>
      <c r="AD223" s="1">
        <f t="shared" ca="1" si="169"/>
        <v>0</v>
      </c>
      <c r="AE223" s="1">
        <f t="shared" ca="1" si="170"/>
        <v>0</v>
      </c>
      <c r="AF223" s="3">
        <f t="shared" ca="1" si="171"/>
        <v>1</v>
      </c>
      <c r="AH223" s="2">
        <f t="shared" ca="1" si="172"/>
        <v>1</v>
      </c>
      <c r="AI223" s="3">
        <f t="shared" ca="1" si="173"/>
        <v>0</v>
      </c>
      <c r="AK223" s="11">
        <f t="shared" ca="1" si="174"/>
        <v>0</v>
      </c>
      <c r="AL223">
        <f t="shared" ca="1" si="175"/>
        <v>0</v>
      </c>
      <c r="AM223">
        <f t="shared" ca="1" si="176"/>
        <v>1</v>
      </c>
      <c r="AN223" s="12">
        <f t="shared" ca="1" si="177"/>
        <v>0</v>
      </c>
      <c r="AO223" s="12"/>
    </row>
    <row r="224" spans="1:41" x14ac:dyDescent="0.25">
      <c r="A224" s="11"/>
      <c r="D224">
        <f t="shared" ca="1" si="153"/>
        <v>1</v>
      </c>
      <c r="E224" s="1" t="str">
        <f t="shared" ca="1" si="154"/>
        <v>Adventure</v>
      </c>
      <c r="F224" s="1" t="str">
        <f t="shared" ca="1" si="155"/>
        <v>India</v>
      </c>
      <c r="G224" s="1">
        <f t="shared" ca="1" si="156"/>
        <v>2007</v>
      </c>
      <c r="H224" s="20" t="str">
        <f t="shared" ca="1" si="157"/>
        <v>No</v>
      </c>
      <c r="R224" s="2">
        <f t="shared" ca="1" si="158"/>
        <v>1</v>
      </c>
      <c r="S224" s="1">
        <f t="shared" ca="1" si="159"/>
        <v>0</v>
      </c>
      <c r="T224" s="1">
        <f t="shared" ca="1" si="160"/>
        <v>0</v>
      </c>
      <c r="U224" s="1">
        <f t="shared" ca="1" si="161"/>
        <v>0</v>
      </c>
      <c r="V224" s="1">
        <f t="shared" ca="1" si="162"/>
        <v>0</v>
      </c>
      <c r="W224" s="1">
        <f t="shared" ca="1" si="163"/>
        <v>0</v>
      </c>
      <c r="X224" s="1">
        <f t="shared" ca="1" si="164"/>
        <v>0</v>
      </c>
      <c r="Y224" s="1">
        <f t="shared" ca="1" si="165"/>
        <v>0</v>
      </c>
      <c r="Z224" s="1">
        <f t="shared" ca="1" si="166"/>
        <v>0</v>
      </c>
      <c r="AA224" s="3">
        <f t="shared" ca="1" si="167"/>
        <v>0</v>
      </c>
      <c r="AB224" s="1"/>
      <c r="AC224" s="2">
        <f t="shared" ca="1" si="168"/>
        <v>1</v>
      </c>
      <c r="AD224" s="1">
        <f t="shared" ca="1" si="169"/>
        <v>0</v>
      </c>
      <c r="AE224" s="1">
        <f t="shared" ca="1" si="170"/>
        <v>0</v>
      </c>
      <c r="AF224" s="3">
        <f t="shared" ca="1" si="171"/>
        <v>0</v>
      </c>
      <c r="AH224" s="2">
        <f t="shared" ca="1" si="172"/>
        <v>0</v>
      </c>
      <c r="AI224" s="3">
        <f t="shared" ca="1" si="173"/>
        <v>1</v>
      </c>
      <c r="AK224" s="11">
        <f t="shared" ca="1" si="174"/>
        <v>0</v>
      </c>
      <c r="AL224">
        <f t="shared" ca="1" si="175"/>
        <v>1</v>
      </c>
      <c r="AM224">
        <f t="shared" ca="1" si="176"/>
        <v>0</v>
      </c>
      <c r="AN224" s="12">
        <f t="shared" ca="1" si="177"/>
        <v>0</v>
      </c>
      <c r="AO224" s="12"/>
    </row>
    <row r="225" spans="1:41" x14ac:dyDescent="0.25">
      <c r="A225" s="11"/>
      <c r="D225">
        <f t="shared" ca="1" si="153"/>
        <v>9</v>
      </c>
      <c r="E225" s="1" t="str">
        <f t="shared" ca="1" si="154"/>
        <v>Romance</v>
      </c>
      <c r="F225" s="1" t="str">
        <f t="shared" ca="1" si="155"/>
        <v>South Korea</v>
      </c>
      <c r="G225" s="1">
        <f t="shared" ca="1" si="156"/>
        <v>2009</v>
      </c>
      <c r="H225" s="20" t="str">
        <f t="shared" ca="1" si="157"/>
        <v>Yes</v>
      </c>
      <c r="R225" s="2">
        <f t="shared" ca="1" si="158"/>
        <v>0</v>
      </c>
      <c r="S225" s="1">
        <f t="shared" ca="1" si="159"/>
        <v>0</v>
      </c>
      <c r="T225" s="1">
        <f t="shared" ca="1" si="160"/>
        <v>0</v>
      </c>
      <c r="U225" s="1">
        <f t="shared" ca="1" si="161"/>
        <v>0</v>
      </c>
      <c r="V225" s="1">
        <f t="shared" ca="1" si="162"/>
        <v>0</v>
      </c>
      <c r="W225" s="1">
        <f t="shared" ca="1" si="163"/>
        <v>0</v>
      </c>
      <c r="X225" s="1">
        <f t="shared" ca="1" si="164"/>
        <v>0</v>
      </c>
      <c r="Y225" s="1">
        <f t="shared" ca="1" si="165"/>
        <v>0</v>
      </c>
      <c r="Z225" s="1">
        <f t="shared" ca="1" si="166"/>
        <v>1</v>
      </c>
      <c r="AA225" s="3">
        <f t="shared" ca="1" si="167"/>
        <v>0</v>
      </c>
      <c r="AB225" s="1"/>
      <c r="AC225" s="2">
        <f t="shared" ca="1" si="168"/>
        <v>0</v>
      </c>
      <c r="AD225" s="1">
        <f t="shared" ca="1" si="169"/>
        <v>0</v>
      </c>
      <c r="AE225" s="1">
        <f t="shared" ca="1" si="170"/>
        <v>0</v>
      </c>
      <c r="AF225" s="3">
        <f t="shared" ca="1" si="171"/>
        <v>1</v>
      </c>
      <c r="AH225" s="2">
        <f t="shared" ca="1" si="172"/>
        <v>1</v>
      </c>
      <c r="AI225" s="3">
        <f t="shared" ca="1" si="173"/>
        <v>0</v>
      </c>
      <c r="AK225" s="11">
        <f t="shared" ca="1" si="174"/>
        <v>0</v>
      </c>
      <c r="AL225">
        <f t="shared" ca="1" si="175"/>
        <v>1</v>
      </c>
      <c r="AM225">
        <f t="shared" ca="1" si="176"/>
        <v>0</v>
      </c>
      <c r="AN225" s="12">
        <f t="shared" ca="1" si="177"/>
        <v>0</v>
      </c>
      <c r="AO225" s="12"/>
    </row>
    <row r="226" spans="1:41" x14ac:dyDescent="0.25">
      <c r="A226" s="11"/>
      <c r="D226">
        <f t="shared" ca="1" si="153"/>
        <v>3</v>
      </c>
      <c r="E226" s="1" t="str">
        <f t="shared" ca="1" si="154"/>
        <v>Sci-Fi</v>
      </c>
      <c r="F226" s="1" t="str">
        <f t="shared" ca="1" si="155"/>
        <v>UK</v>
      </c>
      <c r="G226" s="1">
        <f t="shared" ca="1" si="156"/>
        <v>2014</v>
      </c>
      <c r="H226" s="20" t="str">
        <f t="shared" ca="1" si="157"/>
        <v>Yes</v>
      </c>
      <c r="R226" s="2">
        <f t="shared" ca="1" si="158"/>
        <v>0</v>
      </c>
      <c r="S226" s="1">
        <f t="shared" ca="1" si="159"/>
        <v>0</v>
      </c>
      <c r="T226" s="1">
        <f t="shared" ca="1" si="160"/>
        <v>1</v>
      </c>
      <c r="U226" s="1">
        <f t="shared" ca="1" si="161"/>
        <v>0</v>
      </c>
      <c r="V226" s="1">
        <f t="shared" ca="1" si="162"/>
        <v>0</v>
      </c>
      <c r="W226" s="1">
        <f t="shared" ca="1" si="163"/>
        <v>0</v>
      </c>
      <c r="X226" s="1">
        <f t="shared" ca="1" si="164"/>
        <v>0</v>
      </c>
      <c r="Y226" s="1">
        <f t="shared" ca="1" si="165"/>
        <v>0</v>
      </c>
      <c r="Z226" s="1">
        <f t="shared" ca="1" si="166"/>
        <v>0</v>
      </c>
      <c r="AA226" s="3">
        <f t="shared" ca="1" si="167"/>
        <v>0</v>
      </c>
      <c r="AB226" s="1"/>
      <c r="AC226" s="2">
        <f t="shared" ca="1" si="168"/>
        <v>0</v>
      </c>
      <c r="AD226" s="1">
        <f t="shared" ca="1" si="169"/>
        <v>0</v>
      </c>
      <c r="AE226" s="1">
        <f t="shared" ca="1" si="170"/>
        <v>1</v>
      </c>
      <c r="AF226" s="3">
        <f t="shared" ca="1" si="171"/>
        <v>0</v>
      </c>
      <c r="AH226" s="2">
        <f t="shared" ca="1" si="172"/>
        <v>1</v>
      </c>
      <c r="AI226" s="3">
        <f t="shared" ca="1" si="173"/>
        <v>0</v>
      </c>
      <c r="AK226" s="11">
        <f t="shared" ca="1" si="174"/>
        <v>0</v>
      </c>
      <c r="AL226">
        <f t="shared" ca="1" si="175"/>
        <v>0</v>
      </c>
      <c r="AM226">
        <f t="shared" ca="1" si="176"/>
        <v>1</v>
      </c>
      <c r="AN226" s="12">
        <f t="shared" ca="1" si="177"/>
        <v>0</v>
      </c>
      <c r="AO226" s="12"/>
    </row>
    <row r="227" spans="1:41" x14ac:dyDescent="0.25">
      <c r="A227" s="11"/>
      <c r="D227">
        <f t="shared" ca="1" si="153"/>
        <v>1</v>
      </c>
      <c r="E227" s="1" t="str">
        <f t="shared" ca="1" si="154"/>
        <v>Adventure</v>
      </c>
      <c r="F227" s="1" t="str">
        <f t="shared" ca="1" si="155"/>
        <v>India</v>
      </c>
      <c r="G227" s="1">
        <f t="shared" ca="1" si="156"/>
        <v>2012</v>
      </c>
      <c r="H227" s="20" t="str">
        <f t="shared" ca="1" si="157"/>
        <v>No</v>
      </c>
      <c r="R227" s="2">
        <f t="shared" ca="1" si="158"/>
        <v>1</v>
      </c>
      <c r="S227" s="1">
        <f t="shared" ca="1" si="159"/>
        <v>0</v>
      </c>
      <c r="T227" s="1">
        <f t="shared" ca="1" si="160"/>
        <v>0</v>
      </c>
      <c r="U227" s="1">
        <f t="shared" ca="1" si="161"/>
        <v>0</v>
      </c>
      <c r="V227" s="1">
        <f t="shared" ca="1" si="162"/>
        <v>0</v>
      </c>
      <c r="W227" s="1">
        <f t="shared" ca="1" si="163"/>
        <v>0</v>
      </c>
      <c r="X227" s="1">
        <f t="shared" ca="1" si="164"/>
        <v>0</v>
      </c>
      <c r="Y227" s="1">
        <f t="shared" ca="1" si="165"/>
        <v>0</v>
      </c>
      <c r="Z227" s="1">
        <f t="shared" ca="1" si="166"/>
        <v>0</v>
      </c>
      <c r="AA227" s="3">
        <f t="shared" ca="1" si="167"/>
        <v>0</v>
      </c>
      <c r="AB227" s="1"/>
      <c r="AC227" s="2">
        <f t="shared" ca="1" si="168"/>
        <v>1</v>
      </c>
      <c r="AD227" s="1">
        <f t="shared" ca="1" si="169"/>
        <v>0</v>
      </c>
      <c r="AE227" s="1">
        <f t="shared" ca="1" si="170"/>
        <v>0</v>
      </c>
      <c r="AF227" s="3">
        <f t="shared" ca="1" si="171"/>
        <v>0</v>
      </c>
      <c r="AH227" s="2">
        <f t="shared" ca="1" si="172"/>
        <v>0</v>
      </c>
      <c r="AI227" s="3">
        <f t="shared" ca="1" si="173"/>
        <v>1</v>
      </c>
      <c r="AK227" s="11">
        <f t="shared" ca="1" si="174"/>
        <v>0</v>
      </c>
      <c r="AL227">
        <f t="shared" ca="1" si="175"/>
        <v>0</v>
      </c>
      <c r="AM227">
        <f t="shared" ca="1" si="176"/>
        <v>1</v>
      </c>
      <c r="AN227" s="12">
        <f t="shared" ca="1" si="177"/>
        <v>0</v>
      </c>
      <c r="AO227" s="12"/>
    </row>
    <row r="228" spans="1:41" x14ac:dyDescent="0.25">
      <c r="A228" s="11"/>
      <c r="D228">
        <f t="shared" ca="1" si="153"/>
        <v>5</v>
      </c>
      <c r="E228" s="1" t="str">
        <f t="shared" ca="1" si="154"/>
        <v>Action</v>
      </c>
      <c r="F228" s="1" t="str">
        <f t="shared" ca="1" si="155"/>
        <v>South Korea</v>
      </c>
      <c r="G228" s="1">
        <f t="shared" ca="1" si="156"/>
        <v>2016</v>
      </c>
      <c r="H228" s="20" t="str">
        <f t="shared" ca="1" si="157"/>
        <v>Yes</v>
      </c>
      <c r="R228" s="2">
        <f t="shared" ca="1" si="158"/>
        <v>0</v>
      </c>
      <c r="S228" s="1">
        <f t="shared" ca="1" si="159"/>
        <v>0</v>
      </c>
      <c r="T228" s="1">
        <f t="shared" ca="1" si="160"/>
        <v>0</v>
      </c>
      <c r="U228" s="1">
        <f t="shared" ca="1" si="161"/>
        <v>0</v>
      </c>
      <c r="V228" s="1">
        <f t="shared" ca="1" si="162"/>
        <v>1</v>
      </c>
      <c r="W228" s="1">
        <f t="shared" ca="1" si="163"/>
        <v>0</v>
      </c>
      <c r="X228" s="1">
        <f t="shared" ca="1" si="164"/>
        <v>0</v>
      </c>
      <c r="Y228" s="1">
        <f t="shared" ca="1" si="165"/>
        <v>0</v>
      </c>
      <c r="Z228" s="1">
        <f t="shared" ca="1" si="166"/>
        <v>0</v>
      </c>
      <c r="AA228" s="3">
        <f t="shared" ca="1" si="167"/>
        <v>0</v>
      </c>
      <c r="AB228" s="1"/>
      <c r="AC228" s="2">
        <f t="shared" ca="1" si="168"/>
        <v>0</v>
      </c>
      <c r="AD228" s="1">
        <f t="shared" ca="1" si="169"/>
        <v>0</v>
      </c>
      <c r="AE228" s="1">
        <f t="shared" ca="1" si="170"/>
        <v>0</v>
      </c>
      <c r="AF228" s="3">
        <f t="shared" ca="1" si="171"/>
        <v>1</v>
      </c>
      <c r="AH228" s="2">
        <f t="shared" ca="1" si="172"/>
        <v>1</v>
      </c>
      <c r="AI228" s="3">
        <f t="shared" ca="1" si="173"/>
        <v>0</v>
      </c>
      <c r="AK228" s="11">
        <f t="shared" ca="1" si="174"/>
        <v>0</v>
      </c>
      <c r="AL228">
        <f t="shared" ca="1" si="175"/>
        <v>0</v>
      </c>
      <c r="AM228">
        <f t="shared" ca="1" si="176"/>
        <v>0</v>
      </c>
      <c r="AN228" s="12">
        <f t="shared" ca="1" si="177"/>
        <v>1</v>
      </c>
      <c r="AO228" s="12"/>
    </row>
    <row r="229" spans="1:41" x14ac:dyDescent="0.25">
      <c r="A229" s="11"/>
      <c r="D229">
        <f t="shared" ca="1" si="153"/>
        <v>1</v>
      </c>
      <c r="E229" s="1" t="str">
        <f t="shared" ca="1" si="154"/>
        <v>Adventure</v>
      </c>
      <c r="F229" s="1" t="str">
        <f t="shared" ca="1" si="155"/>
        <v>India</v>
      </c>
      <c r="G229" s="1">
        <f t="shared" ca="1" si="156"/>
        <v>2003</v>
      </c>
      <c r="H229" s="20" t="str">
        <f t="shared" ca="1" si="157"/>
        <v>No</v>
      </c>
      <c r="R229" s="2">
        <f t="shared" ca="1" si="158"/>
        <v>1</v>
      </c>
      <c r="S229" s="1">
        <f t="shared" ca="1" si="159"/>
        <v>0</v>
      </c>
      <c r="T229" s="1">
        <f t="shared" ca="1" si="160"/>
        <v>0</v>
      </c>
      <c r="U229" s="1">
        <f t="shared" ca="1" si="161"/>
        <v>0</v>
      </c>
      <c r="V229" s="1">
        <f t="shared" ca="1" si="162"/>
        <v>0</v>
      </c>
      <c r="W229" s="1">
        <f t="shared" ca="1" si="163"/>
        <v>0</v>
      </c>
      <c r="X229" s="1">
        <f t="shared" ca="1" si="164"/>
        <v>0</v>
      </c>
      <c r="Y229" s="1">
        <f t="shared" ca="1" si="165"/>
        <v>0</v>
      </c>
      <c r="Z229" s="1">
        <f t="shared" ca="1" si="166"/>
        <v>0</v>
      </c>
      <c r="AA229" s="3">
        <f t="shared" ca="1" si="167"/>
        <v>0</v>
      </c>
      <c r="AB229" s="1"/>
      <c r="AC229" s="2">
        <f t="shared" ca="1" si="168"/>
        <v>1</v>
      </c>
      <c r="AD229" s="1">
        <f t="shared" ca="1" si="169"/>
        <v>0</v>
      </c>
      <c r="AE229" s="1">
        <f t="shared" ca="1" si="170"/>
        <v>0</v>
      </c>
      <c r="AF229" s="3">
        <f t="shared" ca="1" si="171"/>
        <v>0</v>
      </c>
      <c r="AH229" s="2">
        <f t="shared" ca="1" si="172"/>
        <v>0</v>
      </c>
      <c r="AI229" s="3">
        <f t="shared" ca="1" si="173"/>
        <v>1</v>
      </c>
      <c r="AK229" s="11">
        <f t="shared" ca="1" si="174"/>
        <v>1</v>
      </c>
      <c r="AL229">
        <f t="shared" ca="1" si="175"/>
        <v>0</v>
      </c>
      <c r="AM229">
        <f t="shared" ca="1" si="176"/>
        <v>0</v>
      </c>
      <c r="AN229" s="12">
        <f t="shared" ca="1" si="177"/>
        <v>0</v>
      </c>
      <c r="AO229" s="12"/>
    </row>
    <row r="230" spans="1:41" x14ac:dyDescent="0.25">
      <c r="A230" s="11"/>
      <c r="D230">
        <f t="shared" ca="1" si="153"/>
        <v>5</v>
      </c>
      <c r="E230" s="1" t="str">
        <f t="shared" ca="1" si="154"/>
        <v>Action</v>
      </c>
      <c r="F230" s="1" t="str">
        <f t="shared" ca="1" si="155"/>
        <v>South Korea</v>
      </c>
      <c r="G230" s="1">
        <f t="shared" ca="1" si="156"/>
        <v>2015</v>
      </c>
      <c r="H230" s="20" t="str">
        <f t="shared" ca="1" si="157"/>
        <v>Yes</v>
      </c>
      <c r="R230" s="2">
        <f t="shared" ca="1" si="158"/>
        <v>0</v>
      </c>
      <c r="S230" s="1">
        <f t="shared" ca="1" si="159"/>
        <v>0</v>
      </c>
      <c r="T230" s="1">
        <f t="shared" ca="1" si="160"/>
        <v>0</v>
      </c>
      <c r="U230" s="1">
        <f t="shared" ca="1" si="161"/>
        <v>0</v>
      </c>
      <c r="V230" s="1">
        <f t="shared" ca="1" si="162"/>
        <v>1</v>
      </c>
      <c r="W230" s="1">
        <f t="shared" ca="1" si="163"/>
        <v>0</v>
      </c>
      <c r="X230" s="1">
        <f t="shared" ca="1" si="164"/>
        <v>0</v>
      </c>
      <c r="Y230" s="1">
        <f t="shared" ca="1" si="165"/>
        <v>0</v>
      </c>
      <c r="Z230" s="1">
        <f t="shared" ca="1" si="166"/>
        <v>0</v>
      </c>
      <c r="AA230" s="3">
        <f t="shared" ca="1" si="167"/>
        <v>0</v>
      </c>
      <c r="AB230" s="1"/>
      <c r="AC230" s="2">
        <f t="shared" ca="1" si="168"/>
        <v>0</v>
      </c>
      <c r="AD230" s="1">
        <f t="shared" ca="1" si="169"/>
        <v>0</v>
      </c>
      <c r="AE230" s="1">
        <f t="shared" ca="1" si="170"/>
        <v>0</v>
      </c>
      <c r="AF230" s="3">
        <f t="shared" ca="1" si="171"/>
        <v>1</v>
      </c>
      <c r="AH230" s="2">
        <f t="shared" ca="1" si="172"/>
        <v>1</v>
      </c>
      <c r="AI230" s="3">
        <f t="shared" ca="1" si="173"/>
        <v>0</v>
      </c>
      <c r="AK230" s="11">
        <f t="shared" ca="1" si="174"/>
        <v>0</v>
      </c>
      <c r="AL230">
        <f t="shared" ca="1" si="175"/>
        <v>0</v>
      </c>
      <c r="AM230">
        <f t="shared" ca="1" si="176"/>
        <v>1</v>
      </c>
      <c r="AN230" s="12">
        <f t="shared" ca="1" si="177"/>
        <v>0</v>
      </c>
      <c r="AO230" s="12"/>
    </row>
    <row r="231" spans="1:41" x14ac:dyDescent="0.25">
      <c r="A231" s="11"/>
      <c r="D231">
        <f t="shared" ca="1" si="153"/>
        <v>1</v>
      </c>
      <c r="E231" s="1" t="str">
        <f t="shared" ca="1" si="154"/>
        <v>Adventure</v>
      </c>
      <c r="F231" s="1" t="str">
        <f t="shared" ca="1" si="155"/>
        <v>India</v>
      </c>
      <c r="G231" s="1">
        <f t="shared" ca="1" si="156"/>
        <v>2019</v>
      </c>
      <c r="H231" s="20" t="str">
        <f t="shared" ca="1" si="157"/>
        <v>No</v>
      </c>
      <c r="R231" s="2">
        <f t="shared" ca="1" si="158"/>
        <v>1</v>
      </c>
      <c r="S231" s="1">
        <f t="shared" ca="1" si="159"/>
        <v>0</v>
      </c>
      <c r="T231" s="1">
        <f t="shared" ca="1" si="160"/>
        <v>0</v>
      </c>
      <c r="U231" s="1">
        <f t="shared" ca="1" si="161"/>
        <v>0</v>
      </c>
      <c r="V231" s="1">
        <f t="shared" ca="1" si="162"/>
        <v>0</v>
      </c>
      <c r="W231" s="1">
        <f t="shared" ca="1" si="163"/>
        <v>0</v>
      </c>
      <c r="X231" s="1">
        <f t="shared" ca="1" si="164"/>
        <v>0</v>
      </c>
      <c r="Y231" s="1">
        <f t="shared" ca="1" si="165"/>
        <v>0</v>
      </c>
      <c r="Z231" s="1">
        <f t="shared" ca="1" si="166"/>
        <v>0</v>
      </c>
      <c r="AA231" s="3">
        <f t="shared" ca="1" si="167"/>
        <v>0</v>
      </c>
      <c r="AB231" s="1"/>
      <c r="AC231" s="2">
        <f t="shared" ca="1" si="168"/>
        <v>1</v>
      </c>
      <c r="AD231" s="1">
        <f t="shared" ca="1" si="169"/>
        <v>0</v>
      </c>
      <c r="AE231" s="1">
        <f t="shared" ca="1" si="170"/>
        <v>0</v>
      </c>
      <c r="AF231" s="3">
        <f t="shared" ca="1" si="171"/>
        <v>0</v>
      </c>
      <c r="AH231" s="2">
        <f t="shared" ca="1" si="172"/>
        <v>0</v>
      </c>
      <c r="AI231" s="3">
        <f t="shared" ca="1" si="173"/>
        <v>1</v>
      </c>
      <c r="AK231" s="11">
        <f t="shared" ca="1" si="174"/>
        <v>0</v>
      </c>
      <c r="AL231">
        <f t="shared" ca="1" si="175"/>
        <v>0</v>
      </c>
      <c r="AM231">
        <f t="shared" ca="1" si="176"/>
        <v>0</v>
      </c>
      <c r="AN231" s="12">
        <f t="shared" ca="1" si="177"/>
        <v>1</v>
      </c>
      <c r="AO231" s="12"/>
    </row>
    <row r="232" spans="1:41" x14ac:dyDescent="0.25">
      <c r="A232" s="11"/>
      <c r="D232">
        <f t="shared" ca="1" si="153"/>
        <v>1</v>
      </c>
      <c r="E232" s="1" t="str">
        <f t="shared" ca="1" si="154"/>
        <v>Adventure</v>
      </c>
      <c r="F232" s="1" t="str">
        <f t="shared" ca="1" si="155"/>
        <v>India</v>
      </c>
      <c r="G232" s="1">
        <f t="shared" ca="1" si="156"/>
        <v>2006</v>
      </c>
      <c r="H232" s="20" t="str">
        <f t="shared" ca="1" si="157"/>
        <v>No</v>
      </c>
      <c r="R232" s="2">
        <f t="shared" ca="1" si="158"/>
        <v>1</v>
      </c>
      <c r="S232" s="1">
        <f t="shared" ca="1" si="159"/>
        <v>0</v>
      </c>
      <c r="T232" s="1">
        <f t="shared" ca="1" si="160"/>
        <v>0</v>
      </c>
      <c r="U232" s="1">
        <f t="shared" ca="1" si="161"/>
        <v>0</v>
      </c>
      <c r="V232" s="1">
        <f t="shared" ca="1" si="162"/>
        <v>0</v>
      </c>
      <c r="W232" s="1">
        <f t="shared" ca="1" si="163"/>
        <v>0</v>
      </c>
      <c r="X232" s="1">
        <f t="shared" ca="1" si="164"/>
        <v>0</v>
      </c>
      <c r="Y232" s="1">
        <f t="shared" ca="1" si="165"/>
        <v>0</v>
      </c>
      <c r="Z232" s="1">
        <f t="shared" ca="1" si="166"/>
        <v>0</v>
      </c>
      <c r="AA232" s="3">
        <f t="shared" ca="1" si="167"/>
        <v>0</v>
      </c>
      <c r="AB232" s="1"/>
      <c r="AC232" s="2">
        <f t="shared" ca="1" si="168"/>
        <v>1</v>
      </c>
      <c r="AD232" s="1">
        <f t="shared" ca="1" si="169"/>
        <v>0</v>
      </c>
      <c r="AE232" s="1">
        <f t="shared" ca="1" si="170"/>
        <v>0</v>
      </c>
      <c r="AF232" s="3">
        <f t="shared" ca="1" si="171"/>
        <v>0</v>
      </c>
      <c r="AH232" s="2">
        <f t="shared" ca="1" si="172"/>
        <v>0</v>
      </c>
      <c r="AI232" s="3">
        <f t="shared" ca="1" si="173"/>
        <v>1</v>
      </c>
      <c r="AK232" s="11">
        <f t="shared" ca="1" si="174"/>
        <v>0</v>
      </c>
      <c r="AL232">
        <f t="shared" ca="1" si="175"/>
        <v>1</v>
      </c>
      <c r="AM232">
        <f t="shared" ca="1" si="176"/>
        <v>0</v>
      </c>
      <c r="AN232" s="12">
        <f t="shared" ca="1" si="177"/>
        <v>0</v>
      </c>
      <c r="AO232" s="12"/>
    </row>
    <row r="233" spans="1:41" x14ac:dyDescent="0.25">
      <c r="A233" s="11"/>
      <c r="D233">
        <f t="shared" ca="1" si="153"/>
        <v>2</v>
      </c>
      <c r="E233" s="1" t="str">
        <f t="shared" ca="1" si="154"/>
        <v>Horror</v>
      </c>
      <c r="F233" s="1" t="str">
        <f t="shared" ca="1" si="155"/>
        <v>USA</v>
      </c>
      <c r="G233" s="1">
        <f t="shared" ca="1" si="156"/>
        <v>2003</v>
      </c>
      <c r="H233" s="20" t="str">
        <f t="shared" ca="1" si="157"/>
        <v>Yes</v>
      </c>
      <c r="R233" s="2">
        <f t="shared" ca="1" si="158"/>
        <v>0</v>
      </c>
      <c r="S233" s="1">
        <f t="shared" ca="1" si="159"/>
        <v>1</v>
      </c>
      <c r="T233" s="1">
        <f t="shared" ca="1" si="160"/>
        <v>0</v>
      </c>
      <c r="U233" s="1">
        <f t="shared" ca="1" si="161"/>
        <v>0</v>
      </c>
      <c r="V233" s="1">
        <f t="shared" ca="1" si="162"/>
        <v>0</v>
      </c>
      <c r="W233" s="1">
        <f t="shared" ca="1" si="163"/>
        <v>0</v>
      </c>
      <c r="X233" s="1">
        <f t="shared" ca="1" si="164"/>
        <v>0</v>
      </c>
      <c r="Y233" s="1">
        <f t="shared" ca="1" si="165"/>
        <v>0</v>
      </c>
      <c r="Z233" s="1">
        <f t="shared" ca="1" si="166"/>
        <v>0</v>
      </c>
      <c r="AA233" s="3">
        <f t="shared" ca="1" si="167"/>
        <v>0</v>
      </c>
      <c r="AB233" s="1"/>
      <c r="AC233" s="2">
        <f t="shared" ca="1" si="168"/>
        <v>0</v>
      </c>
      <c r="AD233" s="1">
        <f t="shared" ca="1" si="169"/>
        <v>1</v>
      </c>
      <c r="AE233" s="1">
        <f t="shared" ca="1" si="170"/>
        <v>0</v>
      </c>
      <c r="AF233" s="3">
        <f t="shared" ca="1" si="171"/>
        <v>0</v>
      </c>
      <c r="AH233" s="2">
        <f t="shared" ca="1" si="172"/>
        <v>1</v>
      </c>
      <c r="AI233" s="3">
        <f t="shared" ca="1" si="173"/>
        <v>0</v>
      </c>
      <c r="AK233" s="11">
        <f t="shared" ca="1" si="174"/>
        <v>1</v>
      </c>
      <c r="AL233">
        <f t="shared" ca="1" si="175"/>
        <v>0</v>
      </c>
      <c r="AM233">
        <f t="shared" ca="1" si="176"/>
        <v>0</v>
      </c>
      <c r="AN233" s="12">
        <f t="shared" ca="1" si="177"/>
        <v>0</v>
      </c>
      <c r="AO233" s="12"/>
    </row>
    <row r="234" spans="1:41" x14ac:dyDescent="0.25">
      <c r="A234" s="11"/>
      <c r="D234">
        <f t="shared" ca="1" si="153"/>
        <v>8</v>
      </c>
      <c r="E234" s="1" t="str">
        <f t="shared" ca="1" si="154"/>
        <v>Fantacy</v>
      </c>
      <c r="F234" s="1" t="str">
        <f t="shared" ca="1" si="155"/>
        <v>South Korea</v>
      </c>
      <c r="G234" s="1">
        <f t="shared" ca="1" si="156"/>
        <v>2006</v>
      </c>
      <c r="H234" s="20" t="str">
        <f t="shared" ca="1" si="157"/>
        <v>Yes</v>
      </c>
      <c r="R234" s="2">
        <f t="shared" ca="1" si="158"/>
        <v>0</v>
      </c>
      <c r="S234" s="1">
        <f t="shared" ca="1" si="159"/>
        <v>0</v>
      </c>
      <c r="T234" s="1">
        <f t="shared" ca="1" si="160"/>
        <v>0</v>
      </c>
      <c r="U234" s="1">
        <f t="shared" ca="1" si="161"/>
        <v>0</v>
      </c>
      <c r="V234" s="1">
        <f t="shared" ca="1" si="162"/>
        <v>0</v>
      </c>
      <c r="W234" s="1">
        <f t="shared" ca="1" si="163"/>
        <v>0</v>
      </c>
      <c r="X234" s="1">
        <f t="shared" ca="1" si="164"/>
        <v>0</v>
      </c>
      <c r="Y234" s="1">
        <f t="shared" ca="1" si="165"/>
        <v>0</v>
      </c>
      <c r="Z234" s="1">
        <f t="shared" ca="1" si="166"/>
        <v>0</v>
      </c>
      <c r="AA234" s="3">
        <f t="shared" ca="1" si="167"/>
        <v>1</v>
      </c>
      <c r="AB234" s="1"/>
      <c r="AC234" s="2">
        <f t="shared" ca="1" si="168"/>
        <v>0</v>
      </c>
      <c r="AD234" s="1">
        <f t="shared" ca="1" si="169"/>
        <v>0</v>
      </c>
      <c r="AE234" s="1">
        <f t="shared" ca="1" si="170"/>
        <v>0</v>
      </c>
      <c r="AF234" s="3">
        <f t="shared" ca="1" si="171"/>
        <v>1</v>
      </c>
      <c r="AH234" s="2">
        <f t="shared" ca="1" si="172"/>
        <v>1</v>
      </c>
      <c r="AI234" s="3">
        <f t="shared" ca="1" si="173"/>
        <v>0</v>
      </c>
      <c r="AK234" s="11">
        <f t="shared" ca="1" si="174"/>
        <v>0</v>
      </c>
      <c r="AL234">
        <f t="shared" ca="1" si="175"/>
        <v>1</v>
      </c>
      <c r="AM234">
        <f t="shared" ca="1" si="176"/>
        <v>0</v>
      </c>
      <c r="AN234" s="12">
        <f t="shared" ca="1" si="177"/>
        <v>0</v>
      </c>
      <c r="AO234" s="12"/>
    </row>
    <row r="235" spans="1:41" x14ac:dyDescent="0.25">
      <c r="A235" s="11"/>
      <c r="D235">
        <f t="shared" ca="1" si="153"/>
        <v>3</v>
      </c>
      <c r="E235" s="1" t="str">
        <f t="shared" ca="1" si="154"/>
        <v>Sci-Fi</v>
      </c>
      <c r="F235" s="1" t="str">
        <f t="shared" ca="1" si="155"/>
        <v>UK</v>
      </c>
      <c r="G235" s="1">
        <f t="shared" ca="1" si="156"/>
        <v>2001</v>
      </c>
      <c r="H235" s="20" t="str">
        <f t="shared" ca="1" si="157"/>
        <v>Yes</v>
      </c>
      <c r="R235" s="2">
        <f t="shared" ca="1" si="158"/>
        <v>0</v>
      </c>
      <c r="S235" s="1">
        <f t="shared" ca="1" si="159"/>
        <v>0</v>
      </c>
      <c r="T235" s="1">
        <f t="shared" ca="1" si="160"/>
        <v>1</v>
      </c>
      <c r="U235" s="1">
        <f t="shared" ca="1" si="161"/>
        <v>0</v>
      </c>
      <c r="V235" s="1">
        <f t="shared" ca="1" si="162"/>
        <v>0</v>
      </c>
      <c r="W235" s="1">
        <f t="shared" ca="1" si="163"/>
        <v>0</v>
      </c>
      <c r="X235" s="1">
        <f t="shared" ca="1" si="164"/>
        <v>0</v>
      </c>
      <c r="Y235" s="1">
        <f t="shared" ca="1" si="165"/>
        <v>0</v>
      </c>
      <c r="Z235" s="1">
        <f t="shared" ca="1" si="166"/>
        <v>0</v>
      </c>
      <c r="AA235" s="3">
        <f t="shared" ca="1" si="167"/>
        <v>0</v>
      </c>
      <c r="AB235" s="1"/>
      <c r="AC235" s="2">
        <f t="shared" ca="1" si="168"/>
        <v>0</v>
      </c>
      <c r="AD235" s="1">
        <f t="shared" ca="1" si="169"/>
        <v>0</v>
      </c>
      <c r="AE235" s="1">
        <f t="shared" ca="1" si="170"/>
        <v>1</v>
      </c>
      <c r="AF235" s="3">
        <f t="shared" ca="1" si="171"/>
        <v>0</v>
      </c>
      <c r="AH235" s="2">
        <f t="shared" ca="1" si="172"/>
        <v>1</v>
      </c>
      <c r="AI235" s="3">
        <f t="shared" ca="1" si="173"/>
        <v>0</v>
      </c>
      <c r="AK235" s="11">
        <f t="shared" ca="1" si="174"/>
        <v>1</v>
      </c>
      <c r="AL235">
        <f t="shared" ca="1" si="175"/>
        <v>0</v>
      </c>
      <c r="AM235">
        <f t="shared" ca="1" si="176"/>
        <v>0</v>
      </c>
      <c r="AN235" s="12">
        <f t="shared" ca="1" si="177"/>
        <v>0</v>
      </c>
      <c r="AO235" s="12"/>
    </row>
    <row r="236" spans="1:41" x14ac:dyDescent="0.25">
      <c r="A236" s="11"/>
      <c r="D236">
        <f t="shared" ca="1" si="153"/>
        <v>8</v>
      </c>
      <c r="E236" s="1" t="str">
        <f t="shared" ca="1" si="154"/>
        <v>Fantacy</v>
      </c>
      <c r="F236" s="1" t="str">
        <f t="shared" ca="1" si="155"/>
        <v>South Korea</v>
      </c>
      <c r="G236" s="1">
        <f t="shared" ca="1" si="156"/>
        <v>2003</v>
      </c>
      <c r="H236" s="20" t="str">
        <f t="shared" ca="1" si="157"/>
        <v>Yes</v>
      </c>
      <c r="R236" s="2">
        <f t="shared" ca="1" si="158"/>
        <v>0</v>
      </c>
      <c r="S236" s="1">
        <f t="shared" ca="1" si="159"/>
        <v>0</v>
      </c>
      <c r="T236" s="1">
        <f t="shared" ca="1" si="160"/>
        <v>0</v>
      </c>
      <c r="U236" s="1">
        <f t="shared" ca="1" si="161"/>
        <v>0</v>
      </c>
      <c r="V236" s="1">
        <f t="shared" ca="1" si="162"/>
        <v>0</v>
      </c>
      <c r="W236" s="1">
        <f t="shared" ca="1" si="163"/>
        <v>0</v>
      </c>
      <c r="X236" s="1">
        <f t="shared" ca="1" si="164"/>
        <v>0</v>
      </c>
      <c r="Y236" s="1">
        <f t="shared" ca="1" si="165"/>
        <v>0</v>
      </c>
      <c r="Z236" s="1">
        <f t="shared" ca="1" si="166"/>
        <v>0</v>
      </c>
      <c r="AA236" s="3">
        <f t="shared" ca="1" si="167"/>
        <v>1</v>
      </c>
      <c r="AB236" s="1"/>
      <c r="AC236" s="2">
        <f t="shared" ca="1" si="168"/>
        <v>0</v>
      </c>
      <c r="AD236" s="1">
        <f t="shared" ca="1" si="169"/>
        <v>0</v>
      </c>
      <c r="AE236" s="1">
        <f t="shared" ca="1" si="170"/>
        <v>0</v>
      </c>
      <c r="AF236" s="3">
        <f t="shared" ca="1" si="171"/>
        <v>1</v>
      </c>
      <c r="AH236" s="2">
        <f t="shared" ca="1" si="172"/>
        <v>1</v>
      </c>
      <c r="AI236" s="3">
        <f t="shared" ca="1" si="173"/>
        <v>0</v>
      </c>
      <c r="AK236" s="11">
        <f t="shared" ca="1" si="174"/>
        <v>1</v>
      </c>
      <c r="AL236">
        <f t="shared" ca="1" si="175"/>
        <v>0</v>
      </c>
      <c r="AM236">
        <f t="shared" ca="1" si="176"/>
        <v>0</v>
      </c>
      <c r="AN236" s="12">
        <f t="shared" ca="1" si="177"/>
        <v>0</v>
      </c>
      <c r="AO236" s="12"/>
    </row>
    <row r="237" spans="1:41" x14ac:dyDescent="0.25">
      <c r="A237" s="11"/>
      <c r="D237">
        <f t="shared" ca="1" si="153"/>
        <v>5</v>
      </c>
      <c r="E237" s="1" t="str">
        <f t="shared" ca="1" si="154"/>
        <v>Action</v>
      </c>
      <c r="F237" s="1" t="str">
        <f t="shared" ca="1" si="155"/>
        <v>South Korea</v>
      </c>
      <c r="G237" s="1">
        <f t="shared" ca="1" si="156"/>
        <v>2009</v>
      </c>
      <c r="H237" s="20" t="str">
        <f t="shared" ca="1" si="157"/>
        <v>Yes</v>
      </c>
      <c r="R237" s="2">
        <f t="shared" ca="1" si="158"/>
        <v>0</v>
      </c>
      <c r="S237" s="1">
        <f t="shared" ca="1" si="159"/>
        <v>0</v>
      </c>
      <c r="T237" s="1">
        <f t="shared" ca="1" si="160"/>
        <v>0</v>
      </c>
      <c r="U237" s="1">
        <f t="shared" ca="1" si="161"/>
        <v>0</v>
      </c>
      <c r="V237" s="1">
        <f t="shared" ca="1" si="162"/>
        <v>1</v>
      </c>
      <c r="W237" s="1">
        <f t="shared" ca="1" si="163"/>
        <v>0</v>
      </c>
      <c r="X237" s="1">
        <f t="shared" ca="1" si="164"/>
        <v>0</v>
      </c>
      <c r="Y237" s="1">
        <f t="shared" ca="1" si="165"/>
        <v>0</v>
      </c>
      <c r="Z237" s="1">
        <f t="shared" ca="1" si="166"/>
        <v>0</v>
      </c>
      <c r="AA237" s="3">
        <f t="shared" ca="1" si="167"/>
        <v>0</v>
      </c>
      <c r="AB237" s="1"/>
      <c r="AC237" s="2">
        <f t="shared" ca="1" si="168"/>
        <v>0</v>
      </c>
      <c r="AD237" s="1">
        <f t="shared" ca="1" si="169"/>
        <v>0</v>
      </c>
      <c r="AE237" s="1">
        <f t="shared" ca="1" si="170"/>
        <v>0</v>
      </c>
      <c r="AF237" s="3">
        <f t="shared" ca="1" si="171"/>
        <v>1</v>
      </c>
      <c r="AH237" s="2">
        <f t="shared" ca="1" si="172"/>
        <v>1</v>
      </c>
      <c r="AI237" s="3">
        <f t="shared" ca="1" si="173"/>
        <v>0</v>
      </c>
      <c r="AK237" s="11">
        <f t="shared" ca="1" si="174"/>
        <v>0</v>
      </c>
      <c r="AL237">
        <f t="shared" ca="1" si="175"/>
        <v>1</v>
      </c>
      <c r="AM237">
        <f t="shared" ca="1" si="176"/>
        <v>0</v>
      </c>
      <c r="AN237" s="12">
        <f t="shared" ca="1" si="177"/>
        <v>0</v>
      </c>
      <c r="AO237" s="12"/>
    </row>
    <row r="238" spans="1:41" x14ac:dyDescent="0.25">
      <c r="A238" s="11"/>
      <c r="D238">
        <f t="shared" ca="1" si="153"/>
        <v>2</v>
      </c>
      <c r="E238" s="1" t="str">
        <f t="shared" ca="1" si="154"/>
        <v>Horror</v>
      </c>
      <c r="F238" s="1" t="str">
        <f t="shared" ca="1" si="155"/>
        <v>USA</v>
      </c>
      <c r="G238" s="1">
        <f t="shared" ca="1" si="156"/>
        <v>2002</v>
      </c>
      <c r="H238" s="20" t="str">
        <f t="shared" ca="1" si="157"/>
        <v>Yes</v>
      </c>
      <c r="R238" s="2">
        <f t="shared" ca="1" si="158"/>
        <v>0</v>
      </c>
      <c r="S238" s="1">
        <f t="shared" ca="1" si="159"/>
        <v>1</v>
      </c>
      <c r="T238" s="1">
        <f t="shared" ca="1" si="160"/>
        <v>0</v>
      </c>
      <c r="U238" s="1">
        <f t="shared" ca="1" si="161"/>
        <v>0</v>
      </c>
      <c r="V238" s="1">
        <f t="shared" ca="1" si="162"/>
        <v>0</v>
      </c>
      <c r="W238" s="1">
        <f t="shared" ca="1" si="163"/>
        <v>0</v>
      </c>
      <c r="X238" s="1">
        <f t="shared" ca="1" si="164"/>
        <v>0</v>
      </c>
      <c r="Y238" s="1">
        <f t="shared" ca="1" si="165"/>
        <v>0</v>
      </c>
      <c r="Z238" s="1">
        <f t="shared" ca="1" si="166"/>
        <v>0</v>
      </c>
      <c r="AA238" s="3">
        <f t="shared" ca="1" si="167"/>
        <v>0</v>
      </c>
      <c r="AB238" s="1"/>
      <c r="AC238" s="2">
        <f t="shared" ca="1" si="168"/>
        <v>0</v>
      </c>
      <c r="AD238" s="1">
        <f t="shared" ca="1" si="169"/>
        <v>1</v>
      </c>
      <c r="AE238" s="1">
        <f t="shared" ca="1" si="170"/>
        <v>0</v>
      </c>
      <c r="AF238" s="3">
        <f t="shared" ca="1" si="171"/>
        <v>0</v>
      </c>
      <c r="AH238" s="2">
        <f t="shared" ca="1" si="172"/>
        <v>1</v>
      </c>
      <c r="AI238" s="3">
        <f t="shared" ca="1" si="173"/>
        <v>0</v>
      </c>
      <c r="AK238" s="11">
        <f t="shared" ca="1" si="174"/>
        <v>1</v>
      </c>
      <c r="AL238">
        <f t="shared" ca="1" si="175"/>
        <v>0</v>
      </c>
      <c r="AM238">
        <f t="shared" ca="1" si="176"/>
        <v>0</v>
      </c>
      <c r="AN238" s="12">
        <f t="shared" ca="1" si="177"/>
        <v>0</v>
      </c>
      <c r="AO238" s="12"/>
    </row>
    <row r="239" spans="1:41" x14ac:dyDescent="0.25">
      <c r="A239" s="11"/>
      <c r="D239">
        <f t="shared" ca="1" si="153"/>
        <v>2</v>
      </c>
      <c r="E239" s="1" t="str">
        <f t="shared" ca="1" si="154"/>
        <v>Horror</v>
      </c>
      <c r="F239" s="1" t="str">
        <f t="shared" ca="1" si="155"/>
        <v>USA</v>
      </c>
      <c r="G239" s="1">
        <f t="shared" ca="1" si="156"/>
        <v>2007</v>
      </c>
      <c r="H239" s="20" t="str">
        <f t="shared" ca="1" si="157"/>
        <v>Yes</v>
      </c>
      <c r="R239" s="2">
        <f t="shared" ca="1" si="158"/>
        <v>0</v>
      </c>
      <c r="S239" s="1">
        <f t="shared" ca="1" si="159"/>
        <v>1</v>
      </c>
      <c r="T239" s="1">
        <f t="shared" ca="1" si="160"/>
        <v>0</v>
      </c>
      <c r="U239" s="1">
        <f t="shared" ca="1" si="161"/>
        <v>0</v>
      </c>
      <c r="V239" s="1">
        <f t="shared" ca="1" si="162"/>
        <v>0</v>
      </c>
      <c r="W239" s="1">
        <f t="shared" ca="1" si="163"/>
        <v>0</v>
      </c>
      <c r="X239" s="1">
        <f t="shared" ca="1" si="164"/>
        <v>0</v>
      </c>
      <c r="Y239" s="1">
        <f t="shared" ca="1" si="165"/>
        <v>0</v>
      </c>
      <c r="Z239" s="1">
        <f t="shared" ca="1" si="166"/>
        <v>0</v>
      </c>
      <c r="AA239" s="3">
        <f t="shared" ca="1" si="167"/>
        <v>0</v>
      </c>
      <c r="AB239" s="1"/>
      <c r="AC239" s="2">
        <f t="shared" ca="1" si="168"/>
        <v>0</v>
      </c>
      <c r="AD239" s="1">
        <f t="shared" ca="1" si="169"/>
        <v>1</v>
      </c>
      <c r="AE239" s="1">
        <f t="shared" ca="1" si="170"/>
        <v>0</v>
      </c>
      <c r="AF239" s="3">
        <f t="shared" ca="1" si="171"/>
        <v>0</v>
      </c>
      <c r="AH239" s="2">
        <f t="shared" ca="1" si="172"/>
        <v>1</v>
      </c>
      <c r="AI239" s="3">
        <f t="shared" ca="1" si="173"/>
        <v>0</v>
      </c>
      <c r="AK239" s="11">
        <f t="shared" ca="1" si="174"/>
        <v>0</v>
      </c>
      <c r="AL239">
        <f t="shared" ca="1" si="175"/>
        <v>1</v>
      </c>
      <c r="AM239">
        <f t="shared" ca="1" si="176"/>
        <v>0</v>
      </c>
      <c r="AN239" s="12">
        <f t="shared" ca="1" si="177"/>
        <v>0</v>
      </c>
      <c r="AO239" s="12"/>
    </row>
    <row r="240" spans="1:41" x14ac:dyDescent="0.25">
      <c r="A240" s="11"/>
      <c r="D240">
        <f t="shared" ca="1" si="153"/>
        <v>2</v>
      </c>
      <c r="E240" s="1" t="str">
        <f t="shared" ca="1" si="154"/>
        <v>Horror</v>
      </c>
      <c r="F240" s="1" t="str">
        <f t="shared" ca="1" si="155"/>
        <v>USA</v>
      </c>
      <c r="G240" s="1">
        <f t="shared" ca="1" si="156"/>
        <v>2007</v>
      </c>
      <c r="H240" s="20" t="str">
        <f t="shared" ca="1" si="157"/>
        <v>Yes</v>
      </c>
      <c r="R240" s="2">
        <f t="shared" ca="1" si="158"/>
        <v>0</v>
      </c>
      <c r="S240" s="1">
        <f t="shared" ca="1" si="159"/>
        <v>1</v>
      </c>
      <c r="T240" s="1">
        <f t="shared" ca="1" si="160"/>
        <v>0</v>
      </c>
      <c r="U240" s="1">
        <f t="shared" ca="1" si="161"/>
        <v>0</v>
      </c>
      <c r="V240" s="1">
        <f t="shared" ca="1" si="162"/>
        <v>0</v>
      </c>
      <c r="W240" s="1">
        <f t="shared" ca="1" si="163"/>
        <v>0</v>
      </c>
      <c r="X240" s="1">
        <f t="shared" ca="1" si="164"/>
        <v>0</v>
      </c>
      <c r="Y240" s="1">
        <f t="shared" ca="1" si="165"/>
        <v>0</v>
      </c>
      <c r="Z240" s="1">
        <f t="shared" ca="1" si="166"/>
        <v>0</v>
      </c>
      <c r="AA240" s="3">
        <f t="shared" ca="1" si="167"/>
        <v>0</v>
      </c>
      <c r="AB240" s="1"/>
      <c r="AC240" s="2">
        <f t="shared" ca="1" si="168"/>
        <v>0</v>
      </c>
      <c r="AD240" s="1">
        <f t="shared" ca="1" si="169"/>
        <v>1</v>
      </c>
      <c r="AE240" s="1">
        <f t="shared" ca="1" si="170"/>
        <v>0</v>
      </c>
      <c r="AF240" s="3">
        <f t="shared" ca="1" si="171"/>
        <v>0</v>
      </c>
      <c r="AH240" s="2">
        <f t="shared" ca="1" si="172"/>
        <v>1</v>
      </c>
      <c r="AI240" s="3">
        <f t="shared" ca="1" si="173"/>
        <v>0</v>
      </c>
      <c r="AK240" s="11">
        <f t="shared" ca="1" si="174"/>
        <v>0</v>
      </c>
      <c r="AL240">
        <f t="shared" ca="1" si="175"/>
        <v>1</v>
      </c>
      <c r="AM240">
        <f t="shared" ca="1" si="176"/>
        <v>0</v>
      </c>
      <c r="AN240" s="12">
        <f t="shared" ca="1" si="177"/>
        <v>0</v>
      </c>
      <c r="AO240" s="12"/>
    </row>
    <row r="241" spans="1:41" x14ac:dyDescent="0.25">
      <c r="A241" s="11"/>
      <c r="D241">
        <f t="shared" ca="1" si="153"/>
        <v>1</v>
      </c>
      <c r="E241" s="1" t="str">
        <f t="shared" ca="1" si="154"/>
        <v>Adventure</v>
      </c>
      <c r="F241" s="1" t="str">
        <f t="shared" ca="1" si="155"/>
        <v>India</v>
      </c>
      <c r="G241" s="1">
        <f t="shared" ca="1" si="156"/>
        <v>2005</v>
      </c>
      <c r="H241" s="20" t="str">
        <f t="shared" ca="1" si="157"/>
        <v>No</v>
      </c>
      <c r="R241" s="2">
        <f t="shared" ca="1" si="158"/>
        <v>1</v>
      </c>
      <c r="S241" s="1">
        <f t="shared" ca="1" si="159"/>
        <v>0</v>
      </c>
      <c r="T241" s="1">
        <f t="shared" ca="1" si="160"/>
        <v>0</v>
      </c>
      <c r="U241" s="1">
        <f t="shared" ca="1" si="161"/>
        <v>0</v>
      </c>
      <c r="V241" s="1">
        <f t="shared" ca="1" si="162"/>
        <v>0</v>
      </c>
      <c r="W241" s="1">
        <f t="shared" ca="1" si="163"/>
        <v>0</v>
      </c>
      <c r="X241" s="1">
        <f t="shared" ca="1" si="164"/>
        <v>0</v>
      </c>
      <c r="Y241" s="1">
        <f t="shared" ca="1" si="165"/>
        <v>0</v>
      </c>
      <c r="Z241" s="1">
        <f t="shared" ca="1" si="166"/>
        <v>0</v>
      </c>
      <c r="AA241" s="3">
        <f t="shared" ca="1" si="167"/>
        <v>0</v>
      </c>
      <c r="AB241" s="1"/>
      <c r="AC241" s="2">
        <f t="shared" ca="1" si="168"/>
        <v>1</v>
      </c>
      <c r="AD241" s="1">
        <f t="shared" ca="1" si="169"/>
        <v>0</v>
      </c>
      <c r="AE241" s="1">
        <f t="shared" ca="1" si="170"/>
        <v>0</v>
      </c>
      <c r="AF241" s="3">
        <f t="shared" ca="1" si="171"/>
        <v>0</v>
      </c>
      <c r="AH241" s="2">
        <f t="shared" ca="1" si="172"/>
        <v>0</v>
      </c>
      <c r="AI241" s="3">
        <f t="shared" ca="1" si="173"/>
        <v>1</v>
      </c>
      <c r="AK241" s="11">
        <f t="shared" ca="1" si="174"/>
        <v>1</v>
      </c>
      <c r="AL241">
        <f t="shared" ca="1" si="175"/>
        <v>0</v>
      </c>
      <c r="AM241">
        <f t="shared" ca="1" si="176"/>
        <v>0</v>
      </c>
      <c r="AN241" s="12">
        <f t="shared" ca="1" si="177"/>
        <v>0</v>
      </c>
      <c r="AO241" s="12"/>
    </row>
    <row r="242" spans="1:41" x14ac:dyDescent="0.25">
      <c r="A242" s="11"/>
      <c r="D242">
        <f t="shared" ca="1" si="153"/>
        <v>10</v>
      </c>
      <c r="E242" s="1" t="str">
        <f t="shared" ca="1" si="154"/>
        <v>Dramas</v>
      </c>
      <c r="F242" s="1" t="str">
        <f t="shared" ca="1" si="155"/>
        <v>South Korea</v>
      </c>
      <c r="G242" s="1">
        <f t="shared" ca="1" si="156"/>
        <v>2015</v>
      </c>
      <c r="H242" s="20" t="str">
        <f t="shared" ca="1" si="157"/>
        <v>Yes</v>
      </c>
      <c r="R242" s="2">
        <f t="shared" ca="1" si="158"/>
        <v>0</v>
      </c>
      <c r="S242" s="1">
        <f t="shared" ca="1" si="159"/>
        <v>0</v>
      </c>
      <c r="T242" s="1">
        <f t="shared" ca="1" si="160"/>
        <v>0</v>
      </c>
      <c r="U242" s="1">
        <f t="shared" ca="1" si="161"/>
        <v>0</v>
      </c>
      <c r="V242" s="1">
        <f t="shared" ca="1" si="162"/>
        <v>0</v>
      </c>
      <c r="W242" s="1">
        <f t="shared" ca="1" si="163"/>
        <v>0</v>
      </c>
      <c r="X242" s="1">
        <f t="shared" ca="1" si="164"/>
        <v>0</v>
      </c>
      <c r="Y242" s="1">
        <f t="shared" ca="1" si="165"/>
        <v>1</v>
      </c>
      <c r="Z242" s="1">
        <f t="shared" ca="1" si="166"/>
        <v>0</v>
      </c>
      <c r="AA242" s="3">
        <f t="shared" ca="1" si="167"/>
        <v>0</v>
      </c>
      <c r="AB242" s="1"/>
      <c r="AC242" s="2">
        <f t="shared" ca="1" si="168"/>
        <v>0</v>
      </c>
      <c r="AD242" s="1">
        <f t="shared" ca="1" si="169"/>
        <v>0</v>
      </c>
      <c r="AE242" s="1">
        <f t="shared" ca="1" si="170"/>
        <v>0</v>
      </c>
      <c r="AF242" s="3">
        <f t="shared" ca="1" si="171"/>
        <v>1</v>
      </c>
      <c r="AH242" s="2">
        <f t="shared" ca="1" si="172"/>
        <v>1</v>
      </c>
      <c r="AI242" s="3">
        <f t="shared" ca="1" si="173"/>
        <v>0</v>
      </c>
      <c r="AK242" s="11">
        <f t="shared" ca="1" si="174"/>
        <v>0</v>
      </c>
      <c r="AL242">
        <f t="shared" ca="1" si="175"/>
        <v>0</v>
      </c>
      <c r="AM242">
        <f t="shared" ca="1" si="176"/>
        <v>1</v>
      </c>
      <c r="AN242" s="12">
        <f t="shared" ca="1" si="177"/>
        <v>0</v>
      </c>
      <c r="AO242" s="12"/>
    </row>
    <row r="243" spans="1:41" x14ac:dyDescent="0.25">
      <c r="A243" s="11"/>
      <c r="D243">
        <f t="shared" ca="1" si="153"/>
        <v>2</v>
      </c>
      <c r="E243" s="1" t="str">
        <f t="shared" ca="1" si="154"/>
        <v>Horror</v>
      </c>
      <c r="F243" s="1" t="str">
        <f t="shared" ca="1" si="155"/>
        <v>USA</v>
      </c>
      <c r="G243" s="1">
        <f t="shared" ca="1" si="156"/>
        <v>2014</v>
      </c>
      <c r="H243" s="20" t="str">
        <f t="shared" ca="1" si="157"/>
        <v>Yes</v>
      </c>
      <c r="R243" s="2">
        <f t="shared" ca="1" si="158"/>
        <v>0</v>
      </c>
      <c r="S243" s="1">
        <f t="shared" ca="1" si="159"/>
        <v>1</v>
      </c>
      <c r="T243" s="1">
        <f t="shared" ca="1" si="160"/>
        <v>0</v>
      </c>
      <c r="U243" s="1">
        <f t="shared" ca="1" si="161"/>
        <v>0</v>
      </c>
      <c r="V243" s="1">
        <f t="shared" ca="1" si="162"/>
        <v>0</v>
      </c>
      <c r="W243" s="1">
        <f t="shared" ca="1" si="163"/>
        <v>0</v>
      </c>
      <c r="X243" s="1">
        <f t="shared" ca="1" si="164"/>
        <v>0</v>
      </c>
      <c r="Y243" s="1">
        <f t="shared" ca="1" si="165"/>
        <v>0</v>
      </c>
      <c r="Z243" s="1">
        <f t="shared" ca="1" si="166"/>
        <v>0</v>
      </c>
      <c r="AA243" s="3">
        <f t="shared" ca="1" si="167"/>
        <v>0</v>
      </c>
      <c r="AB243" s="1"/>
      <c r="AC243" s="2">
        <f t="shared" ca="1" si="168"/>
        <v>0</v>
      </c>
      <c r="AD243" s="1">
        <f t="shared" ca="1" si="169"/>
        <v>1</v>
      </c>
      <c r="AE243" s="1">
        <f t="shared" ca="1" si="170"/>
        <v>0</v>
      </c>
      <c r="AF243" s="3">
        <f t="shared" ca="1" si="171"/>
        <v>0</v>
      </c>
      <c r="AH243" s="2">
        <f t="shared" ca="1" si="172"/>
        <v>1</v>
      </c>
      <c r="AI243" s="3">
        <f t="shared" ca="1" si="173"/>
        <v>0</v>
      </c>
      <c r="AK243" s="11">
        <f t="shared" ca="1" si="174"/>
        <v>0</v>
      </c>
      <c r="AL243">
        <f t="shared" ca="1" si="175"/>
        <v>0</v>
      </c>
      <c r="AM243">
        <f t="shared" ca="1" si="176"/>
        <v>1</v>
      </c>
      <c r="AN243" s="12">
        <f t="shared" ca="1" si="177"/>
        <v>0</v>
      </c>
      <c r="AO243" s="12"/>
    </row>
    <row r="244" spans="1:41" x14ac:dyDescent="0.25">
      <c r="A244" s="11"/>
      <c r="D244">
        <f t="shared" ca="1" si="153"/>
        <v>3</v>
      </c>
      <c r="E244" s="1" t="str">
        <f t="shared" ca="1" si="154"/>
        <v>Sci-Fi</v>
      </c>
      <c r="F244" s="1" t="str">
        <f t="shared" ca="1" si="155"/>
        <v>UK</v>
      </c>
      <c r="G244" s="1">
        <f t="shared" ca="1" si="156"/>
        <v>2018</v>
      </c>
      <c r="H244" s="20" t="str">
        <f t="shared" ca="1" si="157"/>
        <v>Yes</v>
      </c>
      <c r="R244" s="2">
        <f t="shared" ca="1" si="158"/>
        <v>0</v>
      </c>
      <c r="S244" s="1">
        <f t="shared" ca="1" si="159"/>
        <v>0</v>
      </c>
      <c r="T244" s="1">
        <f t="shared" ca="1" si="160"/>
        <v>1</v>
      </c>
      <c r="U244" s="1">
        <f t="shared" ca="1" si="161"/>
        <v>0</v>
      </c>
      <c r="V244" s="1">
        <f t="shared" ca="1" si="162"/>
        <v>0</v>
      </c>
      <c r="W244" s="1">
        <f t="shared" ca="1" si="163"/>
        <v>0</v>
      </c>
      <c r="X244" s="1">
        <f t="shared" ca="1" si="164"/>
        <v>0</v>
      </c>
      <c r="Y244" s="1">
        <f t="shared" ca="1" si="165"/>
        <v>0</v>
      </c>
      <c r="Z244" s="1">
        <f t="shared" ca="1" si="166"/>
        <v>0</v>
      </c>
      <c r="AA244" s="3">
        <f t="shared" ca="1" si="167"/>
        <v>0</v>
      </c>
      <c r="AB244" s="1"/>
      <c r="AC244" s="2">
        <f t="shared" ca="1" si="168"/>
        <v>0</v>
      </c>
      <c r="AD244" s="1">
        <f t="shared" ca="1" si="169"/>
        <v>0</v>
      </c>
      <c r="AE244" s="1">
        <f t="shared" ca="1" si="170"/>
        <v>1</v>
      </c>
      <c r="AF244" s="3">
        <f t="shared" ca="1" si="171"/>
        <v>0</v>
      </c>
      <c r="AH244" s="2">
        <f t="shared" ca="1" si="172"/>
        <v>1</v>
      </c>
      <c r="AI244" s="3">
        <f t="shared" ca="1" si="173"/>
        <v>0</v>
      </c>
      <c r="AK244" s="11">
        <f t="shared" ca="1" si="174"/>
        <v>0</v>
      </c>
      <c r="AL244">
        <f t="shared" ca="1" si="175"/>
        <v>0</v>
      </c>
      <c r="AM244">
        <f t="shared" ca="1" si="176"/>
        <v>0</v>
      </c>
      <c r="AN244" s="12">
        <f t="shared" ca="1" si="177"/>
        <v>1</v>
      </c>
      <c r="AO244" s="12"/>
    </row>
    <row r="245" spans="1:41" x14ac:dyDescent="0.25">
      <c r="A245" s="11"/>
      <c r="D245">
        <f t="shared" ca="1" si="153"/>
        <v>7</v>
      </c>
      <c r="E245" s="1" t="str">
        <f t="shared" ca="1" si="154"/>
        <v>Crime</v>
      </c>
      <c r="F245" s="1" t="str">
        <f t="shared" ca="1" si="155"/>
        <v>South Korea</v>
      </c>
      <c r="G245" s="1">
        <f t="shared" ca="1" si="156"/>
        <v>2005</v>
      </c>
      <c r="H245" s="20" t="str">
        <f t="shared" ca="1" si="157"/>
        <v>Yes</v>
      </c>
      <c r="R245" s="2">
        <f t="shared" ca="1" si="158"/>
        <v>0</v>
      </c>
      <c r="S245" s="1">
        <f t="shared" ca="1" si="159"/>
        <v>0</v>
      </c>
      <c r="T245" s="1">
        <f t="shared" ca="1" si="160"/>
        <v>0</v>
      </c>
      <c r="U245" s="1">
        <f t="shared" ca="1" si="161"/>
        <v>0</v>
      </c>
      <c r="V245" s="1">
        <f t="shared" ca="1" si="162"/>
        <v>0</v>
      </c>
      <c r="W245" s="1">
        <f t="shared" ca="1" si="163"/>
        <v>1</v>
      </c>
      <c r="X245" s="1">
        <f t="shared" ca="1" si="164"/>
        <v>0</v>
      </c>
      <c r="Y245" s="1">
        <f t="shared" ca="1" si="165"/>
        <v>0</v>
      </c>
      <c r="Z245" s="1">
        <f t="shared" ca="1" si="166"/>
        <v>0</v>
      </c>
      <c r="AA245" s="3">
        <f t="shared" ca="1" si="167"/>
        <v>0</v>
      </c>
      <c r="AB245" s="1"/>
      <c r="AC245" s="2">
        <f t="shared" ca="1" si="168"/>
        <v>0</v>
      </c>
      <c r="AD245" s="1">
        <f t="shared" ca="1" si="169"/>
        <v>0</v>
      </c>
      <c r="AE245" s="1">
        <f t="shared" ca="1" si="170"/>
        <v>0</v>
      </c>
      <c r="AF245" s="3">
        <f t="shared" ca="1" si="171"/>
        <v>1</v>
      </c>
      <c r="AH245" s="2">
        <f t="shared" ca="1" si="172"/>
        <v>1</v>
      </c>
      <c r="AI245" s="3">
        <f t="shared" ca="1" si="173"/>
        <v>0</v>
      </c>
      <c r="AK245" s="11">
        <f t="shared" ca="1" si="174"/>
        <v>1</v>
      </c>
      <c r="AL245">
        <f t="shared" ca="1" si="175"/>
        <v>0</v>
      </c>
      <c r="AM245">
        <f t="shared" ca="1" si="176"/>
        <v>0</v>
      </c>
      <c r="AN245" s="12">
        <f t="shared" ca="1" si="177"/>
        <v>0</v>
      </c>
      <c r="AO245" s="12"/>
    </row>
    <row r="246" spans="1:41" x14ac:dyDescent="0.25">
      <c r="A246" s="11"/>
      <c r="D246">
        <f t="shared" ca="1" si="153"/>
        <v>10</v>
      </c>
      <c r="E246" s="1" t="str">
        <f t="shared" ca="1" si="154"/>
        <v>Dramas</v>
      </c>
      <c r="F246" s="1" t="str">
        <f t="shared" ca="1" si="155"/>
        <v>South Korea</v>
      </c>
      <c r="G246" s="1">
        <f t="shared" ca="1" si="156"/>
        <v>2020</v>
      </c>
      <c r="H246" s="20" t="str">
        <f t="shared" ca="1" si="157"/>
        <v>Yes</v>
      </c>
      <c r="R246" s="2">
        <f t="shared" ca="1" si="158"/>
        <v>0</v>
      </c>
      <c r="S246" s="1">
        <f t="shared" ca="1" si="159"/>
        <v>0</v>
      </c>
      <c r="T246" s="1">
        <f t="shared" ca="1" si="160"/>
        <v>0</v>
      </c>
      <c r="U246" s="1">
        <f t="shared" ca="1" si="161"/>
        <v>0</v>
      </c>
      <c r="V246" s="1">
        <f t="shared" ca="1" si="162"/>
        <v>0</v>
      </c>
      <c r="W246" s="1">
        <f t="shared" ca="1" si="163"/>
        <v>0</v>
      </c>
      <c r="X246" s="1">
        <f t="shared" ca="1" si="164"/>
        <v>0</v>
      </c>
      <c r="Y246" s="1">
        <f t="shared" ca="1" si="165"/>
        <v>1</v>
      </c>
      <c r="Z246" s="1">
        <f t="shared" ca="1" si="166"/>
        <v>0</v>
      </c>
      <c r="AA246" s="3">
        <f t="shared" ca="1" si="167"/>
        <v>0</v>
      </c>
      <c r="AB246" s="1"/>
      <c r="AC246" s="2">
        <f t="shared" ca="1" si="168"/>
        <v>0</v>
      </c>
      <c r="AD246" s="1">
        <f t="shared" ca="1" si="169"/>
        <v>0</v>
      </c>
      <c r="AE246" s="1">
        <f t="shared" ca="1" si="170"/>
        <v>0</v>
      </c>
      <c r="AF246" s="3">
        <f t="shared" ca="1" si="171"/>
        <v>1</v>
      </c>
      <c r="AH246" s="2">
        <f t="shared" ca="1" si="172"/>
        <v>1</v>
      </c>
      <c r="AI246" s="3">
        <f t="shared" ca="1" si="173"/>
        <v>0</v>
      </c>
      <c r="AK246" s="11">
        <f t="shared" ca="1" si="174"/>
        <v>0</v>
      </c>
      <c r="AL246">
        <f t="shared" ca="1" si="175"/>
        <v>0</v>
      </c>
      <c r="AM246">
        <f t="shared" ca="1" si="176"/>
        <v>0</v>
      </c>
      <c r="AN246" s="12">
        <f t="shared" ca="1" si="177"/>
        <v>1</v>
      </c>
      <c r="AO246" s="12"/>
    </row>
    <row r="247" spans="1:41" x14ac:dyDescent="0.25">
      <c r="A247" s="11"/>
      <c r="D247">
        <f t="shared" ref="D247:D265" ca="1" si="178">RANDBETWEEN(1,10)</f>
        <v>6</v>
      </c>
      <c r="E247" s="1" t="str">
        <f t="shared" ref="E247:E278" ca="1" si="179">VLOOKUP(D247,$K$6:$L$15,2)</f>
        <v>Ditective</v>
      </c>
      <c r="F247" s="1" t="str">
        <f t="shared" ref="F247:F265" ca="1" si="180">VLOOKUP(D247,$M$6:$N$15,2)</f>
        <v>South Korea</v>
      </c>
      <c r="G247" s="1">
        <f t="shared" ref="G247:G265" ca="1" si="181">RANDBETWEEN(2001,2020)</f>
        <v>2010</v>
      </c>
      <c r="H247" s="20" t="str">
        <f t="shared" ref="H247:H265" ca="1" si="182">VLOOKUP(D247,$O$6:$P$7,2)</f>
        <v>Yes</v>
      </c>
      <c r="R247" s="2">
        <f t="shared" ref="R247:R265" ca="1" si="183">IF(E247="Adventure",1,0)</f>
        <v>0</v>
      </c>
      <c r="S247" s="1">
        <f t="shared" ref="S247:S265" ca="1" si="184">IF(E247="Horror",1,0)</f>
        <v>0</v>
      </c>
      <c r="T247" s="1">
        <f t="shared" ref="T247:T265" ca="1" si="185">IF(E247="Sci-Fi",1,0)</f>
        <v>0</v>
      </c>
      <c r="U247" s="1">
        <f t="shared" ref="U247:U265" ca="1" si="186">IF(E247="Comedy",1,0)</f>
        <v>0</v>
      </c>
      <c r="V247" s="1">
        <f t="shared" ref="V247:V265" ca="1" si="187">IF(E247="Action",1,0)</f>
        <v>0</v>
      </c>
      <c r="W247" s="1">
        <f t="shared" ref="W247:W265" ca="1" si="188">IF(E247="Crime",1,0)</f>
        <v>0</v>
      </c>
      <c r="X247" s="1">
        <f t="shared" ref="X247:X265" ca="1" si="189">IF(E247="Ditective",1,0)</f>
        <v>1</v>
      </c>
      <c r="Y247" s="1">
        <f t="shared" ref="Y247:Y265" ca="1" si="190">IF(E247="Dramas",1,0)</f>
        <v>0</v>
      </c>
      <c r="Z247" s="1">
        <f t="shared" ref="Z247:Z265" ca="1" si="191">IF(E247="Romance",1,0)</f>
        <v>0</v>
      </c>
      <c r="AA247" s="3">
        <f t="shared" ref="AA247:AA265" ca="1" si="192">IF(E247="Fantacy",1,0)</f>
        <v>0</v>
      </c>
      <c r="AB247" s="1"/>
      <c r="AC247" s="2">
        <f t="shared" ref="AC247:AC265" ca="1" si="193">IF(F247="India",1,0)</f>
        <v>0</v>
      </c>
      <c r="AD247" s="1">
        <f t="shared" ref="AD247:AD265" ca="1" si="194">IF(F247="USA",1,0)</f>
        <v>0</v>
      </c>
      <c r="AE247" s="1">
        <f t="shared" ref="AE247:AE265" ca="1" si="195">IF(F247="UK",1,0)</f>
        <v>0</v>
      </c>
      <c r="AF247" s="3">
        <f t="shared" ref="AF247:AF265" ca="1" si="196">IF(F247="South Korea",1,0)</f>
        <v>1</v>
      </c>
      <c r="AH247" s="2">
        <f t="shared" ref="AH247:AH265" ca="1" si="197">IF(H247="Yes",1,0)</f>
        <v>1</v>
      </c>
      <c r="AI247" s="3">
        <f t="shared" ref="AI247:AI265" ca="1" si="198">IF(H247="No",1,0)</f>
        <v>0</v>
      </c>
      <c r="AK247" s="11">
        <f t="shared" ref="AK247:AK265" ca="1" si="199">IF(AND(G247&gt;=2001,G247&lt;=2005),1,0)</f>
        <v>0</v>
      </c>
      <c r="AL247">
        <f t="shared" ref="AL247:AL265" ca="1" si="200">IF(AND(G247&gt;=2006,G247&lt;=2010),1,0)</f>
        <v>1</v>
      </c>
      <c r="AM247">
        <f t="shared" ref="AM247:AM265" ca="1" si="201">IF(AND(G247&gt;=2011,G247&lt;=2015),1,0)</f>
        <v>0</v>
      </c>
      <c r="AN247" s="12">
        <f t="shared" ref="AN247:AN265" ca="1" si="202">IF(AND(G247&gt;=2016,G247&lt;=2020),1,0)</f>
        <v>0</v>
      </c>
      <c r="AO247" s="12"/>
    </row>
    <row r="248" spans="1:41" x14ac:dyDescent="0.25">
      <c r="A248" s="11"/>
      <c r="D248">
        <f t="shared" ca="1" si="178"/>
        <v>2</v>
      </c>
      <c r="E248" s="1" t="str">
        <f t="shared" ca="1" si="179"/>
        <v>Horror</v>
      </c>
      <c r="F248" s="1" t="str">
        <f t="shared" ca="1" si="180"/>
        <v>USA</v>
      </c>
      <c r="G248" s="1">
        <f t="shared" ca="1" si="181"/>
        <v>2013</v>
      </c>
      <c r="H248" s="20" t="str">
        <f t="shared" ca="1" si="182"/>
        <v>Yes</v>
      </c>
      <c r="R248" s="2">
        <f t="shared" ca="1" si="183"/>
        <v>0</v>
      </c>
      <c r="S248" s="1">
        <f t="shared" ca="1" si="184"/>
        <v>1</v>
      </c>
      <c r="T248" s="1">
        <f t="shared" ca="1" si="185"/>
        <v>0</v>
      </c>
      <c r="U248" s="1">
        <f t="shared" ca="1" si="186"/>
        <v>0</v>
      </c>
      <c r="V248" s="1">
        <f t="shared" ca="1" si="187"/>
        <v>0</v>
      </c>
      <c r="W248" s="1">
        <f t="shared" ca="1" si="188"/>
        <v>0</v>
      </c>
      <c r="X248" s="1">
        <f t="shared" ca="1" si="189"/>
        <v>0</v>
      </c>
      <c r="Y248" s="1">
        <f t="shared" ca="1" si="190"/>
        <v>0</v>
      </c>
      <c r="Z248" s="1">
        <f t="shared" ca="1" si="191"/>
        <v>0</v>
      </c>
      <c r="AA248" s="3">
        <f t="shared" ca="1" si="192"/>
        <v>0</v>
      </c>
      <c r="AB248" s="1"/>
      <c r="AC248" s="2">
        <f t="shared" ca="1" si="193"/>
        <v>0</v>
      </c>
      <c r="AD248" s="1">
        <f t="shared" ca="1" si="194"/>
        <v>1</v>
      </c>
      <c r="AE248" s="1">
        <f t="shared" ca="1" si="195"/>
        <v>0</v>
      </c>
      <c r="AF248" s="3">
        <f t="shared" ca="1" si="196"/>
        <v>0</v>
      </c>
      <c r="AH248" s="2">
        <f t="shared" ca="1" si="197"/>
        <v>1</v>
      </c>
      <c r="AI248" s="3">
        <f t="shared" ca="1" si="198"/>
        <v>0</v>
      </c>
      <c r="AK248" s="11">
        <f t="shared" ca="1" si="199"/>
        <v>0</v>
      </c>
      <c r="AL248">
        <f t="shared" ca="1" si="200"/>
        <v>0</v>
      </c>
      <c r="AM248">
        <f t="shared" ca="1" si="201"/>
        <v>1</v>
      </c>
      <c r="AN248" s="12">
        <f t="shared" ca="1" si="202"/>
        <v>0</v>
      </c>
      <c r="AO248" s="12"/>
    </row>
    <row r="249" spans="1:41" x14ac:dyDescent="0.25">
      <c r="A249" s="11"/>
      <c r="D249">
        <f t="shared" ca="1" si="178"/>
        <v>8</v>
      </c>
      <c r="E249" s="1" t="str">
        <f t="shared" ca="1" si="179"/>
        <v>Fantacy</v>
      </c>
      <c r="F249" s="1" t="str">
        <f t="shared" ca="1" si="180"/>
        <v>South Korea</v>
      </c>
      <c r="G249" s="1">
        <f t="shared" ca="1" si="181"/>
        <v>2007</v>
      </c>
      <c r="H249" s="20" t="str">
        <f t="shared" ca="1" si="182"/>
        <v>Yes</v>
      </c>
      <c r="R249" s="2">
        <f t="shared" ca="1" si="183"/>
        <v>0</v>
      </c>
      <c r="S249" s="1">
        <f t="shared" ca="1" si="184"/>
        <v>0</v>
      </c>
      <c r="T249" s="1">
        <f t="shared" ca="1" si="185"/>
        <v>0</v>
      </c>
      <c r="U249" s="1">
        <f t="shared" ca="1" si="186"/>
        <v>0</v>
      </c>
      <c r="V249" s="1">
        <f t="shared" ca="1" si="187"/>
        <v>0</v>
      </c>
      <c r="W249" s="1">
        <f t="shared" ca="1" si="188"/>
        <v>0</v>
      </c>
      <c r="X249" s="1">
        <f t="shared" ca="1" si="189"/>
        <v>0</v>
      </c>
      <c r="Y249" s="1">
        <f t="shared" ca="1" si="190"/>
        <v>0</v>
      </c>
      <c r="Z249" s="1">
        <f t="shared" ca="1" si="191"/>
        <v>0</v>
      </c>
      <c r="AA249" s="3">
        <f t="shared" ca="1" si="192"/>
        <v>1</v>
      </c>
      <c r="AB249" s="1"/>
      <c r="AC249" s="2">
        <f t="shared" ca="1" si="193"/>
        <v>0</v>
      </c>
      <c r="AD249" s="1">
        <f t="shared" ca="1" si="194"/>
        <v>0</v>
      </c>
      <c r="AE249" s="1">
        <f t="shared" ca="1" si="195"/>
        <v>0</v>
      </c>
      <c r="AF249" s="3">
        <f t="shared" ca="1" si="196"/>
        <v>1</v>
      </c>
      <c r="AH249" s="2">
        <f t="shared" ca="1" si="197"/>
        <v>1</v>
      </c>
      <c r="AI249" s="3">
        <f t="shared" ca="1" si="198"/>
        <v>0</v>
      </c>
      <c r="AK249" s="11">
        <f t="shared" ca="1" si="199"/>
        <v>0</v>
      </c>
      <c r="AL249">
        <f t="shared" ca="1" si="200"/>
        <v>1</v>
      </c>
      <c r="AM249">
        <f t="shared" ca="1" si="201"/>
        <v>0</v>
      </c>
      <c r="AN249" s="12">
        <f t="shared" ca="1" si="202"/>
        <v>0</v>
      </c>
      <c r="AO249" s="12"/>
    </row>
    <row r="250" spans="1:41" x14ac:dyDescent="0.25">
      <c r="A250" s="11"/>
      <c r="D250">
        <f t="shared" ca="1" si="178"/>
        <v>7</v>
      </c>
      <c r="E250" s="1" t="str">
        <f t="shared" ca="1" si="179"/>
        <v>Crime</v>
      </c>
      <c r="F250" s="1" t="str">
        <f t="shared" ca="1" si="180"/>
        <v>South Korea</v>
      </c>
      <c r="G250" s="1">
        <f t="shared" ca="1" si="181"/>
        <v>2018</v>
      </c>
      <c r="H250" s="20" t="str">
        <f t="shared" ca="1" si="182"/>
        <v>Yes</v>
      </c>
      <c r="R250" s="2">
        <f t="shared" ca="1" si="183"/>
        <v>0</v>
      </c>
      <c r="S250" s="1">
        <f t="shared" ca="1" si="184"/>
        <v>0</v>
      </c>
      <c r="T250" s="1">
        <f t="shared" ca="1" si="185"/>
        <v>0</v>
      </c>
      <c r="U250" s="1">
        <f t="shared" ca="1" si="186"/>
        <v>0</v>
      </c>
      <c r="V250" s="1">
        <f t="shared" ca="1" si="187"/>
        <v>0</v>
      </c>
      <c r="W250" s="1">
        <f t="shared" ca="1" si="188"/>
        <v>1</v>
      </c>
      <c r="X250" s="1">
        <f t="shared" ca="1" si="189"/>
        <v>0</v>
      </c>
      <c r="Y250" s="1">
        <f t="shared" ca="1" si="190"/>
        <v>0</v>
      </c>
      <c r="Z250" s="1">
        <f t="shared" ca="1" si="191"/>
        <v>0</v>
      </c>
      <c r="AA250" s="3">
        <f t="shared" ca="1" si="192"/>
        <v>0</v>
      </c>
      <c r="AB250" s="1"/>
      <c r="AC250" s="2">
        <f t="shared" ca="1" si="193"/>
        <v>0</v>
      </c>
      <c r="AD250" s="1">
        <f t="shared" ca="1" si="194"/>
        <v>0</v>
      </c>
      <c r="AE250" s="1">
        <f t="shared" ca="1" si="195"/>
        <v>0</v>
      </c>
      <c r="AF250" s="3">
        <f t="shared" ca="1" si="196"/>
        <v>1</v>
      </c>
      <c r="AH250" s="2">
        <f t="shared" ca="1" si="197"/>
        <v>1</v>
      </c>
      <c r="AI250" s="3">
        <f t="shared" ca="1" si="198"/>
        <v>0</v>
      </c>
      <c r="AK250" s="11">
        <f t="shared" ca="1" si="199"/>
        <v>0</v>
      </c>
      <c r="AL250">
        <f t="shared" ca="1" si="200"/>
        <v>0</v>
      </c>
      <c r="AM250">
        <f t="shared" ca="1" si="201"/>
        <v>0</v>
      </c>
      <c r="AN250" s="12">
        <f t="shared" ca="1" si="202"/>
        <v>1</v>
      </c>
      <c r="AO250" s="12"/>
    </row>
    <row r="251" spans="1:41" x14ac:dyDescent="0.25">
      <c r="A251" s="11"/>
      <c r="D251">
        <f t="shared" ca="1" si="178"/>
        <v>5</v>
      </c>
      <c r="E251" s="1" t="str">
        <f t="shared" ca="1" si="179"/>
        <v>Action</v>
      </c>
      <c r="F251" s="1" t="str">
        <f t="shared" ca="1" si="180"/>
        <v>South Korea</v>
      </c>
      <c r="G251" s="1">
        <f t="shared" ca="1" si="181"/>
        <v>2016</v>
      </c>
      <c r="H251" s="20" t="str">
        <f t="shared" ca="1" si="182"/>
        <v>Yes</v>
      </c>
      <c r="R251" s="2">
        <f t="shared" ca="1" si="183"/>
        <v>0</v>
      </c>
      <c r="S251" s="1">
        <f t="shared" ca="1" si="184"/>
        <v>0</v>
      </c>
      <c r="T251" s="1">
        <f t="shared" ca="1" si="185"/>
        <v>0</v>
      </c>
      <c r="U251" s="1">
        <f t="shared" ca="1" si="186"/>
        <v>0</v>
      </c>
      <c r="V251" s="1">
        <f t="shared" ca="1" si="187"/>
        <v>1</v>
      </c>
      <c r="W251" s="1">
        <f t="shared" ca="1" si="188"/>
        <v>0</v>
      </c>
      <c r="X251" s="1">
        <f t="shared" ca="1" si="189"/>
        <v>0</v>
      </c>
      <c r="Y251" s="1">
        <f t="shared" ca="1" si="190"/>
        <v>0</v>
      </c>
      <c r="Z251" s="1">
        <f t="shared" ca="1" si="191"/>
        <v>0</v>
      </c>
      <c r="AA251" s="3">
        <f t="shared" ca="1" si="192"/>
        <v>0</v>
      </c>
      <c r="AB251" s="1"/>
      <c r="AC251" s="2">
        <f t="shared" ca="1" si="193"/>
        <v>0</v>
      </c>
      <c r="AD251" s="1">
        <f t="shared" ca="1" si="194"/>
        <v>0</v>
      </c>
      <c r="AE251" s="1">
        <f t="shared" ca="1" si="195"/>
        <v>0</v>
      </c>
      <c r="AF251" s="3">
        <f t="shared" ca="1" si="196"/>
        <v>1</v>
      </c>
      <c r="AH251" s="2">
        <f t="shared" ca="1" si="197"/>
        <v>1</v>
      </c>
      <c r="AI251" s="3">
        <f t="shared" ca="1" si="198"/>
        <v>0</v>
      </c>
      <c r="AK251" s="11">
        <f t="shared" ca="1" si="199"/>
        <v>0</v>
      </c>
      <c r="AL251">
        <f t="shared" ca="1" si="200"/>
        <v>0</v>
      </c>
      <c r="AM251">
        <f t="shared" ca="1" si="201"/>
        <v>0</v>
      </c>
      <c r="AN251" s="12">
        <f t="shared" ca="1" si="202"/>
        <v>1</v>
      </c>
      <c r="AO251" s="12"/>
    </row>
    <row r="252" spans="1:41" x14ac:dyDescent="0.25">
      <c r="A252" s="11"/>
      <c r="D252">
        <f t="shared" ca="1" si="178"/>
        <v>1</v>
      </c>
      <c r="E252" s="1" t="str">
        <f t="shared" ca="1" si="179"/>
        <v>Adventure</v>
      </c>
      <c r="F252" s="1" t="str">
        <f t="shared" ca="1" si="180"/>
        <v>India</v>
      </c>
      <c r="G252" s="1">
        <f t="shared" ca="1" si="181"/>
        <v>2010</v>
      </c>
      <c r="H252" s="20" t="str">
        <f t="shared" ca="1" si="182"/>
        <v>No</v>
      </c>
      <c r="R252" s="2">
        <f t="shared" ca="1" si="183"/>
        <v>1</v>
      </c>
      <c r="S252" s="1">
        <f t="shared" ca="1" si="184"/>
        <v>0</v>
      </c>
      <c r="T252" s="1">
        <f t="shared" ca="1" si="185"/>
        <v>0</v>
      </c>
      <c r="U252" s="1">
        <f t="shared" ca="1" si="186"/>
        <v>0</v>
      </c>
      <c r="V252" s="1">
        <f t="shared" ca="1" si="187"/>
        <v>0</v>
      </c>
      <c r="W252" s="1">
        <f t="shared" ca="1" si="188"/>
        <v>0</v>
      </c>
      <c r="X252" s="1">
        <f t="shared" ca="1" si="189"/>
        <v>0</v>
      </c>
      <c r="Y252" s="1">
        <f t="shared" ca="1" si="190"/>
        <v>0</v>
      </c>
      <c r="Z252" s="1">
        <f t="shared" ca="1" si="191"/>
        <v>0</v>
      </c>
      <c r="AA252" s="3">
        <f t="shared" ca="1" si="192"/>
        <v>0</v>
      </c>
      <c r="AB252" s="1"/>
      <c r="AC252" s="2">
        <f t="shared" ca="1" si="193"/>
        <v>1</v>
      </c>
      <c r="AD252" s="1">
        <f t="shared" ca="1" si="194"/>
        <v>0</v>
      </c>
      <c r="AE252" s="1">
        <f t="shared" ca="1" si="195"/>
        <v>0</v>
      </c>
      <c r="AF252" s="3">
        <f t="shared" ca="1" si="196"/>
        <v>0</v>
      </c>
      <c r="AH252" s="2">
        <f t="shared" ca="1" si="197"/>
        <v>0</v>
      </c>
      <c r="AI252" s="3">
        <f t="shared" ca="1" si="198"/>
        <v>1</v>
      </c>
      <c r="AK252" s="11">
        <f t="shared" ca="1" si="199"/>
        <v>0</v>
      </c>
      <c r="AL252">
        <f t="shared" ca="1" si="200"/>
        <v>1</v>
      </c>
      <c r="AM252">
        <f t="shared" ca="1" si="201"/>
        <v>0</v>
      </c>
      <c r="AN252" s="12">
        <f t="shared" ca="1" si="202"/>
        <v>0</v>
      </c>
      <c r="AO252" s="12"/>
    </row>
    <row r="253" spans="1:41" x14ac:dyDescent="0.25">
      <c r="A253" s="11"/>
      <c r="D253">
        <f t="shared" ca="1" si="178"/>
        <v>9</v>
      </c>
      <c r="E253" s="1" t="str">
        <f t="shared" ca="1" si="179"/>
        <v>Romance</v>
      </c>
      <c r="F253" s="1" t="str">
        <f t="shared" ca="1" si="180"/>
        <v>South Korea</v>
      </c>
      <c r="G253" s="1">
        <f t="shared" ca="1" si="181"/>
        <v>2017</v>
      </c>
      <c r="H253" s="20" t="str">
        <f t="shared" ca="1" si="182"/>
        <v>Yes</v>
      </c>
      <c r="R253" s="2">
        <f t="shared" ca="1" si="183"/>
        <v>0</v>
      </c>
      <c r="S253" s="1">
        <f t="shared" ca="1" si="184"/>
        <v>0</v>
      </c>
      <c r="T253" s="1">
        <f t="shared" ca="1" si="185"/>
        <v>0</v>
      </c>
      <c r="U253" s="1">
        <f t="shared" ca="1" si="186"/>
        <v>0</v>
      </c>
      <c r="V253" s="1">
        <f t="shared" ca="1" si="187"/>
        <v>0</v>
      </c>
      <c r="W253" s="1">
        <f t="shared" ca="1" si="188"/>
        <v>0</v>
      </c>
      <c r="X253" s="1">
        <f t="shared" ca="1" si="189"/>
        <v>0</v>
      </c>
      <c r="Y253" s="1">
        <f t="shared" ca="1" si="190"/>
        <v>0</v>
      </c>
      <c r="Z253" s="1">
        <f t="shared" ca="1" si="191"/>
        <v>1</v>
      </c>
      <c r="AA253" s="3">
        <f t="shared" ca="1" si="192"/>
        <v>0</v>
      </c>
      <c r="AB253" s="1"/>
      <c r="AC253" s="2">
        <f t="shared" ca="1" si="193"/>
        <v>0</v>
      </c>
      <c r="AD253" s="1">
        <f t="shared" ca="1" si="194"/>
        <v>0</v>
      </c>
      <c r="AE253" s="1">
        <f t="shared" ca="1" si="195"/>
        <v>0</v>
      </c>
      <c r="AF253" s="3">
        <f t="shared" ca="1" si="196"/>
        <v>1</v>
      </c>
      <c r="AH253" s="2">
        <f t="shared" ca="1" si="197"/>
        <v>1</v>
      </c>
      <c r="AI253" s="3">
        <f t="shared" ca="1" si="198"/>
        <v>0</v>
      </c>
      <c r="AK253" s="11">
        <f t="shared" ca="1" si="199"/>
        <v>0</v>
      </c>
      <c r="AL253">
        <f t="shared" ca="1" si="200"/>
        <v>0</v>
      </c>
      <c r="AM253">
        <f t="shared" ca="1" si="201"/>
        <v>0</v>
      </c>
      <c r="AN253" s="12">
        <f t="shared" ca="1" si="202"/>
        <v>1</v>
      </c>
      <c r="AO253" s="12"/>
    </row>
    <row r="254" spans="1:41" x14ac:dyDescent="0.25">
      <c r="A254" s="11"/>
      <c r="D254">
        <f t="shared" ca="1" si="178"/>
        <v>6</v>
      </c>
      <c r="E254" s="1" t="str">
        <f t="shared" ca="1" si="179"/>
        <v>Ditective</v>
      </c>
      <c r="F254" s="1" t="str">
        <f t="shared" ca="1" si="180"/>
        <v>South Korea</v>
      </c>
      <c r="G254" s="1">
        <f t="shared" ca="1" si="181"/>
        <v>2007</v>
      </c>
      <c r="H254" s="20" t="str">
        <f t="shared" ca="1" si="182"/>
        <v>Yes</v>
      </c>
      <c r="R254" s="2">
        <f t="shared" ca="1" si="183"/>
        <v>0</v>
      </c>
      <c r="S254" s="1">
        <f t="shared" ca="1" si="184"/>
        <v>0</v>
      </c>
      <c r="T254" s="1">
        <f t="shared" ca="1" si="185"/>
        <v>0</v>
      </c>
      <c r="U254" s="1">
        <f t="shared" ca="1" si="186"/>
        <v>0</v>
      </c>
      <c r="V254" s="1">
        <f t="shared" ca="1" si="187"/>
        <v>0</v>
      </c>
      <c r="W254" s="1">
        <f t="shared" ca="1" si="188"/>
        <v>0</v>
      </c>
      <c r="X254" s="1">
        <f t="shared" ca="1" si="189"/>
        <v>1</v>
      </c>
      <c r="Y254" s="1">
        <f t="shared" ca="1" si="190"/>
        <v>0</v>
      </c>
      <c r="Z254" s="1">
        <f t="shared" ca="1" si="191"/>
        <v>0</v>
      </c>
      <c r="AA254" s="3">
        <f t="shared" ca="1" si="192"/>
        <v>0</v>
      </c>
      <c r="AB254" s="1"/>
      <c r="AC254" s="2">
        <f t="shared" ca="1" si="193"/>
        <v>0</v>
      </c>
      <c r="AD254" s="1">
        <f t="shared" ca="1" si="194"/>
        <v>0</v>
      </c>
      <c r="AE254" s="1">
        <f t="shared" ca="1" si="195"/>
        <v>0</v>
      </c>
      <c r="AF254" s="3">
        <f t="shared" ca="1" si="196"/>
        <v>1</v>
      </c>
      <c r="AH254" s="2">
        <f t="shared" ca="1" si="197"/>
        <v>1</v>
      </c>
      <c r="AI254" s="3">
        <f t="shared" ca="1" si="198"/>
        <v>0</v>
      </c>
      <c r="AK254" s="11">
        <f t="shared" ca="1" si="199"/>
        <v>0</v>
      </c>
      <c r="AL254">
        <f t="shared" ca="1" si="200"/>
        <v>1</v>
      </c>
      <c r="AM254">
        <f t="shared" ca="1" si="201"/>
        <v>0</v>
      </c>
      <c r="AN254" s="12">
        <f t="shared" ca="1" si="202"/>
        <v>0</v>
      </c>
      <c r="AO254" s="12"/>
    </row>
    <row r="255" spans="1:41" x14ac:dyDescent="0.25">
      <c r="A255" s="11"/>
      <c r="D255">
        <f t="shared" ca="1" si="178"/>
        <v>7</v>
      </c>
      <c r="E255" s="1" t="str">
        <f t="shared" ca="1" si="179"/>
        <v>Crime</v>
      </c>
      <c r="F255" s="1" t="str">
        <f t="shared" ca="1" si="180"/>
        <v>South Korea</v>
      </c>
      <c r="G255" s="1">
        <f t="shared" ca="1" si="181"/>
        <v>2003</v>
      </c>
      <c r="H255" s="20" t="str">
        <f t="shared" ca="1" si="182"/>
        <v>Yes</v>
      </c>
      <c r="R255" s="2">
        <f t="shared" ca="1" si="183"/>
        <v>0</v>
      </c>
      <c r="S255" s="1">
        <f t="shared" ca="1" si="184"/>
        <v>0</v>
      </c>
      <c r="T255" s="1">
        <f t="shared" ca="1" si="185"/>
        <v>0</v>
      </c>
      <c r="U255" s="1">
        <f t="shared" ca="1" si="186"/>
        <v>0</v>
      </c>
      <c r="V255" s="1">
        <f t="shared" ca="1" si="187"/>
        <v>0</v>
      </c>
      <c r="W255" s="1">
        <f t="shared" ca="1" si="188"/>
        <v>1</v>
      </c>
      <c r="X255" s="1">
        <f t="shared" ca="1" si="189"/>
        <v>0</v>
      </c>
      <c r="Y255" s="1">
        <f t="shared" ca="1" si="190"/>
        <v>0</v>
      </c>
      <c r="Z255" s="1">
        <f t="shared" ca="1" si="191"/>
        <v>0</v>
      </c>
      <c r="AA255" s="3">
        <f t="shared" ca="1" si="192"/>
        <v>0</v>
      </c>
      <c r="AB255" s="1"/>
      <c r="AC255" s="2">
        <f t="shared" ca="1" si="193"/>
        <v>0</v>
      </c>
      <c r="AD255" s="1">
        <f t="shared" ca="1" si="194"/>
        <v>0</v>
      </c>
      <c r="AE255" s="1">
        <f t="shared" ca="1" si="195"/>
        <v>0</v>
      </c>
      <c r="AF255" s="3">
        <f t="shared" ca="1" si="196"/>
        <v>1</v>
      </c>
      <c r="AH255" s="2">
        <f t="shared" ca="1" si="197"/>
        <v>1</v>
      </c>
      <c r="AI255" s="3">
        <f t="shared" ca="1" si="198"/>
        <v>0</v>
      </c>
      <c r="AK255" s="11">
        <f t="shared" ca="1" si="199"/>
        <v>1</v>
      </c>
      <c r="AL255">
        <f t="shared" ca="1" si="200"/>
        <v>0</v>
      </c>
      <c r="AM255">
        <f t="shared" ca="1" si="201"/>
        <v>0</v>
      </c>
      <c r="AN255" s="12">
        <f t="shared" ca="1" si="202"/>
        <v>0</v>
      </c>
      <c r="AO255" s="12"/>
    </row>
    <row r="256" spans="1:41" x14ac:dyDescent="0.25">
      <c r="A256" s="11"/>
      <c r="D256">
        <f t="shared" ca="1" si="178"/>
        <v>10</v>
      </c>
      <c r="E256" s="1" t="str">
        <f t="shared" ca="1" si="179"/>
        <v>Dramas</v>
      </c>
      <c r="F256" s="1" t="str">
        <f t="shared" ca="1" si="180"/>
        <v>South Korea</v>
      </c>
      <c r="G256" s="1">
        <f t="shared" ca="1" si="181"/>
        <v>2012</v>
      </c>
      <c r="H256" s="20" t="str">
        <f t="shared" ca="1" si="182"/>
        <v>Yes</v>
      </c>
      <c r="R256" s="2">
        <f t="shared" ca="1" si="183"/>
        <v>0</v>
      </c>
      <c r="S256" s="1">
        <f t="shared" ca="1" si="184"/>
        <v>0</v>
      </c>
      <c r="T256" s="1">
        <f t="shared" ca="1" si="185"/>
        <v>0</v>
      </c>
      <c r="U256" s="1">
        <f t="shared" ca="1" si="186"/>
        <v>0</v>
      </c>
      <c r="V256" s="1">
        <f t="shared" ca="1" si="187"/>
        <v>0</v>
      </c>
      <c r="W256" s="1">
        <f t="shared" ca="1" si="188"/>
        <v>0</v>
      </c>
      <c r="X256" s="1">
        <f t="shared" ca="1" si="189"/>
        <v>0</v>
      </c>
      <c r="Y256" s="1">
        <f t="shared" ca="1" si="190"/>
        <v>1</v>
      </c>
      <c r="Z256" s="1">
        <f t="shared" ca="1" si="191"/>
        <v>0</v>
      </c>
      <c r="AA256" s="3">
        <f t="shared" ca="1" si="192"/>
        <v>0</v>
      </c>
      <c r="AB256" s="1"/>
      <c r="AC256" s="2">
        <f t="shared" ca="1" si="193"/>
        <v>0</v>
      </c>
      <c r="AD256" s="1">
        <f t="shared" ca="1" si="194"/>
        <v>0</v>
      </c>
      <c r="AE256" s="1">
        <f t="shared" ca="1" si="195"/>
        <v>0</v>
      </c>
      <c r="AF256" s="3">
        <f t="shared" ca="1" si="196"/>
        <v>1</v>
      </c>
      <c r="AH256" s="2">
        <f t="shared" ca="1" si="197"/>
        <v>1</v>
      </c>
      <c r="AI256" s="3">
        <f t="shared" ca="1" si="198"/>
        <v>0</v>
      </c>
      <c r="AK256" s="11">
        <f t="shared" ca="1" si="199"/>
        <v>0</v>
      </c>
      <c r="AL256">
        <f t="shared" ca="1" si="200"/>
        <v>0</v>
      </c>
      <c r="AM256">
        <f t="shared" ca="1" si="201"/>
        <v>1</v>
      </c>
      <c r="AN256" s="12">
        <f t="shared" ca="1" si="202"/>
        <v>0</v>
      </c>
      <c r="AO256" s="12"/>
    </row>
    <row r="257" spans="1:41" x14ac:dyDescent="0.25">
      <c r="A257" s="11"/>
      <c r="D257">
        <f t="shared" ca="1" si="178"/>
        <v>9</v>
      </c>
      <c r="E257" s="1" t="str">
        <f t="shared" ca="1" si="179"/>
        <v>Romance</v>
      </c>
      <c r="F257" s="1" t="str">
        <f t="shared" ca="1" si="180"/>
        <v>South Korea</v>
      </c>
      <c r="G257" s="1">
        <f t="shared" ca="1" si="181"/>
        <v>2017</v>
      </c>
      <c r="H257" s="20" t="str">
        <f t="shared" ca="1" si="182"/>
        <v>Yes</v>
      </c>
      <c r="R257" s="2">
        <f t="shared" ca="1" si="183"/>
        <v>0</v>
      </c>
      <c r="S257" s="1">
        <f t="shared" ca="1" si="184"/>
        <v>0</v>
      </c>
      <c r="T257" s="1">
        <f t="shared" ca="1" si="185"/>
        <v>0</v>
      </c>
      <c r="U257" s="1">
        <f t="shared" ca="1" si="186"/>
        <v>0</v>
      </c>
      <c r="V257" s="1">
        <f t="shared" ca="1" si="187"/>
        <v>0</v>
      </c>
      <c r="W257" s="1">
        <f t="shared" ca="1" si="188"/>
        <v>0</v>
      </c>
      <c r="X257" s="1">
        <f t="shared" ca="1" si="189"/>
        <v>0</v>
      </c>
      <c r="Y257" s="1">
        <f t="shared" ca="1" si="190"/>
        <v>0</v>
      </c>
      <c r="Z257" s="1">
        <f t="shared" ca="1" si="191"/>
        <v>1</v>
      </c>
      <c r="AA257" s="3">
        <f t="shared" ca="1" si="192"/>
        <v>0</v>
      </c>
      <c r="AB257" s="1"/>
      <c r="AC257" s="2">
        <f t="shared" ca="1" si="193"/>
        <v>0</v>
      </c>
      <c r="AD257" s="1">
        <f t="shared" ca="1" si="194"/>
        <v>0</v>
      </c>
      <c r="AE257" s="1">
        <f t="shared" ca="1" si="195"/>
        <v>0</v>
      </c>
      <c r="AF257" s="3">
        <f t="shared" ca="1" si="196"/>
        <v>1</v>
      </c>
      <c r="AH257" s="2">
        <f t="shared" ca="1" si="197"/>
        <v>1</v>
      </c>
      <c r="AI257" s="3">
        <f t="shared" ca="1" si="198"/>
        <v>0</v>
      </c>
      <c r="AK257" s="11">
        <f t="shared" ca="1" si="199"/>
        <v>0</v>
      </c>
      <c r="AL257">
        <f t="shared" ca="1" si="200"/>
        <v>0</v>
      </c>
      <c r="AM257">
        <f t="shared" ca="1" si="201"/>
        <v>0</v>
      </c>
      <c r="AN257" s="12">
        <f t="shared" ca="1" si="202"/>
        <v>1</v>
      </c>
      <c r="AO257" s="12"/>
    </row>
    <row r="258" spans="1:41" x14ac:dyDescent="0.25">
      <c r="A258" s="11"/>
      <c r="D258">
        <f t="shared" ca="1" si="178"/>
        <v>6</v>
      </c>
      <c r="E258" s="1" t="str">
        <f t="shared" ca="1" si="179"/>
        <v>Ditective</v>
      </c>
      <c r="F258" s="1" t="str">
        <f t="shared" ca="1" si="180"/>
        <v>South Korea</v>
      </c>
      <c r="G258" s="1">
        <f t="shared" ca="1" si="181"/>
        <v>2012</v>
      </c>
      <c r="H258" s="20" t="str">
        <f t="shared" ca="1" si="182"/>
        <v>Yes</v>
      </c>
      <c r="R258" s="2">
        <f t="shared" ca="1" si="183"/>
        <v>0</v>
      </c>
      <c r="S258" s="1">
        <f t="shared" ca="1" si="184"/>
        <v>0</v>
      </c>
      <c r="T258" s="1">
        <f t="shared" ca="1" si="185"/>
        <v>0</v>
      </c>
      <c r="U258" s="1">
        <f t="shared" ca="1" si="186"/>
        <v>0</v>
      </c>
      <c r="V258" s="1">
        <f t="shared" ca="1" si="187"/>
        <v>0</v>
      </c>
      <c r="W258" s="1">
        <f t="shared" ca="1" si="188"/>
        <v>0</v>
      </c>
      <c r="X258" s="1">
        <f t="shared" ca="1" si="189"/>
        <v>1</v>
      </c>
      <c r="Y258" s="1">
        <f t="shared" ca="1" si="190"/>
        <v>0</v>
      </c>
      <c r="Z258" s="1">
        <f t="shared" ca="1" si="191"/>
        <v>0</v>
      </c>
      <c r="AA258" s="3">
        <f t="shared" ca="1" si="192"/>
        <v>0</v>
      </c>
      <c r="AB258" s="1"/>
      <c r="AC258" s="2">
        <f t="shared" ca="1" si="193"/>
        <v>0</v>
      </c>
      <c r="AD258" s="1">
        <f t="shared" ca="1" si="194"/>
        <v>0</v>
      </c>
      <c r="AE258" s="1">
        <f t="shared" ca="1" si="195"/>
        <v>0</v>
      </c>
      <c r="AF258" s="3">
        <f t="shared" ca="1" si="196"/>
        <v>1</v>
      </c>
      <c r="AH258" s="2">
        <f t="shared" ca="1" si="197"/>
        <v>1</v>
      </c>
      <c r="AI258" s="3">
        <f t="shared" ca="1" si="198"/>
        <v>0</v>
      </c>
      <c r="AK258" s="11">
        <f t="shared" ca="1" si="199"/>
        <v>0</v>
      </c>
      <c r="AL258">
        <f t="shared" ca="1" si="200"/>
        <v>0</v>
      </c>
      <c r="AM258">
        <f t="shared" ca="1" si="201"/>
        <v>1</v>
      </c>
      <c r="AN258" s="12">
        <f t="shared" ca="1" si="202"/>
        <v>0</v>
      </c>
      <c r="AO258" s="12"/>
    </row>
    <row r="259" spans="1:41" x14ac:dyDescent="0.25">
      <c r="A259" s="11"/>
      <c r="D259">
        <f t="shared" ca="1" si="178"/>
        <v>5</v>
      </c>
      <c r="E259" s="1" t="str">
        <f t="shared" ca="1" si="179"/>
        <v>Action</v>
      </c>
      <c r="F259" s="1" t="str">
        <f t="shared" ca="1" si="180"/>
        <v>South Korea</v>
      </c>
      <c r="G259" s="1">
        <f t="shared" ca="1" si="181"/>
        <v>2014</v>
      </c>
      <c r="H259" s="20" t="str">
        <f t="shared" ca="1" si="182"/>
        <v>Yes</v>
      </c>
      <c r="R259" s="2">
        <f t="shared" ca="1" si="183"/>
        <v>0</v>
      </c>
      <c r="S259" s="1">
        <f t="shared" ca="1" si="184"/>
        <v>0</v>
      </c>
      <c r="T259" s="1">
        <f t="shared" ca="1" si="185"/>
        <v>0</v>
      </c>
      <c r="U259" s="1">
        <f t="shared" ca="1" si="186"/>
        <v>0</v>
      </c>
      <c r="V259" s="1">
        <f t="shared" ca="1" si="187"/>
        <v>1</v>
      </c>
      <c r="W259" s="1">
        <f t="shared" ca="1" si="188"/>
        <v>0</v>
      </c>
      <c r="X259" s="1">
        <f t="shared" ca="1" si="189"/>
        <v>0</v>
      </c>
      <c r="Y259" s="1">
        <f t="shared" ca="1" si="190"/>
        <v>0</v>
      </c>
      <c r="Z259" s="1">
        <f t="shared" ca="1" si="191"/>
        <v>0</v>
      </c>
      <c r="AA259" s="3">
        <f t="shared" ca="1" si="192"/>
        <v>0</v>
      </c>
      <c r="AB259" s="1"/>
      <c r="AC259" s="2">
        <f t="shared" ca="1" si="193"/>
        <v>0</v>
      </c>
      <c r="AD259" s="1">
        <f t="shared" ca="1" si="194"/>
        <v>0</v>
      </c>
      <c r="AE259" s="1">
        <f t="shared" ca="1" si="195"/>
        <v>0</v>
      </c>
      <c r="AF259" s="3">
        <f t="shared" ca="1" si="196"/>
        <v>1</v>
      </c>
      <c r="AH259" s="2">
        <f t="shared" ca="1" si="197"/>
        <v>1</v>
      </c>
      <c r="AI259" s="3">
        <f t="shared" ca="1" si="198"/>
        <v>0</v>
      </c>
      <c r="AK259" s="11">
        <f t="shared" ca="1" si="199"/>
        <v>0</v>
      </c>
      <c r="AL259">
        <f t="shared" ca="1" si="200"/>
        <v>0</v>
      </c>
      <c r="AM259">
        <f t="shared" ca="1" si="201"/>
        <v>1</v>
      </c>
      <c r="AN259" s="12">
        <f t="shared" ca="1" si="202"/>
        <v>0</v>
      </c>
      <c r="AO259" s="12"/>
    </row>
    <row r="260" spans="1:41" x14ac:dyDescent="0.25">
      <c r="A260" s="11"/>
      <c r="D260">
        <f t="shared" ca="1" si="178"/>
        <v>3</v>
      </c>
      <c r="E260" s="1" t="str">
        <f t="shared" ca="1" si="179"/>
        <v>Sci-Fi</v>
      </c>
      <c r="F260" s="1" t="str">
        <f t="shared" ca="1" si="180"/>
        <v>UK</v>
      </c>
      <c r="G260" s="1">
        <f t="shared" ca="1" si="181"/>
        <v>2010</v>
      </c>
      <c r="H260" s="20" t="str">
        <f t="shared" ca="1" si="182"/>
        <v>Yes</v>
      </c>
      <c r="R260" s="2">
        <f t="shared" ca="1" si="183"/>
        <v>0</v>
      </c>
      <c r="S260" s="1">
        <f t="shared" ca="1" si="184"/>
        <v>0</v>
      </c>
      <c r="T260" s="1">
        <f t="shared" ca="1" si="185"/>
        <v>1</v>
      </c>
      <c r="U260" s="1">
        <f t="shared" ca="1" si="186"/>
        <v>0</v>
      </c>
      <c r="V260" s="1">
        <f t="shared" ca="1" si="187"/>
        <v>0</v>
      </c>
      <c r="W260" s="1">
        <f t="shared" ca="1" si="188"/>
        <v>0</v>
      </c>
      <c r="X260" s="1">
        <f t="shared" ca="1" si="189"/>
        <v>0</v>
      </c>
      <c r="Y260" s="1">
        <f t="shared" ca="1" si="190"/>
        <v>0</v>
      </c>
      <c r="Z260" s="1">
        <f t="shared" ca="1" si="191"/>
        <v>0</v>
      </c>
      <c r="AA260" s="3">
        <f t="shared" ca="1" si="192"/>
        <v>0</v>
      </c>
      <c r="AB260" s="1"/>
      <c r="AC260" s="2">
        <f t="shared" ca="1" si="193"/>
        <v>0</v>
      </c>
      <c r="AD260" s="1">
        <f t="shared" ca="1" si="194"/>
        <v>0</v>
      </c>
      <c r="AE260" s="1">
        <f t="shared" ca="1" si="195"/>
        <v>1</v>
      </c>
      <c r="AF260" s="3">
        <f t="shared" ca="1" si="196"/>
        <v>0</v>
      </c>
      <c r="AH260" s="2">
        <f t="shared" ca="1" si="197"/>
        <v>1</v>
      </c>
      <c r="AI260" s="3">
        <f t="shared" ca="1" si="198"/>
        <v>0</v>
      </c>
      <c r="AK260" s="11">
        <f t="shared" ca="1" si="199"/>
        <v>0</v>
      </c>
      <c r="AL260">
        <f t="shared" ca="1" si="200"/>
        <v>1</v>
      </c>
      <c r="AM260">
        <f t="shared" ca="1" si="201"/>
        <v>0</v>
      </c>
      <c r="AN260" s="12">
        <f t="shared" ca="1" si="202"/>
        <v>0</v>
      </c>
      <c r="AO260" s="12"/>
    </row>
    <row r="261" spans="1:41" x14ac:dyDescent="0.25">
      <c r="A261" s="11"/>
      <c r="D261">
        <f t="shared" ca="1" si="178"/>
        <v>6</v>
      </c>
      <c r="E261" s="1" t="str">
        <f t="shared" ca="1" si="179"/>
        <v>Ditective</v>
      </c>
      <c r="F261" s="1" t="str">
        <f t="shared" ca="1" si="180"/>
        <v>South Korea</v>
      </c>
      <c r="G261" s="1">
        <f t="shared" ca="1" si="181"/>
        <v>2002</v>
      </c>
      <c r="H261" s="20" t="str">
        <f t="shared" ca="1" si="182"/>
        <v>Yes</v>
      </c>
      <c r="R261" s="2">
        <f t="shared" ca="1" si="183"/>
        <v>0</v>
      </c>
      <c r="S261" s="1">
        <f t="shared" ca="1" si="184"/>
        <v>0</v>
      </c>
      <c r="T261" s="1">
        <f t="shared" ca="1" si="185"/>
        <v>0</v>
      </c>
      <c r="U261" s="1">
        <f t="shared" ca="1" si="186"/>
        <v>0</v>
      </c>
      <c r="V261" s="1">
        <f t="shared" ca="1" si="187"/>
        <v>0</v>
      </c>
      <c r="W261" s="1">
        <f t="shared" ca="1" si="188"/>
        <v>0</v>
      </c>
      <c r="X261" s="1">
        <f t="shared" ca="1" si="189"/>
        <v>1</v>
      </c>
      <c r="Y261" s="1">
        <f t="shared" ca="1" si="190"/>
        <v>0</v>
      </c>
      <c r="Z261" s="1">
        <f t="shared" ca="1" si="191"/>
        <v>0</v>
      </c>
      <c r="AA261" s="3">
        <f t="shared" ca="1" si="192"/>
        <v>0</v>
      </c>
      <c r="AB261" s="1"/>
      <c r="AC261" s="2">
        <f t="shared" ca="1" si="193"/>
        <v>0</v>
      </c>
      <c r="AD261" s="1">
        <f t="shared" ca="1" si="194"/>
        <v>0</v>
      </c>
      <c r="AE261" s="1">
        <f t="shared" ca="1" si="195"/>
        <v>0</v>
      </c>
      <c r="AF261" s="3">
        <f t="shared" ca="1" si="196"/>
        <v>1</v>
      </c>
      <c r="AH261" s="2">
        <f t="shared" ca="1" si="197"/>
        <v>1</v>
      </c>
      <c r="AI261" s="3">
        <f t="shared" ca="1" si="198"/>
        <v>0</v>
      </c>
      <c r="AK261" s="11">
        <f t="shared" ca="1" si="199"/>
        <v>1</v>
      </c>
      <c r="AL261">
        <f t="shared" ca="1" si="200"/>
        <v>0</v>
      </c>
      <c r="AM261">
        <f t="shared" ca="1" si="201"/>
        <v>0</v>
      </c>
      <c r="AN261" s="12">
        <f t="shared" ca="1" si="202"/>
        <v>0</v>
      </c>
      <c r="AO261" s="12"/>
    </row>
    <row r="262" spans="1:41" x14ac:dyDescent="0.25">
      <c r="A262" s="11"/>
      <c r="D262">
        <f t="shared" ca="1" si="178"/>
        <v>2</v>
      </c>
      <c r="E262" s="1" t="str">
        <f t="shared" ca="1" si="179"/>
        <v>Horror</v>
      </c>
      <c r="F262" s="1" t="str">
        <f t="shared" ca="1" si="180"/>
        <v>USA</v>
      </c>
      <c r="G262" s="1">
        <f t="shared" ca="1" si="181"/>
        <v>2016</v>
      </c>
      <c r="H262" s="20" t="str">
        <f t="shared" ca="1" si="182"/>
        <v>Yes</v>
      </c>
      <c r="R262" s="2">
        <f t="shared" ca="1" si="183"/>
        <v>0</v>
      </c>
      <c r="S262" s="1">
        <f t="shared" ca="1" si="184"/>
        <v>1</v>
      </c>
      <c r="T262" s="1">
        <f t="shared" ca="1" si="185"/>
        <v>0</v>
      </c>
      <c r="U262" s="1">
        <f t="shared" ca="1" si="186"/>
        <v>0</v>
      </c>
      <c r="V262" s="1">
        <f t="shared" ca="1" si="187"/>
        <v>0</v>
      </c>
      <c r="W262" s="1">
        <f t="shared" ca="1" si="188"/>
        <v>0</v>
      </c>
      <c r="X262" s="1">
        <f t="shared" ca="1" si="189"/>
        <v>0</v>
      </c>
      <c r="Y262" s="1">
        <f t="shared" ca="1" si="190"/>
        <v>0</v>
      </c>
      <c r="Z262" s="1">
        <f t="shared" ca="1" si="191"/>
        <v>0</v>
      </c>
      <c r="AA262" s="3">
        <f t="shared" ca="1" si="192"/>
        <v>0</v>
      </c>
      <c r="AB262" s="1"/>
      <c r="AC262" s="2">
        <f t="shared" ca="1" si="193"/>
        <v>0</v>
      </c>
      <c r="AD262" s="1">
        <f t="shared" ca="1" si="194"/>
        <v>1</v>
      </c>
      <c r="AE262" s="1">
        <f t="shared" ca="1" si="195"/>
        <v>0</v>
      </c>
      <c r="AF262" s="3">
        <f t="shared" ca="1" si="196"/>
        <v>0</v>
      </c>
      <c r="AH262" s="2">
        <f t="shared" ca="1" si="197"/>
        <v>1</v>
      </c>
      <c r="AI262" s="3">
        <f t="shared" ca="1" si="198"/>
        <v>0</v>
      </c>
      <c r="AK262" s="11">
        <f t="shared" ca="1" si="199"/>
        <v>0</v>
      </c>
      <c r="AL262">
        <f t="shared" ca="1" si="200"/>
        <v>0</v>
      </c>
      <c r="AM262">
        <f t="shared" ca="1" si="201"/>
        <v>0</v>
      </c>
      <c r="AN262" s="12">
        <f t="shared" ca="1" si="202"/>
        <v>1</v>
      </c>
      <c r="AO262" s="12"/>
    </row>
    <row r="263" spans="1:41" x14ac:dyDescent="0.25">
      <c r="A263" s="11"/>
      <c r="D263">
        <f t="shared" ca="1" si="178"/>
        <v>7</v>
      </c>
      <c r="E263" s="1" t="str">
        <f t="shared" ca="1" si="179"/>
        <v>Crime</v>
      </c>
      <c r="F263" s="1" t="str">
        <f t="shared" ca="1" si="180"/>
        <v>South Korea</v>
      </c>
      <c r="G263" s="1">
        <f t="shared" ca="1" si="181"/>
        <v>2018</v>
      </c>
      <c r="H263" s="20" t="str">
        <f t="shared" ca="1" si="182"/>
        <v>Yes</v>
      </c>
      <c r="R263" s="2">
        <f t="shared" ca="1" si="183"/>
        <v>0</v>
      </c>
      <c r="S263" s="1">
        <f t="shared" ca="1" si="184"/>
        <v>0</v>
      </c>
      <c r="T263" s="1">
        <f t="shared" ca="1" si="185"/>
        <v>0</v>
      </c>
      <c r="U263" s="1">
        <f t="shared" ca="1" si="186"/>
        <v>0</v>
      </c>
      <c r="V263" s="1">
        <f t="shared" ca="1" si="187"/>
        <v>0</v>
      </c>
      <c r="W263" s="1">
        <f t="shared" ca="1" si="188"/>
        <v>1</v>
      </c>
      <c r="X263" s="1">
        <f t="shared" ca="1" si="189"/>
        <v>0</v>
      </c>
      <c r="Y263" s="1">
        <f t="shared" ca="1" si="190"/>
        <v>0</v>
      </c>
      <c r="Z263" s="1">
        <f t="shared" ca="1" si="191"/>
        <v>0</v>
      </c>
      <c r="AA263" s="3">
        <f t="shared" ca="1" si="192"/>
        <v>0</v>
      </c>
      <c r="AB263" s="1"/>
      <c r="AC263" s="2">
        <f t="shared" ca="1" si="193"/>
        <v>0</v>
      </c>
      <c r="AD263" s="1">
        <f t="shared" ca="1" si="194"/>
        <v>0</v>
      </c>
      <c r="AE263" s="1">
        <f t="shared" ca="1" si="195"/>
        <v>0</v>
      </c>
      <c r="AF263" s="3">
        <f t="shared" ca="1" si="196"/>
        <v>1</v>
      </c>
      <c r="AH263" s="2">
        <f t="shared" ca="1" si="197"/>
        <v>1</v>
      </c>
      <c r="AI263" s="3">
        <f t="shared" ca="1" si="198"/>
        <v>0</v>
      </c>
      <c r="AK263" s="11">
        <f t="shared" ca="1" si="199"/>
        <v>0</v>
      </c>
      <c r="AL263">
        <f t="shared" ca="1" si="200"/>
        <v>0</v>
      </c>
      <c r="AM263">
        <f t="shared" ca="1" si="201"/>
        <v>0</v>
      </c>
      <c r="AN263" s="12">
        <f t="shared" ca="1" si="202"/>
        <v>1</v>
      </c>
      <c r="AO263" s="12"/>
    </row>
    <row r="264" spans="1:41" x14ac:dyDescent="0.25">
      <c r="A264" s="11"/>
      <c r="D264">
        <f t="shared" ca="1" si="178"/>
        <v>4</v>
      </c>
      <c r="E264" s="1" t="str">
        <f t="shared" ca="1" si="179"/>
        <v>Comedy</v>
      </c>
      <c r="F264" s="1" t="str">
        <f t="shared" ca="1" si="180"/>
        <v>South Korea</v>
      </c>
      <c r="G264" s="1">
        <f t="shared" ca="1" si="181"/>
        <v>2012</v>
      </c>
      <c r="H264" s="20" t="str">
        <f t="shared" ca="1" si="182"/>
        <v>Yes</v>
      </c>
      <c r="R264" s="2">
        <f t="shared" ca="1" si="183"/>
        <v>0</v>
      </c>
      <c r="S264" s="1">
        <f t="shared" ca="1" si="184"/>
        <v>0</v>
      </c>
      <c r="T264" s="1">
        <f t="shared" ca="1" si="185"/>
        <v>0</v>
      </c>
      <c r="U264" s="1">
        <f t="shared" ca="1" si="186"/>
        <v>1</v>
      </c>
      <c r="V264" s="1">
        <f t="shared" ca="1" si="187"/>
        <v>0</v>
      </c>
      <c r="W264" s="1">
        <f t="shared" ca="1" si="188"/>
        <v>0</v>
      </c>
      <c r="X264" s="1">
        <f t="shared" ca="1" si="189"/>
        <v>0</v>
      </c>
      <c r="Y264" s="1">
        <f t="shared" ca="1" si="190"/>
        <v>0</v>
      </c>
      <c r="Z264" s="1">
        <f t="shared" ca="1" si="191"/>
        <v>0</v>
      </c>
      <c r="AA264" s="3">
        <f t="shared" ca="1" si="192"/>
        <v>0</v>
      </c>
      <c r="AB264" s="1"/>
      <c r="AC264" s="2">
        <f t="shared" ca="1" si="193"/>
        <v>0</v>
      </c>
      <c r="AD264" s="1">
        <f t="shared" ca="1" si="194"/>
        <v>0</v>
      </c>
      <c r="AE264" s="1">
        <f t="shared" ca="1" si="195"/>
        <v>0</v>
      </c>
      <c r="AF264" s="3">
        <f t="shared" ca="1" si="196"/>
        <v>1</v>
      </c>
      <c r="AH264" s="2">
        <f t="shared" ca="1" si="197"/>
        <v>1</v>
      </c>
      <c r="AI264" s="3">
        <f t="shared" ca="1" si="198"/>
        <v>0</v>
      </c>
      <c r="AK264" s="11">
        <f t="shared" ca="1" si="199"/>
        <v>0</v>
      </c>
      <c r="AL264">
        <f t="shared" ca="1" si="200"/>
        <v>0</v>
      </c>
      <c r="AM264">
        <f t="shared" ca="1" si="201"/>
        <v>1</v>
      </c>
      <c r="AN264" s="12">
        <f t="shared" ca="1" si="202"/>
        <v>0</v>
      </c>
      <c r="AO264" s="12"/>
    </row>
    <row r="265" spans="1:41" ht="15.75" thickBot="1" x14ac:dyDescent="0.3">
      <c r="A265" s="11"/>
      <c r="D265">
        <f t="shared" ca="1" si="178"/>
        <v>7</v>
      </c>
      <c r="E265" s="1" t="str">
        <f t="shared" ca="1" si="179"/>
        <v>Crime</v>
      </c>
      <c r="F265" s="1" t="str">
        <f t="shared" ca="1" si="180"/>
        <v>South Korea</v>
      </c>
      <c r="G265" s="1">
        <f t="shared" ca="1" si="181"/>
        <v>2016</v>
      </c>
      <c r="H265" s="20" t="str">
        <f t="shared" ca="1" si="182"/>
        <v>Yes</v>
      </c>
      <c r="R265" s="2">
        <f t="shared" ca="1" si="183"/>
        <v>0</v>
      </c>
      <c r="S265" s="1">
        <f t="shared" ca="1" si="184"/>
        <v>0</v>
      </c>
      <c r="T265" s="1">
        <f t="shared" ca="1" si="185"/>
        <v>0</v>
      </c>
      <c r="U265" s="1">
        <f t="shared" ca="1" si="186"/>
        <v>0</v>
      </c>
      <c r="V265" s="1">
        <f t="shared" ca="1" si="187"/>
        <v>0</v>
      </c>
      <c r="W265" s="1">
        <f t="shared" ca="1" si="188"/>
        <v>1</v>
      </c>
      <c r="X265" s="1">
        <f t="shared" ca="1" si="189"/>
        <v>0</v>
      </c>
      <c r="Y265" s="1">
        <f t="shared" ca="1" si="190"/>
        <v>0</v>
      </c>
      <c r="Z265" s="1">
        <f t="shared" ca="1" si="191"/>
        <v>0</v>
      </c>
      <c r="AA265" s="3">
        <f t="shared" ca="1" si="192"/>
        <v>0</v>
      </c>
      <c r="AB265" s="1"/>
      <c r="AC265" s="2">
        <f t="shared" ca="1" si="193"/>
        <v>0</v>
      </c>
      <c r="AD265" s="1">
        <f t="shared" ca="1" si="194"/>
        <v>0</v>
      </c>
      <c r="AE265" s="1">
        <f t="shared" ca="1" si="195"/>
        <v>0</v>
      </c>
      <c r="AF265" s="3">
        <f t="shared" ca="1" si="196"/>
        <v>1</v>
      </c>
      <c r="AH265" s="2">
        <f t="shared" ca="1" si="197"/>
        <v>1</v>
      </c>
      <c r="AI265" s="3">
        <f t="shared" ca="1" si="198"/>
        <v>0</v>
      </c>
      <c r="AK265" s="11">
        <f t="shared" ca="1" si="199"/>
        <v>0</v>
      </c>
      <c r="AL265">
        <f t="shared" ca="1" si="200"/>
        <v>0</v>
      </c>
      <c r="AM265">
        <f t="shared" ca="1" si="201"/>
        <v>0</v>
      </c>
      <c r="AN265" s="12">
        <f t="shared" ca="1" si="202"/>
        <v>1</v>
      </c>
      <c r="AO265" s="12"/>
    </row>
    <row r="266" spans="1:41" ht="15.75" thickBot="1" x14ac:dyDescent="0.3">
      <c r="A266" s="11"/>
      <c r="Q266" s="7" t="s">
        <v>23</v>
      </c>
      <c r="R266" s="8">
        <f t="shared" ref="R266:AA266" ca="1" si="203">SUM(R215:R265)</f>
        <v>8</v>
      </c>
      <c r="S266" s="9">
        <f t="shared" ca="1" si="203"/>
        <v>8</v>
      </c>
      <c r="T266" s="9">
        <f t="shared" ca="1" si="203"/>
        <v>5</v>
      </c>
      <c r="U266" s="9">
        <f t="shared" ca="1" si="203"/>
        <v>1</v>
      </c>
      <c r="V266" s="9">
        <f t="shared" ca="1" si="203"/>
        <v>5</v>
      </c>
      <c r="W266" s="9">
        <f t="shared" ca="1" si="203"/>
        <v>6</v>
      </c>
      <c r="X266" s="9">
        <f t="shared" ca="1" si="203"/>
        <v>6</v>
      </c>
      <c r="Y266" s="9">
        <f t="shared" ca="1" si="203"/>
        <v>4</v>
      </c>
      <c r="Z266" s="9">
        <f t="shared" ca="1" si="203"/>
        <v>3</v>
      </c>
      <c r="AA266" s="10">
        <f t="shared" ca="1" si="203"/>
        <v>5</v>
      </c>
      <c r="AB266" s="5" t="s">
        <v>23</v>
      </c>
      <c r="AC266" s="8">
        <f ca="1">SUM(AC215:AC265)</f>
        <v>8</v>
      </c>
      <c r="AD266" s="9">
        <f ca="1">SUM(AD215:AD265)</f>
        <v>8</v>
      </c>
      <c r="AE266" s="9">
        <f ca="1">SUM(AE215:AE265)</f>
        <v>5</v>
      </c>
      <c r="AF266" s="10">
        <f ca="1">SUM(AF215:AF265)</f>
        <v>30</v>
      </c>
      <c r="AG266" s="9" t="s">
        <v>23</v>
      </c>
      <c r="AH266" s="8">
        <f ca="1">SUM(AH215:AH265)</f>
        <v>43</v>
      </c>
      <c r="AI266" s="10">
        <f ca="1">SUM(AI215:AI265)</f>
        <v>8</v>
      </c>
      <c r="AJ266" s="9" t="s">
        <v>23</v>
      </c>
      <c r="AK266" s="8">
        <f ca="1">SUM(AK215:AK265)</f>
        <v>10</v>
      </c>
      <c r="AL266" s="9">
        <f ca="1">SUM(AL215:AL265)</f>
        <v>16</v>
      </c>
      <c r="AM266" s="9">
        <f ca="1">SUM(AM215:AM265)</f>
        <v>13</v>
      </c>
      <c r="AN266" s="10">
        <f ca="1">SUM(AN215:AN265)</f>
        <v>12</v>
      </c>
      <c r="AO266" s="12"/>
    </row>
    <row r="267" spans="1:41" x14ac:dyDescent="0.25">
      <c r="A267" s="11"/>
      <c r="AO267" s="12"/>
    </row>
    <row r="268" spans="1:41" x14ac:dyDescent="0.25">
      <c r="A268" s="11"/>
      <c r="AO268" s="12"/>
    </row>
    <row r="269" spans="1:41" x14ac:dyDescent="0.25">
      <c r="A269" s="11"/>
      <c r="R269">
        <f ca="1">R266</f>
        <v>8</v>
      </c>
      <c r="S269" t="str">
        <f>R214</f>
        <v>Adventure</v>
      </c>
      <c r="T269">
        <f ca="1">MAX(R269:R278)</f>
        <v>8</v>
      </c>
      <c r="U269" t="str">
        <f ca="1">VLOOKUP(T269,R269:S278,2)</f>
        <v>Fantacy</v>
      </c>
      <c r="AC269">
        <f ca="1">AC266</f>
        <v>8</v>
      </c>
      <c r="AD269" t="str">
        <f>AC214</f>
        <v>India</v>
      </c>
      <c r="AE269">
        <f ca="1">MAX(AC269:AC272)</f>
        <v>30</v>
      </c>
      <c r="AF269" t="str">
        <f ca="1">VLOOKUP(AE269,AC269:AD273,2)</f>
        <v>South Korea</v>
      </c>
      <c r="AH269">
        <f ca="1">AH266</f>
        <v>43</v>
      </c>
      <c r="AI269" t="s">
        <v>20</v>
      </c>
      <c r="AJ269">
        <f ca="1">MAX(AH269:AH270)</f>
        <v>43</v>
      </c>
      <c r="AK269">
        <f ca="1">AK266</f>
        <v>10</v>
      </c>
      <c r="AL269" t="s">
        <v>24</v>
      </c>
      <c r="AM269">
        <f ca="1">MAX(AK269:AK272)</f>
        <v>16</v>
      </c>
      <c r="AO269" s="12"/>
    </row>
    <row r="270" spans="1:41" x14ac:dyDescent="0.25">
      <c r="A270" s="11"/>
      <c r="R270">
        <f ca="1">S266</f>
        <v>8</v>
      </c>
      <c r="S270" t="str">
        <f>S214</f>
        <v>Horror</v>
      </c>
      <c r="AC270">
        <f ca="1">AD266</f>
        <v>8</v>
      </c>
      <c r="AD270" t="str">
        <f>AD214</f>
        <v>USA</v>
      </c>
      <c r="AH270">
        <f ca="1">AI266</f>
        <v>8</v>
      </c>
      <c r="AI270" t="s">
        <v>21</v>
      </c>
      <c r="AJ270" t="str">
        <f ca="1">VLOOKUP(AJ269,AH269:AI270,2)</f>
        <v>Yes</v>
      </c>
      <c r="AK270">
        <f ca="1">AL266</f>
        <v>16</v>
      </c>
      <c r="AL270" t="s">
        <v>25</v>
      </c>
      <c r="AN270" t="str">
        <f ca="1">VLOOKUP(AM269,AK269:AL272,2)</f>
        <v>2006 to 2010</v>
      </c>
      <c r="AO270" s="12"/>
    </row>
    <row r="271" spans="1:41" x14ac:dyDescent="0.25">
      <c r="A271" s="11"/>
      <c r="R271">
        <f ca="1">T266</f>
        <v>5</v>
      </c>
      <c r="S271" t="str">
        <f>T214</f>
        <v>Sci-Fi</v>
      </c>
      <c r="AC271">
        <f ca="1">AE266</f>
        <v>5</v>
      </c>
      <c r="AD271" t="str">
        <f>AE214</f>
        <v>UK</v>
      </c>
      <c r="AK271">
        <f ca="1">AM266</f>
        <v>13</v>
      </c>
      <c r="AL271" t="s">
        <v>26</v>
      </c>
      <c r="AO271" s="12"/>
    </row>
    <row r="272" spans="1:41" x14ac:dyDescent="0.25">
      <c r="A272" s="11"/>
      <c r="R272">
        <f ca="1">U266</f>
        <v>1</v>
      </c>
      <c r="S272" t="str">
        <f>U214</f>
        <v>Comedy</v>
      </c>
      <c r="AC272">
        <f ca="1">AF266</f>
        <v>30</v>
      </c>
      <c r="AD272" t="str">
        <f>AF214</f>
        <v>South Korea</v>
      </c>
      <c r="AK272">
        <f ca="1">AN266</f>
        <v>12</v>
      </c>
      <c r="AL272" t="s">
        <v>27</v>
      </c>
      <c r="AO272" s="12"/>
    </row>
    <row r="273" spans="1:41" x14ac:dyDescent="0.25">
      <c r="A273" s="11"/>
      <c r="R273">
        <f ca="1">V266</f>
        <v>5</v>
      </c>
      <c r="S273" t="str">
        <f>V214</f>
        <v>Action</v>
      </c>
      <c r="AO273" s="12"/>
    </row>
    <row r="274" spans="1:41" x14ac:dyDescent="0.25">
      <c r="A274" s="11"/>
      <c r="R274">
        <f ca="1">W266</f>
        <v>6</v>
      </c>
      <c r="S274" t="str">
        <f>W214</f>
        <v>Crime</v>
      </c>
      <c r="AO274" s="12"/>
    </row>
    <row r="275" spans="1:41" x14ac:dyDescent="0.25">
      <c r="A275" s="11"/>
      <c r="R275">
        <f ca="1">X266</f>
        <v>6</v>
      </c>
      <c r="S275" t="str">
        <f>X214</f>
        <v>Ditective</v>
      </c>
      <c r="AO275" s="12"/>
    </row>
    <row r="276" spans="1:41" x14ac:dyDescent="0.25">
      <c r="A276" s="11"/>
      <c r="R276">
        <f ca="1">Y266</f>
        <v>4</v>
      </c>
      <c r="S276" t="str">
        <f>Y214</f>
        <v>Dramas</v>
      </c>
      <c r="AO276" s="12"/>
    </row>
    <row r="277" spans="1:41" x14ac:dyDescent="0.25">
      <c r="A277" s="11"/>
      <c r="R277">
        <f ca="1">Z266</f>
        <v>3</v>
      </c>
      <c r="S277" t="str">
        <f>Z214</f>
        <v>Romance</v>
      </c>
      <c r="AO277" s="12"/>
    </row>
    <row r="278" spans="1:41" x14ac:dyDescent="0.25">
      <c r="A278" s="11"/>
      <c r="R278">
        <f ca="1">AA266</f>
        <v>5</v>
      </c>
      <c r="S278" t="str">
        <f>AA214</f>
        <v>Fantacy</v>
      </c>
      <c r="AO278" s="12"/>
    </row>
    <row r="279" spans="1:41" ht="15.75" thickBot="1" x14ac:dyDescent="0.3">
      <c r="A279" s="21"/>
      <c r="B279" s="22"/>
      <c r="C279" s="22"/>
      <c r="D279" s="22"/>
      <c r="E279" s="23"/>
      <c r="F279" s="23"/>
      <c r="G279" s="23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4"/>
    </row>
    <row r="280" spans="1:41" ht="15.75" thickBot="1" x14ac:dyDescent="0.3"/>
    <row r="281" spans="1:41" ht="15.75" thickBot="1" x14ac:dyDescent="0.3">
      <c r="A281" s="26" t="s">
        <v>0</v>
      </c>
      <c r="B281" s="27"/>
      <c r="C281" s="27"/>
      <c r="D281" s="27"/>
      <c r="E281" s="16"/>
      <c r="F281" s="16"/>
      <c r="G281" s="16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7"/>
    </row>
    <row r="282" spans="1:41" ht="15.75" thickBot="1" x14ac:dyDescent="0.3">
      <c r="A282" s="25" t="s">
        <v>36</v>
      </c>
      <c r="L282" t="s">
        <v>5</v>
      </c>
      <c r="N282" t="s">
        <v>6</v>
      </c>
      <c r="R282" s="29" t="s">
        <v>30</v>
      </c>
      <c r="S282" s="30"/>
      <c r="T282" s="30"/>
      <c r="U282" s="30"/>
      <c r="V282" s="30"/>
      <c r="W282" s="30"/>
      <c r="X282" s="30"/>
      <c r="Y282" s="30"/>
      <c r="Z282" s="30"/>
      <c r="AA282" s="31"/>
      <c r="AC282" s="29" t="s">
        <v>28</v>
      </c>
      <c r="AD282" s="32"/>
      <c r="AE282" s="32"/>
      <c r="AF282" s="33"/>
      <c r="AH282" s="29" t="s">
        <v>29</v>
      </c>
      <c r="AI282" s="31"/>
      <c r="AK282" s="34" t="s">
        <v>31</v>
      </c>
      <c r="AL282" s="35"/>
      <c r="AM282" s="35"/>
      <c r="AN282" s="36"/>
      <c r="AO282" s="12"/>
    </row>
    <row r="283" spans="1:41" ht="15.75" thickBot="1" x14ac:dyDescent="0.3">
      <c r="A283" s="11"/>
      <c r="E283" s="18" t="s">
        <v>1</v>
      </c>
      <c r="F283" s="18" t="s">
        <v>2</v>
      </c>
      <c r="G283" s="18" t="s">
        <v>3</v>
      </c>
      <c r="H283" s="19" t="s">
        <v>4</v>
      </c>
      <c r="K283">
        <v>1</v>
      </c>
      <c r="L283" t="s">
        <v>22</v>
      </c>
      <c r="M283">
        <v>1</v>
      </c>
      <c r="N283" t="s">
        <v>16</v>
      </c>
      <c r="O283">
        <v>1</v>
      </c>
      <c r="P283" t="s">
        <v>21</v>
      </c>
      <c r="R283" s="4" t="s">
        <v>22</v>
      </c>
      <c r="S283" s="5" t="s">
        <v>10</v>
      </c>
      <c r="T283" s="5" t="s">
        <v>9</v>
      </c>
      <c r="U283" s="5" t="s">
        <v>8</v>
      </c>
      <c r="V283" s="5" t="s">
        <v>7</v>
      </c>
      <c r="W283" s="5" t="s">
        <v>12</v>
      </c>
      <c r="X283" s="5" t="s">
        <v>11</v>
      </c>
      <c r="Y283" s="5" t="s">
        <v>15</v>
      </c>
      <c r="Z283" s="5" t="s">
        <v>14</v>
      </c>
      <c r="AA283" s="6" t="s">
        <v>13</v>
      </c>
      <c r="AB283" s="1"/>
      <c r="AC283" s="4" t="s">
        <v>16</v>
      </c>
      <c r="AD283" s="5" t="s">
        <v>17</v>
      </c>
      <c r="AE283" s="5" t="s">
        <v>18</v>
      </c>
      <c r="AF283" s="6" t="s">
        <v>19</v>
      </c>
      <c r="AH283" s="4" t="s">
        <v>20</v>
      </c>
      <c r="AI283" s="6" t="s">
        <v>21</v>
      </c>
      <c r="AK283" s="7" t="s">
        <v>24</v>
      </c>
      <c r="AL283" s="14" t="s">
        <v>25</v>
      </c>
      <c r="AM283" s="14" t="s">
        <v>26</v>
      </c>
      <c r="AN283" s="13" t="s">
        <v>27</v>
      </c>
      <c r="AO283" s="12"/>
    </row>
    <row r="284" spans="1:41" x14ac:dyDescent="0.25">
      <c r="A284" s="11"/>
      <c r="D284">
        <f t="shared" ref="D284:D315" ca="1" si="204">RANDBETWEEN(1,10)</f>
        <v>4</v>
      </c>
      <c r="E284" s="1" t="str">
        <f t="shared" ref="E284:E315" ca="1" si="205">VLOOKUP(D284,$K$6:$L$15,2)</f>
        <v>Comedy</v>
      </c>
      <c r="F284" s="1" t="str">
        <f t="shared" ref="F284:F315" ca="1" si="206">VLOOKUP(D284,$M$6:$N$15,2)</f>
        <v>South Korea</v>
      </c>
      <c r="G284" s="1">
        <f t="shared" ref="G284:G315" ca="1" si="207">RANDBETWEEN(2001,2020)</f>
        <v>2013</v>
      </c>
      <c r="H284" s="20" t="str">
        <f t="shared" ref="H284:H315" ca="1" si="208">VLOOKUP(D284,$O$6:$P$7,2)</f>
        <v>Yes</v>
      </c>
      <c r="K284">
        <v>2</v>
      </c>
      <c r="L284" t="s">
        <v>10</v>
      </c>
      <c r="M284">
        <v>2</v>
      </c>
      <c r="N284" t="s">
        <v>17</v>
      </c>
      <c r="O284">
        <v>2</v>
      </c>
      <c r="P284" t="s">
        <v>20</v>
      </c>
      <c r="R284" s="2">
        <f t="shared" ref="R284:R315" ca="1" si="209">IF(E284="Adventure",1,0)</f>
        <v>0</v>
      </c>
      <c r="S284" s="1">
        <f t="shared" ref="S284:S315" ca="1" si="210">IF(E284="Horror",1,0)</f>
        <v>0</v>
      </c>
      <c r="T284" s="1">
        <f t="shared" ref="T284:T315" ca="1" si="211">IF(E284="Sci-Fi",1,0)</f>
        <v>0</v>
      </c>
      <c r="U284" s="1">
        <f t="shared" ref="U284:U315" ca="1" si="212">IF(E284="Comedy",1,0)</f>
        <v>1</v>
      </c>
      <c r="V284" s="1">
        <f t="shared" ref="V284:V315" ca="1" si="213">IF(E284="Action",1,0)</f>
        <v>0</v>
      </c>
      <c r="W284" s="1">
        <f t="shared" ref="W284:W315" ca="1" si="214">IF(E284="Crime",1,0)</f>
        <v>0</v>
      </c>
      <c r="X284" s="1">
        <f t="shared" ref="X284:X315" ca="1" si="215">IF(E284="Ditective",1,0)</f>
        <v>0</v>
      </c>
      <c r="Y284" s="1">
        <f t="shared" ref="Y284:Y315" ca="1" si="216">IF(E284="Dramas",1,0)</f>
        <v>0</v>
      </c>
      <c r="Z284" s="1">
        <f t="shared" ref="Z284:Z315" ca="1" si="217">IF(E284="Romance",1,0)</f>
        <v>0</v>
      </c>
      <c r="AA284" s="3">
        <f t="shared" ref="AA284:AA315" ca="1" si="218">IF(E284="Fantacy",1,0)</f>
        <v>0</v>
      </c>
      <c r="AB284" s="1"/>
      <c r="AC284" s="2">
        <f t="shared" ref="AC284:AC315" ca="1" si="219">IF(F284="India",1,0)</f>
        <v>0</v>
      </c>
      <c r="AD284" s="1">
        <f t="shared" ref="AD284:AD315" ca="1" si="220">IF(F284="USA",1,0)</f>
        <v>0</v>
      </c>
      <c r="AE284" s="1">
        <f t="shared" ref="AE284:AE315" ca="1" si="221">IF(F284="UK",1,0)</f>
        <v>0</v>
      </c>
      <c r="AF284" s="3">
        <f t="shared" ref="AF284:AF315" ca="1" si="222">IF(F284="South Korea",1,0)</f>
        <v>1</v>
      </c>
      <c r="AH284" s="2">
        <f t="shared" ref="AH284:AH315" ca="1" si="223">IF(H284="Yes",1,0)</f>
        <v>1</v>
      </c>
      <c r="AI284" s="3">
        <f t="shared" ref="AI284:AI315" ca="1" si="224">IF(H284="No",1,0)</f>
        <v>0</v>
      </c>
      <c r="AK284" s="11">
        <f t="shared" ref="AK284:AK315" ca="1" si="225">IF(AND(G284&gt;=2001,G284&lt;=2005),1,0)</f>
        <v>0</v>
      </c>
      <c r="AL284">
        <f t="shared" ref="AL284:AL315" ca="1" si="226">IF(AND(G284&gt;=2006,G284&lt;=2010),1,0)</f>
        <v>0</v>
      </c>
      <c r="AM284">
        <f t="shared" ref="AM284:AM315" ca="1" si="227">IF(AND(G284&gt;=2011,G284&lt;=2015),1,0)</f>
        <v>1</v>
      </c>
      <c r="AN284" s="12">
        <f t="shared" ref="AN284:AN315" ca="1" si="228">IF(AND(G284&gt;=2016,G284&lt;=2020),1,0)</f>
        <v>0</v>
      </c>
      <c r="AO284" s="12"/>
    </row>
    <row r="285" spans="1:41" x14ac:dyDescent="0.25">
      <c r="A285" s="11"/>
      <c r="D285">
        <f t="shared" ca="1" si="204"/>
        <v>9</v>
      </c>
      <c r="E285" s="1" t="str">
        <f t="shared" ca="1" si="205"/>
        <v>Romance</v>
      </c>
      <c r="F285" s="1" t="str">
        <f t="shared" ca="1" si="206"/>
        <v>South Korea</v>
      </c>
      <c r="G285" s="1">
        <f t="shared" ca="1" si="207"/>
        <v>2015</v>
      </c>
      <c r="H285" s="20" t="str">
        <f t="shared" ca="1" si="208"/>
        <v>Yes</v>
      </c>
      <c r="K285">
        <v>3</v>
      </c>
      <c r="L285" t="s">
        <v>9</v>
      </c>
      <c r="M285">
        <v>3</v>
      </c>
      <c r="N285" t="s">
        <v>18</v>
      </c>
      <c r="R285" s="2">
        <f t="shared" ca="1" si="209"/>
        <v>0</v>
      </c>
      <c r="S285" s="1">
        <f t="shared" ca="1" si="210"/>
        <v>0</v>
      </c>
      <c r="T285" s="1">
        <f t="shared" ca="1" si="211"/>
        <v>0</v>
      </c>
      <c r="U285" s="1">
        <f t="shared" ca="1" si="212"/>
        <v>0</v>
      </c>
      <c r="V285" s="1">
        <f t="shared" ca="1" si="213"/>
        <v>0</v>
      </c>
      <c r="W285" s="1">
        <f t="shared" ca="1" si="214"/>
        <v>0</v>
      </c>
      <c r="X285" s="1">
        <f t="shared" ca="1" si="215"/>
        <v>0</v>
      </c>
      <c r="Y285" s="1">
        <f t="shared" ca="1" si="216"/>
        <v>0</v>
      </c>
      <c r="Z285" s="1">
        <f t="shared" ca="1" si="217"/>
        <v>1</v>
      </c>
      <c r="AA285" s="3">
        <f t="shared" ca="1" si="218"/>
        <v>0</v>
      </c>
      <c r="AB285" s="1"/>
      <c r="AC285" s="2">
        <f t="shared" ca="1" si="219"/>
        <v>0</v>
      </c>
      <c r="AD285" s="1">
        <f t="shared" ca="1" si="220"/>
        <v>0</v>
      </c>
      <c r="AE285" s="1">
        <f t="shared" ca="1" si="221"/>
        <v>0</v>
      </c>
      <c r="AF285" s="3">
        <f t="shared" ca="1" si="222"/>
        <v>1</v>
      </c>
      <c r="AH285" s="2">
        <f t="shared" ca="1" si="223"/>
        <v>1</v>
      </c>
      <c r="AI285" s="3">
        <f t="shared" ca="1" si="224"/>
        <v>0</v>
      </c>
      <c r="AK285" s="11">
        <f t="shared" ca="1" si="225"/>
        <v>0</v>
      </c>
      <c r="AL285">
        <f t="shared" ca="1" si="226"/>
        <v>0</v>
      </c>
      <c r="AM285">
        <f t="shared" ca="1" si="227"/>
        <v>1</v>
      </c>
      <c r="AN285" s="12">
        <f t="shared" ca="1" si="228"/>
        <v>0</v>
      </c>
      <c r="AO285" s="12"/>
    </row>
    <row r="286" spans="1:41" x14ac:dyDescent="0.25">
      <c r="A286" s="11"/>
      <c r="D286">
        <f t="shared" ca="1" si="204"/>
        <v>8</v>
      </c>
      <c r="E286" s="1" t="str">
        <f t="shared" ca="1" si="205"/>
        <v>Fantacy</v>
      </c>
      <c r="F286" s="1" t="str">
        <f t="shared" ca="1" si="206"/>
        <v>South Korea</v>
      </c>
      <c r="G286" s="1">
        <f t="shared" ca="1" si="207"/>
        <v>2011</v>
      </c>
      <c r="H286" s="20" t="str">
        <f t="shared" ca="1" si="208"/>
        <v>Yes</v>
      </c>
      <c r="K286">
        <v>4</v>
      </c>
      <c r="L286" t="s">
        <v>8</v>
      </c>
      <c r="M286">
        <v>4</v>
      </c>
      <c r="N286" t="s">
        <v>19</v>
      </c>
      <c r="R286" s="2">
        <f t="shared" ca="1" si="209"/>
        <v>0</v>
      </c>
      <c r="S286" s="1">
        <f t="shared" ca="1" si="210"/>
        <v>0</v>
      </c>
      <c r="T286" s="1">
        <f t="shared" ca="1" si="211"/>
        <v>0</v>
      </c>
      <c r="U286" s="1">
        <f t="shared" ca="1" si="212"/>
        <v>0</v>
      </c>
      <c r="V286" s="1">
        <f t="shared" ca="1" si="213"/>
        <v>0</v>
      </c>
      <c r="W286" s="1">
        <f t="shared" ca="1" si="214"/>
        <v>0</v>
      </c>
      <c r="X286" s="1">
        <f t="shared" ca="1" si="215"/>
        <v>0</v>
      </c>
      <c r="Y286" s="1">
        <f t="shared" ca="1" si="216"/>
        <v>0</v>
      </c>
      <c r="Z286" s="1">
        <f t="shared" ca="1" si="217"/>
        <v>0</v>
      </c>
      <c r="AA286" s="3">
        <f t="shared" ca="1" si="218"/>
        <v>1</v>
      </c>
      <c r="AB286" s="1"/>
      <c r="AC286" s="2">
        <f t="shared" ca="1" si="219"/>
        <v>0</v>
      </c>
      <c r="AD286" s="1">
        <f t="shared" ca="1" si="220"/>
        <v>0</v>
      </c>
      <c r="AE286" s="1">
        <f t="shared" ca="1" si="221"/>
        <v>0</v>
      </c>
      <c r="AF286" s="3">
        <f t="shared" ca="1" si="222"/>
        <v>1</v>
      </c>
      <c r="AH286" s="2">
        <f t="shared" ca="1" si="223"/>
        <v>1</v>
      </c>
      <c r="AI286" s="3">
        <f t="shared" ca="1" si="224"/>
        <v>0</v>
      </c>
      <c r="AK286" s="11">
        <f t="shared" ca="1" si="225"/>
        <v>0</v>
      </c>
      <c r="AL286">
        <f t="shared" ca="1" si="226"/>
        <v>0</v>
      </c>
      <c r="AM286">
        <f t="shared" ca="1" si="227"/>
        <v>1</v>
      </c>
      <c r="AN286" s="12">
        <f t="shared" ca="1" si="228"/>
        <v>0</v>
      </c>
      <c r="AO286" s="12"/>
    </row>
    <row r="287" spans="1:41" x14ac:dyDescent="0.25">
      <c r="A287" s="11"/>
      <c r="D287">
        <f t="shared" ca="1" si="204"/>
        <v>10</v>
      </c>
      <c r="E287" s="1" t="str">
        <f t="shared" ca="1" si="205"/>
        <v>Dramas</v>
      </c>
      <c r="F287" s="1" t="str">
        <f t="shared" ca="1" si="206"/>
        <v>South Korea</v>
      </c>
      <c r="G287" s="1">
        <f t="shared" ca="1" si="207"/>
        <v>2020</v>
      </c>
      <c r="H287" s="20" t="str">
        <f t="shared" ca="1" si="208"/>
        <v>Yes</v>
      </c>
      <c r="K287">
        <v>5</v>
      </c>
      <c r="L287" t="s">
        <v>7</v>
      </c>
      <c r="R287" s="2">
        <f t="shared" ca="1" si="209"/>
        <v>0</v>
      </c>
      <c r="S287" s="1">
        <f t="shared" ca="1" si="210"/>
        <v>0</v>
      </c>
      <c r="T287" s="1">
        <f t="shared" ca="1" si="211"/>
        <v>0</v>
      </c>
      <c r="U287" s="1">
        <f t="shared" ca="1" si="212"/>
        <v>0</v>
      </c>
      <c r="V287" s="1">
        <f t="shared" ca="1" si="213"/>
        <v>0</v>
      </c>
      <c r="W287" s="1">
        <f t="shared" ca="1" si="214"/>
        <v>0</v>
      </c>
      <c r="X287" s="1">
        <f t="shared" ca="1" si="215"/>
        <v>0</v>
      </c>
      <c r="Y287" s="1">
        <f t="shared" ca="1" si="216"/>
        <v>1</v>
      </c>
      <c r="Z287" s="1">
        <f t="shared" ca="1" si="217"/>
        <v>0</v>
      </c>
      <c r="AA287" s="3">
        <f t="shared" ca="1" si="218"/>
        <v>0</v>
      </c>
      <c r="AB287" s="1"/>
      <c r="AC287" s="2">
        <f t="shared" ca="1" si="219"/>
        <v>0</v>
      </c>
      <c r="AD287" s="1">
        <f t="shared" ca="1" si="220"/>
        <v>0</v>
      </c>
      <c r="AE287" s="1">
        <f t="shared" ca="1" si="221"/>
        <v>0</v>
      </c>
      <c r="AF287" s="3">
        <f t="shared" ca="1" si="222"/>
        <v>1</v>
      </c>
      <c r="AH287" s="2">
        <f t="shared" ca="1" si="223"/>
        <v>1</v>
      </c>
      <c r="AI287" s="3">
        <f t="shared" ca="1" si="224"/>
        <v>0</v>
      </c>
      <c r="AK287" s="11">
        <f t="shared" ca="1" si="225"/>
        <v>0</v>
      </c>
      <c r="AL287">
        <f t="shared" ca="1" si="226"/>
        <v>0</v>
      </c>
      <c r="AM287">
        <f t="shared" ca="1" si="227"/>
        <v>0</v>
      </c>
      <c r="AN287" s="12">
        <f t="shared" ca="1" si="228"/>
        <v>1</v>
      </c>
      <c r="AO287" s="12"/>
    </row>
    <row r="288" spans="1:41" x14ac:dyDescent="0.25">
      <c r="A288" s="11"/>
      <c r="D288">
        <f t="shared" ca="1" si="204"/>
        <v>5</v>
      </c>
      <c r="E288" s="1" t="str">
        <f t="shared" ca="1" si="205"/>
        <v>Action</v>
      </c>
      <c r="F288" s="1" t="str">
        <f t="shared" ca="1" si="206"/>
        <v>South Korea</v>
      </c>
      <c r="G288" s="1">
        <f t="shared" ca="1" si="207"/>
        <v>2005</v>
      </c>
      <c r="H288" s="20" t="str">
        <f t="shared" ca="1" si="208"/>
        <v>Yes</v>
      </c>
      <c r="K288">
        <v>6</v>
      </c>
      <c r="L288" t="s">
        <v>11</v>
      </c>
      <c r="R288" s="2">
        <f t="shared" ca="1" si="209"/>
        <v>0</v>
      </c>
      <c r="S288" s="1">
        <f t="shared" ca="1" si="210"/>
        <v>0</v>
      </c>
      <c r="T288" s="1">
        <f t="shared" ca="1" si="211"/>
        <v>0</v>
      </c>
      <c r="U288" s="1">
        <f t="shared" ca="1" si="212"/>
        <v>0</v>
      </c>
      <c r="V288" s="1">
        <f t="shared" ca="1" si="213"/>
        <v>1</v>
      </c>
      <c r="W288" s="1">
        <f t="shared" ca="1" si="214"/>
        <v>0</v>
      </c>
      <c r="X288" s="1">
        <f t="shared" ca="1" si="215"/>
        <v>0</v>
      </c>
      <c r="Y288" s="1">
        <f t="shared" ca="1" si="216"/>
        <v>0</v>
      </c>
      <c r="Z288" s="1">
        <f t="shared" ca="1" si="217"/>
        <v>0</v>
      </c>
      <c r="AA288" s="3">
        <f t="shared" ca="1" si="218"/>
        <v>0</v>
      </c>
      <c r="AB288" s="1"/>
      <c r="AC288" s="2">
        <f t="shared" ca="1" si="219"/>
        <v>0</v>
      </c>
      <c r="AD288" s="1">
        <f t="shared" ca="1" si="220"/>
        <v>0</v>
      </c>
      <c r="AE288" s="1">
        <f t="shared" ca="1" si="221"/>
        <v>0</v>
      </c>
      <c r="AF288" s="3">
        <f t="shared" ca="1" si="222"/>
        <v>1</v>
      </c>
      <c r="AH288" s="2">
        <f t="shared" ca="1" si="223"/>
        <v>1</v>
      </c>
      <c r="AI288" s="3">
        <f t="shared" ca="1" si="224"/>
        <v>0</v>
      </c>
      <c r="AK288" s="11">
        <f t="shared" ca="1" si="225"/>
        <v>1</v>
      </c>
      <c r="AL288">
        <f t="shared" ca="1" si="226"/>
        <v>0</v>
      </c>
      <c r="AM288">
        <f t="shared" ca="1" si="227"/>
        <v>0</v>
      </c>
      <c r="AN288" s="12">
        <f t="shared" ca="1" si="228"/>
        <v>0</v>
      </c>
      <c r="AO288" s="12"/>
    </row>
    <row r="289" spans="1:41" x14ac:dyDescent="0.25">
      <c r="A289" s="11"/>
      <c r="D289">
        <f t="shared" ca="1" si="204"/>
        <v>7</v>
      </c>
      <c r="E289" s="1" t="str">
        <f t="shared" ca="1" si="205"/>
        <v>Crime</v>
      </c>
      <c r="F289" s="1" t="str">
        <f t="shared" ca="1" si="206"/>
        <v>South Korea</v>
      </c>
      <c r="G289" s="1">
        <f t="shared" ca="1" si="207"/>
        <v>2005</v>
      </c>
      <c r="H289" s="20" t="str">
        <f t="shared" ca="1" si="208"/>
        <v>Yes</v>
      </c>
      <c r="K289">
        <v>7</v>
      </c>
      <c r="L289" t="s">
        <v>12</v>
      </c>
      <c r="R289" s="2">
        <f t="shared" ca="1" si="209"/>
        <v>0</v>
      </c>
      <c r="S289" s="1">
        <f t="shared" ca="1" si="210"/>
        <v>0</v>
      </c>
      <c r="T289" s="1">
        <f t="shared" ca="1" si="211"/>
        <v>0</v>
      </c>
      <c r="U289" s="1">
        <f t="shared" ca="1" si="212"/>
        <v>0</v>
      </c>
      <c r="V289" s="1">
        <f t="shared" ca="1" si="213"/>
        <v>0</v>
      </c>
      <c r="W289" s="1">
        <f t="shared" ca="1" si="214"/>
        <v>1</v>
      </c>
      <c r="X289" s="1">
        <f t="shared" ca="1" si="215"/>
        <v>0</v>
      </c>
      <c r="Y289" s="1">
        <f t="shared" ca="1" si="216"/>
        <v>0</v>
      </c>
      <c r="Z289" s="1">
        <f t="shared" ca="1" si="217"/>
        <v>0</v>
      </c>
      <c r="AA289" s="3">
        <f t="shared" ca="1" si="218"/>
        <v>0</v>
      </c>
      <c r="AB289" s="1"/>
      <c r="AC289" s="2">
        <f t="shared" ca="1" si="219"/>
        <v>0</v>
      </c>
      <c r="AD289" s="1">
        <f t="shared" ca="1" si="220"/>
        <v>0</v>
      </c>
      <c r="AE289" s="1">
        <f t="shared" ca="1" si="221"/>
        <v>0</v>
      </c>
      <c r="AF289" s="3">
        <f t="shared" ca="1" si="222"/>
        <v>1</v>
      </c>
      <c r="AH289" s="2">
        <f t="shared" ca="1" si="223"/>
        <v>1</v>
      </c>
      <c r="AI289" s="3">
        <f t="shared" ca="1" si="224"/>
        <v>0</v>
      </c>
      <c r="AK289" s="11">
        <f t="shared" ca="1" si="225"/>
        <v>1</v>
      </c>
      <c r="AL289">
        <f t="shared" ca="1" si="226"/>
        <v>0</v>
      </c>
      <c r="AM289">
        <f t="shared" ca="1" si="227"/>
        <v>0</v>
      </c>
      <c r="AN289" s="12">
        <f t="shared" ca="1" si="228"/>
        <v>0</v>
      </c>
      <c r="AO289" s="12"/>
    </row>
    <row r="290" spans="1:41" x14ac:dyDescent="0.25">
      <c r="A290" s="11"/>
      <c r="D290">
        <f t="shared" ca="1" si="204"/>
        <v>8</v>
      </c>
      <c r="E290" s="1" t="str">
        <f t="shared" ca="1" si="205"/>
        <v>Fantacy</v>
      </c>
      <c r="F290" s="1" t="str">
        <f t="shared" ca="1" si="206"/>
        <v>South Korea</v>
      </c>
      <c r="G290" s="1">
        <f t="shared" ca="1" si="207"/>
        <v>2015</v>
      </c>
      <c r="H290" s="20" t="str">
        <f t="shared" ca="1" si="208"/>
        <v>Yes</v>
      </c>
      <c r="K290">
        <v>8</v>
      </c>
      <c r="L290" t="s">
        <v>13</v>
      </c>
      <c r="R290" s="2">
        <f t="shared" ca="1" si="209"/>
        <v>0</v>
      </c>
      <c r="S290" s="1">
        <f t="shared" ca="1" si="210"/>
        <v>0</v>
      </c>
      <c r="T290" s="1">
        <f t="shared" ca="1" si="211"/>
        <v>0</v>
      </c>
      <c r="U290" s="1">
        <f t="shared" ca="1" si="212"/>
        <v>0</v>
      </c>
      <c r="V290" s="1">
        <f t="shared" ca="1" si="213"/>
        <v>0</v>
      </c>
      <c r="W290" s="1">
        <f t="shared" ca="1" si="214"/>
        <v>0</v>
      </c>
      <c r="X290" s="1">
        <f t="shared" ca="1" si="215"/>
        <v>0</v>
      </c>
      <c r="Y290" s="1">
        <f t="shared" ca="1" si="216"/>
        <v>0</v>
      </c>
      <c r="Z290" s="1">
        <f t="shared" ca="1" si="217"/>
        <v>0</v>
      </c>
      <c r="AA290" s="3">
        <f t="shared" ca="1" si="218"/>
        <v>1</v>
      </c>
      <c r="AB290" s="1"/>
      <c r="AC290" s="2">
        <f t="shared" ca="1" si="219"/>
        <v>0</v>
      </c>
      <c r="AD290" s="1">
        <f t="shared" ca="1" si="220"/>
        <v>0</v>
      </c>
      <c r="AE290" s="1">
        <f t="shared" ca="1" si="221"/>
        <v>0</v>
      </c>
      <c r="AF290" s="3">
        <f t="shared" ca="1" si="222"/>
        <v>1</v>
      </c>
      <c r="AH290" s="2">
        <f t="shared" ca="1" si="223"/>
        <v>1</v>
      </c>
      <c r="AI290" s="3">
        <f t="shared" ca="1" si="224"/>
        <v>0</v>
      </c>
      <c r="AK290" s="11">
        <f t="shared" ca="1" si="225"/>
        <v>0</v>
      </c>
      <c r="AL290">
        <f t="shared" ca="1" si="226"/>
        <v>0</v>
      </c>
      <c r="AM290">
        <f t="shared" ca="1" si="227"/>
        <v>1</v>
      </c>
      <c r="AN290" s="12">
        <f t="shared" ca="1" si="228"/>
        <v>0</v>
      </c>
      <c r="AO290" s="12"/>
    </row>
    <row r="291" spans="1:41" x14ac:dyDescent="0.25">
      <c r="A291" s="11"/>
      <c r="D291">
        <f t="shared" ca="1" si="204"/>
        <v>8</v>
      </c>
      <c r="E291" s="1" t="str">
        <f t="shared" ca="1" si="205"/>
        <v>Fantacy</v>
      </c>
      <c r="F291" s="1" t="str">
        <f t="shared" ca="1" si="206"/>
        <v>South Korea</v>
      </c>
      <c r="G291" s="1">
        <f t="shared" ca="1" si="207"/>
        <v>2020</v>
      </c>
      <c r="H291" s="20" t="str">
        <f t="shared" ca="1" si="208"/>
        <v>Yes</v>
      </c>
      <c r="K291">
        <v>9</v>
      </c>
      <c r="L291" t="s">
        <v>14</v>
      </c>
      <c r="R291" s="2">
        <f t="shared" ca="1" si="209"/>
        <v>0</v>
      </c>
      <c r="S291" s="1">
        <f t="shared" ca="1" si="210"/>
        <v>0</v>
      </c>
      <c r="T291" s="1">
        <f t="shared" ca="1" si="211"/>
        <v>0</v>
      </c>
      <c r="U291" s="1">
        <f t="shared" ca="1" si="212"/>
        <v>0</v>
      </c>
      <c r="V291" s="1">
        <f t="shared" ca="1" si="213"/>
        <v>0</v>
      </c>
      <c r="W291" s="1">
        <f t="shared" ca="1" si="214"/>
        <v>0</v>
      </c>
      <c r="X291" s="1">
        <f t="shared" ca="1" si="215"/>
        <v>0</v>
      </c>
      <c r="Y291" s="1">
        <f t="shared" ca="1" si="216"/>
        <v>0</v>
      </c>
      <c r="Z291" s="1">
        <f t="shared" ca="1" si="217"/>
        <v>0</v>
      </c>
      <c r="AA291" s="3">
        <f t="shared" ca="1" si="218"/>
        <v>1</v>
      </c>
      <c r="AB291" s="1"/>
      <c r="AC291" s="2">
        <f t="shared" ca="1" si="219"/>
        <v>0</v>
      </c>
      <c r="AD291" s="1">
        <f t="shared" ca="1" si="220"/>
        <v>0</v>
      </c>
      <c r="AE291" s="1">
        <f t="shared" ca="1" si="221"/>
        <v>0</v>
      </c>
      <c r="AF291" s="3">
        <f t="shared" ca="1" si="222"/>
        <v>1</v>
      </c>
      <c r="AH291" s="2">
        <f t="shared" ca="1" si="223"/>
        <v>1</v>
      </c>
      <c r="AI291" s="3">
        <f t="shared" ca="1" si="224"/>
        <v>0</v>
      </c>
      <c r="AK291" s="11">
        <f t="shared" ca="1" si="225"/>
        <v>0</v>
      </c>
      <c r="AL291">
        <f t="shared" ca="1" si="226"/>
        <v>0</v>
      </c>
      <c r="AM291">
        <f t="shared" ca="1" si="227"/>
        <v>0</v>
      </c>
      <c r="AN291" s="12">
        <f t="shared" ca="1" si="228"/>
        <v>1</v>
      </c>
      <c r="AO291" s="12"/>
    </row>
    <row r="292" spans="1:41" x14ac:dyDescent="0.25">
      <c r="A292" s="11"/>
      <c r="D292">
        <f t="shared" ca="1" si="204"/>
        <v>5</v>
      </c>
      <c r="E292" s="1" t="str">
        <f t="shared" ca="1" si="205"/>
        <v>Action</v>
      </c>
      <c r="F292" s="1" t="str">
        <f t="shared" ca="1" si="206"/>
        <v>South Korea</v>
      </c>
      <c r="G292" s="1">
        <f t="shared" ca="1" si="207"/>
        <v>2014</v>
      </c>
      <c r="H292" s="20" t="str">
        <f t="shared" ca="1" si="208"/>
        <v>Yes</v>
      </c>
      <c r="K292">
        <v>10</v>
      </c>
      <c r="L292" t="s">
        <v>15</v>
      </c>
      <c r="R292" s="2">
        <f t="shared" ca="1" si="209"/>
        <v>0</v>
      </c>
      <c r="S292" s="1">
        <f t="shared" ca="1" si="210"/>
        <v>0</v>
      </c>
      <c r="T292" s="1">
        <f t="shared" ca="1" si="211"/>
        <v>0</v>
      </c>
      <c r="U292" s="1">
        <f t="shared" ca="1" si="212"/>
        <v>0</v>
      </c>
      <c r="V292" s="1">
        <f t="shared" ca="1" si="213"/>
        <v>1</v>
      </c>
      <c r="W292" s="1">
        <f t="shared" ca="1" si="214"/>
        <v>0</v>
      </c>
      <c r="X292" s="1">
        <f t="shared" ca="1" si="215"/>
        <v>0</v>
      </c>
      <c r="Y292" s="1">
        <f t="shared" ca="1" si="216"/>
        <v>0</v>
      </c>
      <c r="Z292" s="1">
        <f t="shared" ca="1" si="217"/>
        <v>0</v>
      </c>
      <c r="AA292" s="3">
        <f t="shared" ca="1" si="218"/>
        <v>0</v>
      </c>
      <c r="AB292" s="1"/>
      <c r="AC292" s="2">
        <f t="shared" ca="1" si="219"/>
        <v>0</v>
      </c>
      <c r="AD292" s="1">
        <f t="shared" ca="1" si="220"/>
        <v>0</v>
      </c>
      <c r="AE292" s="1">
        <f t="shared" ca="1" si="221"/>
        <v>0</v>
      </c>
      <c r="AF292" s="3">
        <f t="shared" ca="1" si="222"/>
        <v>1</v>
      </c>
      <c r="AH292" s="2">
        <f t="shared" ca="1" si="223"/>
        <v>1</v>
      </c>
      <c r="AI292" s="3">
        <f t="shared" ca="1" si="224"/>
        <v>0</v>
      </c>
      <c r="AK292" s="11">
        <f t="shared" ca="1" si="225"/>
        <v>0</v>
      </c>
      <c r="AL292">
        <f t="shared" ca="1" si="226"/>
        <v>0</v>
      </c>
      <c r="AM292">
        <f t="shared" ca="1" si="227"/>
        <v>1</v>
      </c>
      <c r="AN292" s="12">
        <f t="shared" ca="1" si="228"/>
        <v>0</v>
      </c>
      <c r="AO292" s="12"/>
    </row>
    <row r="293" spans="1:41" x14ac:dyDescent="0.25">
      <c r="A293" s="11"/>
      <c r="D293">
        <f t="shared" ca="1" si="204"/>
        <v>1</v>
      </c>
      <c r="E293" s="1" t="str">
        <f t="shared" ca="1" si="205"/>
        <v>Adventure</v>
      </c>
      <c r="F293" s="1" t="str">
        <f t="shared" ca="1" si="206"/>
        <v>India</v>
      </c>
      <c r="G293" s="1">
        <f t="shared" ca="1" si="207"/>
        <v>2015</v>
      </c>
      <c r="H293" s="20" t="str">
        <f t="shared" ca="1" si="208"/>
        <v>No</v>
      </c>
      <c r="R293" s="2">
        <f t="shared" ca="1" si="209"/>
        <v>1</v>
      </c>
      <c r="S293" s="1">
        <f t="shared" ca="1" si="210"/>
        <v>0</v>
      </c>
      <c r="T293" s="1">
        <f t="shared" ca="1" si="211"/>
        <v>0</v>
      </c>
      <c r="U293" s="1">
        <f t="shared" ca="1" si="212"/>
        <v>0</v>
      </c>
      <c r="V293" s="1">
        <f t="shared" ca="1" si="213"/>
        <v>0</v>
      </c>
      <c r="W293" s="1">
        <f t="shared" ca="1" si="214"/>
        <v>0</v>
      </c>
      <c r="X293" s="1">
        <f t="shared" ca="1" si="215"/>
        <v>0</v>
      </c>
      <c r="Y293" s="1">
        <f t="shared" ca="1" si="216"/>
        <v>0</v>
      </c>
      <c r="Z293" s="1">
        <f t="shared" ca="1" si="217"/>
        <v>0</v>
      </c>
      <c r="AA293" s="3">
        <f t="shared" ca="1" si="218"/>
        <v>0</v>
      </c>
      <c r="AB293" s="1"/>
      <c r="AC293" s="2">
        <f t="shared" ca="1" si="219"/>
        <v>1</v>
      </c>
      <c r="AD293" s="1">
        <f t="shared" ca="1" si="220"/>
        <v>0</v>
      </c>
      <c r="AE293" s="1">
        <f t="shared" ca="1" si="221"/>
        <v>0</v>
      </c>
      <c r="AF293" s="3">
        <f t="shared" ca="1" si="222"/>
        <v>0</v>
      </c>
      <c r="AH293" s="2">
        <f t="shared" ca="1" si="223"/>
        <v>0</v>
      </c>
      <c r="AI293" s="3">
        <f t="shared" ca="1" si="224"/>
        <v>1</v>
      </c>
      <c r="AK293" s="11">
        <f t="shared" ca="1" si="225"/>
        <v>0</v>
      </c>
      <c r="AL293">
        <f t="shared" ca="1" si="226"/>
        <v>0</v>
      </c>
      <c r="AM293">
        <f t="shared" ca="1" si="227"/>
        <v>1</v>
      </c>
      <c r="AN293" s="12">
        <f t="shared" ca="1" si="228"/>
        <v>0</v>
      </c>
      <c r="AO293" s="12"/>
    </row>
    <row r="294" spans="1:41" x14ac:dyDescent="0.25">
      <c r="A294" s="11"/>
      <c r="D294">
        <f t="shared" ca="1" si="204"/>
        <v>2</v>
      </c>
      <c r="E294" s="1" t="str">
        <f t="shared" ca="1" si="205"/>
        <v>Horror</v>
      </c>
      <c r="F294" s="1" t="str">
        <f t="shared" ca="1" si="206"/>
        <v>USA</v>
      </c>
      <c r="G294" s="1">
        <f t="shared" ca="1" si="207"/>
        <v>2018</v>
      </c>
      <c r="H294" s="20" t="str">
        <f t="shared" ca="1" si="208"/>
        <v>Yes</v>
      </c>
      <c r="R294" s="2">
        <f t="shared" ca="1" si="209"/>
        <v>0</v>
      </c>
      <c r="S294" s="1">
        <f t="shared" ca="1" si="210"/>
        <v>1</v>
      </c>
      <c r="T294" s="1">
        <f t="shared" ca="1" si="211"/>
        <v>0</v>
      </c>
      <c r="U294" s="1">
        <f t="shared" ca="1" si="212"/>
        <v>0</v>
      </c>
      <c r="V294" s="1">
        <f t="shared" ca="1" si="213"/>
        <v>0</v>
      </c>
      <c r="W294" s="1">
        <f t="shared" ca="1" si="214"/>
        <v>0</v>
      </c>
      <c r="X294" s="1">
        <f t="shared" ca="1" si="215"/>
        <v>0</v>
      </c>
      <c r="Y294" s="1">
        <f t="shared" ca="1" si="216"/>
        <v>0</v>
      </c>
      <c r="Z294" s="1">
        <f t="shared" ca="1" si="217"/>
        <v>0</v>
      </c>
      <c r="AA294" s="3">
        <f t="shared" ca="1" si="218"/>
        <v>0</v>
      </c>
      <c r="AB294" s="1"/>
      <c r="AC294" s="2">
        <f t="shared" ca="1" si="219"/>
        <v>0</v>
      </c>
      <c r="AD294" s="1">
        <f t="shared" ca="1" si="220"/>
        <v>1</v>
      </c>
      <c r="AE294" s="1">
        <f t="shared" ca="1" si="221"/>
        <v>0</v>
      </c>
      <c r="AF294" s="3">
        <f t="shared" ca="1" si="222"/>
        <v>0</v>
      </c>
      <c r="AH294" s="2">
        <f t="shared" ca="1" si="223"/>
        <v>1</v>
      </c>
      <c r="AI294" s="3">
        <f t="shared" ca="1" si="224"/>
        <v>0</v>
      </c>
      <c r="AK294" s="11">
        <f t="shared" ca="1" si="225"/>
        <v>0</v>
      </c>
      <c r="AL294">
        <f t="shared" ca="1" si="226"/>
        <v>0</v>
      </c>
      <c r="AM294">
        <f t="shared" ca="1" si="227"/>
        <v>0</v>
      </c>
      <c r="AN294" s="12">
        <f t="shared" ca="1" si="228"/>
        <v>1</v>
      </c>
      <c r="AO294" s="12"/>
    </row>
    <row r="295" spans="1:41" x14ac:dyDescent="0.25">
      <c r="A295" s="11"/>
      <c r="D295">
        <f t="shared" ca="1" si="204"/>
        <v>4</v>
      </c>
      <c r="E295" s="1" t="str">
        <f t="shared" ca="1" si="205"/>
        <v>Comedy</v>
      </c>
      <c r="F295" s="1" t="str">
        <f t="shared" ca="1" si="206"/>
        <v>South Korea</v>
      </c>
      <c r="G295" s="1">
        <f t="shared" ca="1" si="207"/>
        <v>2008</v>
      </c>
      <c r="H295" s="20" t="str">
        <f t="shared" ca="1" si="208"/>
        <v>Yes</v>
      </c>
      <c r="R295" s="2">
        <f t="shared" ca="1" si="209"/>
        <v>0</v>
      </c>
      <c r="S295" s="1">
        <f t="shared" ca="1" si="210"/>
        <v>0</v>
      </c>
      <c r="T295" s="1">
        <f t="shared" ca="1" si="211"/>
        <v>0</v>
      </c>
      <c r="U295" s="1">
        <f t="shared" ca="1" si="212"/>
        <v>1</v>
      </c>
      <c r="V295" s="1">
        <f t="shared" ca="1" si="213"/>
        <v>0</v>
      </c>
      <c r="W295" s="1">
        <f t="shared" ca="1" si="214"/>
        <v>0</v>
      </c>
      <c r="X295" s="1">
        <f t="shared" ca="1" si="215"/>
        <v>0</v>
      </c>
      <c r="Y295" s="1">
        <f t="shared" ca="1" si="216"/>
        <v>0</v>
      </c>
      <c r="Z295" s="1">
        <f t="shared" ca="1" si="217"/>
        <v>0</v>
      </c>
      <c r="AA295" s="3">
        <f t="shared" ca="1" si="218"/>
        <v>0</v>
      </c>
      <c r="AB295" s="1"/>
      <c r="AC295" s="2">
        <f t="shared" ca="1" si="219"/>
        <v>0</v>
      </c>
      <c r="AD295" s="1">
        <f t="shared" ca="1" si="220"/>
        <v>0</v>
      </c>
      <c r="AE295" s="1">
        <f t="shared" ca="1" si="221"/>
        <v>0</v>
      </c>
      <c r="AF295" s="3">
        <f t="shared" ca="1" si="222"/>
        <v>1</v>
      </c>
      <c r="AH295" s="2">
        <f t="shared" ca="1" si="223"/>
        <v>1</v>
      </c>
      <c r="AI295" s="3">
        <f t="shared" ca="1" si="224"/>
        <v>0</v>
      </c>
      <c r="AK295" s="11">
        <f t="shared" ca="1" si="225"/>
        <v>0</v>
      </c>
      <c r="AL295">
        <f t="shared" ca="1" si="226"/>
        <v>1</v>
      </c>
      <c r="AM295">
        <f t="shared" ca="1" si="227"/>
        <v>0</v>
      </c>
      <c r="AN295" s="12">
        <f t="shared" ca="1" si="228"/>
        <v>0</v>
      </c>
      <c r="AO295" s="12"/>
    </row>
    <row r="296" spans="1:41" x14ac:dyDescent="0.25">
      <c r="A296" s="11"/>
      <c r="D296">
        <f t="shared" ca="1" si="204"/>
        <v>2</v>
      </c>
      <c r="E296" s="1" t="str">
        <f t="shared" ca="1" si="205"/>
        <v>Horror</v>
      </c>
      <c r="F296" s="1" t="str">
        <f t="shared" ca="1" si="206"/>
        <v>USA</v>
      </c>
      <c r="G296" s="1">
        <f t="shared" ca="1" si="207"/>
        <v>2018</v>
      </c>
      <c r="H296" s="20" t="str">
        <f t="shared" ca="1" si="208"/>
        <v>Yes</v>
      </c>
      <c r="R296" s="2">
        <f t="shared" ca="1" si="209"/>
        <v>0</v>
      </c>
      <c r="S296" s="1">
        <f t="shared" ca="1" si="210"/>
        <v>1</v>
      </c>
      <c r="T296" s="1">
        <f t="shared" ca="1" si="211"/>
        <v>0</v>
      </c>
      <c r="U296" s="1">
        <f t="shared" ca="1" si="212"/>
        <v>0</v>
      </c>
      <c r="V296" s="1">
        <f t="shared" ca="1" si="213"/>
        <v>0</v>
      </c>
      <c r="W296" s="1">
        <f t="shared" ca="1" si="214"/>
        <v>0</v>
      </c>
      <c r="X296" s="1">
        <f t="shared" ca="1" si="215"/>
        <v>0</v>
      </c>
      <c r="Y296" s="1">
        <f t="shared" ca="1" si="216"/>
        <v>0</v>
      </c>
      <c r="Z296" s="1">
        <f t="shared" ca="1" si="217"/>
        <v>0</v>
      </c>
      <c r="AA296" s="3">
        <f t="shared" ca="1" si="218"/>
        <v>0</v>
      </c>
      <c r="AB296" s="1"/>
      <c r="AC296" s="2">
        <f t="shared" ca="1" si="219"/>
        <v>0</v>
      </c>
      <c r="AD296" s="1">
        <f t="shared" ca="1" si="220"/>
        <v>1</v>
      </c>
      <c r="AE296" s="1">
        <f t="shared" ca="1" si="221"/>
        <v>0</v>
      </c>
      <c r="AF296" s="3">
        <f t="shared" ca="1" si="222"/>
        <v>0</v>
      </c>
      <c r="AH296" s="2">
        <f t="shared" ca="1" si="223"/>
        <v>1</v>
      </c>
      <c r="AI296" s="3">
        <f t="shared" ca="1" si="224"/>
        <v>0</v>
      </c>
      <c r="AK296" s="11">
        <f t="shared" ca="1" si="225"/>
        <v>0</v>
      </c>
      <c r="AL296">
        <f t="shared" ca="1" si="226"/>
        <v>0</v>
      </c>
      <c r="AM296">
        <f t="shared" ca="1" si="227"/>
        <v>0</v>
      </c>
      <c r="AN296" s="12">
        <f t="shared" ca="1" si="228"/>
        <v>1</v>
      </c>
      <c r="AO296" s="12"/>
    </row>
    <row r="297" spans="1:41" x14ac:dyDescent="0.25">
      <c r="A297" s="11"/>
      <c r="D297">
        <f t="shared" ca="1" si="204"/>
        <v>9</v>
      </c>
      <c r="E297" s="1" t="str">
        <f t="shared" ca="1" si="205"/>
        <v>Romance</v>
      </c>
      <c r="F297" s="1" t="str">
        <f t="shared" ca="1" si="206"/>
        <v>South Korea</v>
      </c>
      <c r="G297" s="1">
        <f t="shared" ca="1" si="207"/>
        <v>2005</v>
      </c>
      <c r="H297" s="20" t="str">
        <f t="shared" ca="1" si="208"/>
        <v>Yes</v>
      </c>
      <c r="R297" s="2">
        <f t="shared" ca="1" si="209"/>
        <v>0</v>
      </c>
      <c r="S297" s="1">
        <f t="shared" ca="1" si="210"/>
        <v>0</v>
      </c>
      <c r="T297" s="1">
        <f t="shared" ca="1" si="211"/>
        <v>0</v>
      </c>
      <c r="U297" s="1">
        <f t="shared" ca="1" si="212"/>
        <v>0</v>
      </c>
      <c r="V297" s="1">
        <f t="shared" ca="1" si="213"/>
        <v>0</v>
      </c>
      <c r="W297" s="1">
        <f t="shared" ca="1" si="214"/>
        <v>0</v>
      </c>
      <c r="X297" s="1">
        <f t="shared" ca="1" si="215"/>
        <v>0</v>
      </c>
      <c r="Y297" s="1">
        <f t="shared" ca="1" si="216"/>
        <v>0</v>
      </c>
      <c r="Z297" s="1">
        <f t="shared" ca="1" si="217"/>
        <v>1</v>
      </c>
      <c r="AA297" s="3">
        <f t="shared" ca="1" si="218"/>
        <v>0</v>
      </c>
      <c r="AB297" s="1"/>
      <c r="AC297" s="2">
        <f t="shared" ca="1" si="219"/>
        <v>0</v>
      </c>
      <c r="AD297" s="1">
        <f t="shared" ca="1" si="220"/>
        <v>0</v>
      </c>
      <c r="AE297" s="1">
        <f t="shared" ca="1" si="221"/>
        <v>0</v>
      </c>
      <c r="AF297" s="3">
        <f t="shared" ca="1" si="222"/>
        <v>1</v>
      </c>
      <c r="AH297" s="2">
        <f t="shared" ca="1" si="223"/>
        <v>1</v>
      </c>
      <c r="AI297" s="3">
        <f t="shared" ca="1" si="224"/>
        <v>0</v>
      </c>
      <c r="AK297" s="11">
        <f t="shared" ca="1" si="225"/>
        <v>1</v>
      </c>
      <c r="AL297">
        <f t="shared" ca="1" si="226"/>
        <v>0</v>
      </c>
      <c r="AM297">
        <f t="shared" ca="1" si="227"/>
        <v>0</v>
      </c>
      <c r="AN297" s="12">
        <f t="shared" ca="1" si="228"/>
        <v>0</v>
      </c>
      <c r="AO297" s="12"/>
    </row>
    <row r="298" spans="1:41" x14ac:dyDescent="0.25">
      <c r="A298" s="11"/>
      <c r="D298">
        <f t="shared" ca="1" si="204"/>
        <v>6</v>
      </c>
      <c r="E298" s="1" t="str">
        <f t="shared" ca="1" si="205"/>
        <v>Ditective</v>
      </c>
      <c r="F298" s="1" t="str">
        <f t="shared" ca="1" si="206"/>
        <v>South Korea</v>
      </c>
      <c r="G298" s="1">
        <f t="shared" ca="1" si="207"/>
        <v>2019</v>
      </c>
      <c r="H298" s="20" t="str">
        <f t="shared" ca="1" si="208"/>
        <v>Yes</v>
      </c>
      <c r="R298" s="2">
        <f t="shared" ca="1" si="209"/>
        <v>0</v>
      </c>
      <c r="S298" s="1">
        <f t="shared" ca="1" si="210"/>
        <v>0</v>
      </c>
      <c r="T298" s="1">
        <f t="shared" ca="1" si="211"/>
        <v>0</v>
      </c>
      <c r="U298" s="1">
        <f t="shared" ca="1" si="212"/>
        <v>0</v>
      </c>
      <c r="V298" s="1">
        <f t="shared" ca="1" si="213"/>
        <v>0</v>
      </c>
      <c r="W298" s="1">
        <f t="shared" ca="1" si="214"/>
        <v>0</v>
      </c>
      <c r="X298" s="1">
        <f t="shared" ca="1" si="215"/>
        <v>1</v>
      </c>
      <c r="Y298" s="1">
        <f t="shared" ca="1" si="216"/>
        <v>0</v>
      </c>
      <c r="Z298" s="1">
        <f t="shared" ca="1" si="217"/>
        <v>0</v>
      </c>
      <c r="AA298" s="3">
        <f t="shared" ca="1" si="218"/>
        <v>0</v>
      </c>
      <c r="AB298" s="1"/>
      <c r="AC298" s="2">
        <f t="shared" ca="1" si="219"/>
        <v>0</v>
      </c>
      <c r="AD298" s="1">
        <f t="shared" ca="1" si="220"/>
        <v>0</v>
      </c>
      <c r="AE298" s="1">
        <f t="shared" ca="1" si="221"/>
        <v>0</v>
      </c>
      <c r="AF298" s="3">
        <f t="shared" ca="1" si="222"/>
        <v>1</v>
      </c>
      <c r="AH298" s="2">
        <f t="shared" ca="1" si="223"/>
        <v>1</v>
      </c>
      <c r="AI298" s="3">
        <f t="shared" ca="1" si="224"/>
        <v>0</v>
      </c>
      <c r="AK298" s="11">
        <f t="shared" ca="1" si="225"/>
        <v>0</v>
      </c>
      <c r="AL298">
        <f t="shared" ca="1" si="226"/>
        <v>0</v>
      </c>
      <c r="AM298">
        <f t="shared" ca="1" si="227"/>
        <v>0</v>
      </c>
      <c r="AN298" s="12">
        <f t="shared" ca="1" si="228"/>
        <v>1</v>
      </c>
      <c r="AO298" s="12"/>
    </row>
    <row r="299" spans="1:41" x14ac:dyDescent="0.25">
      <c r="A299" s="11"/>
      <c r="D299">
        <f t="shared" ca="1" si="204"/>
        <v>1</v>
      </c>
      <c r="E299" s="1" t="str">
        <f t="shared" ca="1" si="205"/>
        <v>Adventure</v>
      </c>
      <c r="F299" s="1" t="str">
        <f t="shared" ca="1" si="206"/>
        <v>India</v>
      </c>
      <c r="G299" s="1">
        <f t="shared" ca="1" si="207"/>
        <v>2010</v>
      </c>
      <c r="H299" s="20" t="str">
        <f t="shared" ca="1" si="208"/>
        <v>No</v>
      </c>
      <c r="R299" s="2">
        <f t="shared" ca="1" si="209"/>
        <v>1</v>
      </c>
      <c r="S299" s="1">
        <f t="shared" ca="1" si="210"/>
        <v>0</v>
      </c>
      <c r="T299" s="1">
        <f t="shared" ca="1" si="211"/>
        <v>0</v>
      </c>
      <c r="U299" s="1">
        <f t="shared" ca="1" si="212"/>
        <v>0</v>
      </c>
      <c r="V299" s="1">
        <f t="shared" ca="1" si="213"/>
        <v>0</v>
      </c>
      <c r="W299" s="1">
        <f t="shared" ca="1" si="214"/>
        <v>0</v>
      </c>
      <c r="X299" s="1">
        <f t="shared" ca="1" si="215"/>
        <v>0</v>
      </c>
      <c r="Y299" s="1">
        <f t="shared" ca="1" si="216"/>
        <v>0</v>
      </c>
      <c r="Z299" s="1">
        <f t="shared" ca="1" si="217"/>
        <v>0</v>
      </c>
      <c r="AA299" s="3">
        <f t="shared" ca="1" si="218"/>
        <v>0</v>
      </c>
      <c r="AB299" s="1"/>
      <c r="AC299" s="2">
        <f t="shared" ca="1" si="219"/>
        <v>1</v>
      </c>
      <c r="AD299" s="1">
        <f t="shared" ca="1" si="220"/>
        <v>0</v>
      </c>
      <c r="AE299" s="1">
        <f t="shared" ca="1" si="221"/>
        <v>0</v>
      </c>
      <c r="AF299" s="3">
        <f t="shared" ca="1" si="222"/>
        <v>0</v>
      </c>
      <c r="AH299" s="2">
        <f t="shared" ca="1" si="223"/>
        <v>0</v>
      </c>
      <c r="AI299" s="3">
        <f t="shared" ca="1" si="224"/>
        <v>1</v>
      </c>
      <c r="AK299" s="11">
        <f t="shared" ca="1" si="225"/>
        <v>0</v>
      </c>
      <c r="AL299">
        <f t="shared" ca="1" si="226"/>
        <v>1</v>
      </c>
      <c r="AM299">
        <f t="shared" ca="1" si="227"/>
        <v>0</v>
      </c>
      <c r="AN299" s="12">
        <f t="shared" ca="1" si="228"/>
        <v>0</v>
      </c>
      <c r="AO299" s="12"/>
    </row>
    <row r="300" spans="1:41" x14ac:dyDescent="0.25">
      <c r="A300" s="11"/>
      <c r="D300">
        <f t="shared" ca="1" si="204"/>
        <v>2</v>
      </c>
      <c r="E300" s="1" t="str">
        <f t="shared" ca="1" si="205"/>
        <v>Horror</v>
      </c>
      <c r="F300" s="1" t="str">
        <f t="shared" ca="1" si="206"/>
        <v>USA</v>
      </c>
      <c r="G300" s="1">
        <f t="shared" ca="1" si="207"/>
        <v>2016</v>
      </c>
      <c r="H300" s="20" t="str">
        <f t="shared" ca="1" si="208"/>
        <v>Yes</v>
      </c>
      <c r="R300" s="2">
        <f t="shared" ca="1" si="209"/>
        <v>0</v>
      </c>
      <c r="S300" s="1">
        <f t="shared" ca="1" si="210"/>
        <v>1</v>
      </c>
      <c r="T300" s="1">
        <f t="shared" ca="1" si="211"/>
        <v>0</v>
      </c>
      <c r="U300" s="1">
        <f t="shared" ca="1" si="212"/>
        <v>0</v>
      </c>
      <c r="V300" s="1">
        <f t="shared" ca="1" si="213"/>
        <v>0</v>
      </c>
      <c r="W300" s="1">
        <f t="shared" ca="1" si="214"/>
        <v>0</v>
      </c>
      <c r="X300" s="1">
        <f t="shared" ca="1" si="215"/>
        <v>0</v>
      </c>
      <c r="Y300" s="1">
        <f t="shared" ca="1" si="216"/>
        <v>0</v>
      </c>
      <c r="Z300" s="1">
        <f t="shared" ca="1" si="217"/>
        <v>0</v>
      </c>
      <c r="AA300" s="3">
        <f t="shared" ca="1" si="218"/>
        <v>0</v>
      </c>
      <c r="AB300" s="1"/>
      <c r="AC300" s="2">
        <f t="shared" ca="1" si="219"/>
        <v>0</v>
      </c>
      <c r="AD300" s="1">
        <f t="shared" ca="1" si="220"/>
        <v>1</v>
      </c>
      <c r="AE300" s="1">
        <f t="shared" ca="1" si="221"/>
        <v>0</v>
      </c>
      <c r="AF300" s="3">
        <f t="shared" ca="1" si="222"/>
        <v>0</v>
      </c>
      <c r="AH300" s="2">
        <f t="shared" ca="1" si="223"/>
        <v>1</v>
      </c>
      <c r="AI300" s="3">
        <f t="shared" ca="1" si="224"/>
        <v>0</v>
      </c>
      <c r="AK300" s="11">
        <f t="shared" ca="1" si="225"/>
        <v>0</v>
      </c>
      <c r="AL300">
        <f t="shared" ca="1" si="226"/>
        <v>0</v>
      </c>
      <c r="AM300">
        <f t="shared" ca="1" si="227"/>
        <v>0</v>
      </c>
      <c r="AN300" s="12">
        <f t="shared" ca="1" si="228"/>
        <v>1</v>
      </c>
      <c r="AO300" s="12"/>
    </row>
    <row r="301" spans="1:41" x14ac:dyDescent="0.25">
      <c r="A301" s="11"/>
      <c r="D301">
        <f t="shared" ca="1" si="204"/>
        <v>8</v>
      </c>
      <c r="E301" s="1" t="str">
        <f t="shared" ca="1" si="205"/>
        <v>Fantacy</v>
      </c>
      <c r="F301" s="1" t="str">
        <f t="shared" ca="1" si="206"/>
        <v>South Korea</v>
      </c>
      <c r="G301" s="1">
        <f t="shared" ca="1" si="207"/>
        <v>2002</v>
      </c>
      <c r="H301" s="20" t="str">
        <f t="shared" ca="1" si="208"/>
        <v>Yes</v>
      </c>
      <c r="R301" s="2">
        <f t="shared" ca="1" si="209"/>
        <v>0</v>
      </c>
      <c r="S301" s="1">
        <f t="shared" ca="1" si="210"/>
        <v>0</v>
      </c>
      <c r="T301" s="1">
        <f t="shared" ca="1" si="211"/>
        <v>0</v>
      </c>
      <c r="U301" s="1">
        <f t="shared" ca="1" si="212"/>
        <v>0</v>
      </c>
      <c r="V301" s="1">
        <f t="shared" ca="1" si="213"/>
        <v>0</v>
      </c>
      <c r="W301" s="1">
        <f t="shared" ca="1" si="214"/>
        <v>0</v>
      </c>
      <c r="X301" s="1">
        <f t="shared" ca="1" si="215"/>
        <v>0</v>
      </c>
      <c r="Y301" s="1">
        <f t="shared" ca="1" si="216"/>
        <v>0</v>
      </c>
      <c r="Z301" s="1">
        <f t="shared" ca="1" si="217"/>
        <v>0</v>
      </c>
      <c r="AA301" s="3">
        <f t="shared" ca="1" si="218"/>
        <v>1</v>
      </c>
      <c r="AB301" s="1"/>
      <c r="AC301" s="2">
        <f t="shared" ca="1" si="219"/>
        <v>0</v>
      </c>
      <c r="AD301" s="1">
        <f t="shared" ca="1" si="220"/>
        <v>0</v>
      </c>
      <c r="AE301" s="1">
        <f t="shared" ca="1" si="221"/>
        <v>0</v>
      </c>
      <c r="AF301" s="3">
        <f t="shared" ca="1" si="222"/>
        <v>1</v>
      </c>
      <c r="AH301" s="2">
        <f t="shared" ca="1" si="223"/>
        <v>1</v>
      </c>
      <c r="AI301" s="3">
        <f t="shared" ca="1" si="224"/>
        <v>0</v>
      </c>
      <c r="AK301" s="11">
        <f t="shared" ca="1" si="225"/>
        <v>1</v>
      </c>
      <c r="AL301">
        <f t="shared" ca="1" si="226"/>
        <v>0</v>
      </c>
      <c r="AM301">
        <f t="shared" ca="1" si="227"/>
        <v>0</v>
      </c>
      <c r="AN301" s="12">
        <f t="shared" ca="1" si="228"/>
        <v>0</v>
      </c>
      <c r="AO301" s="12"/>
    </row>
    <row r="302" spans="1:41" x14ac:dyDescent="0.25">
      <c r="A302" s="11"/>
      <c r="D302">
        <f t="shared" ca="1" si="204"/>
        <v>8</v>
      </c>
      <c r="E302" s="1" t="str">
        <f t="shared" ca="1" si="205"/>
        <v>Fantacy</v>
      </c>
      <c r="F302" s="1" t="str">
        <f t="shared" ca="1" si="206"/>
        <v>South Korea</v>
      </c>
      <c r="G302" s="1">
        <f t="shared" ca="1" si="207"/>
        <v>2010</v>
      </c>
      <c r="H302" s="20" t="str">
        <f t="shared" ca="1" si="208"/>
        <v>Yes</v>
      </c>
      <c r="R302" s="2">
        <f t="shared" ca="1" si="209"/>
        <v>0</v>
      </c>
      <c r="S302" s="1">
        <f t="shared" ca="1" si="210"/>
        <v>0</v>
      </c>
      <c r="T302" s="1">
        <f t="shared" ca="1" si="211"/>
        <v>0</v>
      </c>
      <c r="U302" s="1">
        <f t="shared" ca="1" si="212"/>
        <v>0</v>
      </c>
      <c r="V302" s="1">
        <f t="shared" ca="1" si="213"/>
        <v>0</v>
      </c>
      <c r="W302" s="1">
        <f t="shared" ca="1" si="214"/>
        <v>0</v>
      </c>
      <c r="X302" s="1">
        <f t="shared" ca="1" si="215"/>
        <v>0</v>
      </c>
      <c r="Y302" s="1">
        <f t="shared" ca="1" si="216"/>
        <v>0</v>
      </c>
      <c r="Z302" s="1">
        <f t="shared" ca="1" si="217"/>
        <v>0</v>
      </c>
      <c r="AA302" s="3">
        <f t="shared" ca="1" si="218"/>
        <v>1</v>
      </c>
      <c r="AB302" s="1"/>
      <c r="AC302" s="2">
        <f t="shared" ca="1" si="219"/>
        <v>0</v>
      </c>
      <c r="AD302" s="1">
        <f t="shared" ca="1" si="220"/>
        <v>0</v>
      </c>
      <c r="AE302" s="1">
        <f t="shared" ca="1" si="221"/>
        <v>0</v>
      </c>
      <c r="AF302" s="3">
        <f t="shared" ca="1" si="222"/>
        <v>1</v>
      </c>
      <c r="AH302" s="2">
        <f t="shared" ca="1" si="223"/>
        <v>1</v>
      </c>
      <c r="AI302" s="3">
        <f t="shared" ca="1" si="224"/>
        <v>0</v>
      </c>
      <c r="AK302" s="11">
        <f t="shared" ca="1" si="225"/>
        <v>0</v>
      </c>
      <c r="AL302">
        <f t="shared" ca="1" si="226"/>
        <v>1</v>
      </c>
      <c r="AM302">
        <f t="shared" ca="1" si="227"/>
        <v>0</v>
      </c>
      <c r="AN302" s="12">
        <f t="shared" ca="1" si="228"/>
        <v>0</v>
      </c>
      <c r="AO302" s="12"/>
    </row>
    <row r="303" spans="1:41" x14ac:dyDescent="0.25">
      <c r="A303" s="11"/>
      <c r="D303">
        <f t="shared" ca="1" si="204"/>
        <v>9</v>
      </c>
      <c r="E303" s="1" t="str">
        <f t="shared" ca="1" si="205"/>
        <v>Romance</v>
      </c>
      <c r="F303" s="1" t="str">
        <f t="shared" ca="1" si="206"/>
        <v>South Korea</v>
      </c>
      <c r="G303" s="1">
        <f t="shared" ca="1" si="207"/>
        <v>2014</v>
      </c>
      <c r="H303" s="20" t="str">
        <f t="shared" ca="1" si="208"/>
        <v>Yes</v>
      </c>
      <c r="R303" s="2">
        <f t="shared" ca="1" si="209"/>
        <v>0</v>
      </c>
      <c r="S303" s="1">
        <f t="shared" ca="1" si="210"/>
        <v>0</v>
      </c>
      <c r="T303" s="1">
        <f t="shared" ca="1" si="211"/>
        <v>0</v>
      </c>
      <c r="U303" s="1">
        <f t="shared" ca="1" si="212"/>
        <v>0</v>
      </c>
      <c r="V303" s="1">
        <f t="shared" ca="1" si="213"/>
        <v>0</v>
      </c>
      <c r="W303" s="1">
        <f t="shared" ca="1" si="214"/>
        <v>0</v>
      </c>
      <c r="X303" s="1">
        <f t="shared" ca="1" si="215"/>
        <v>0</v>
      </c>
      <c r="Y303" s="1">
        <f t="shared" ca="1" si="216"/>
        <v>0</v>
      </c>
      <c r="Z303" s="1">
        <f t="shared" ca="1" si="217"/>
        <v>1</v>
      </c>
      <c r="AA303" s="3">
        <f t="shared" ca="1" si="218"/>
        <v>0</v>
      </c>
      <c r="AB303" s="1"/>
      <c r="AC303" s="2">
        <f t="shared" ca="1" si="219"/>
        <v>0</v>
      </c>
      <c r="AD303" s="1">
        <f t="shared" ca="1" si="220"/>
        <v>0</v>
      </c>
      <c r="AE303" s="1">
        <f t="shared" ca="1" si="221"/>
        <v>0</v>
      </c>
      <c r="AF303" s="3">
        <f t="shared" ca="1" si="222"/>
        <v>1</v>
      </c>
      <c r="AH303" s="2">
        <f t="shared" ca="1" si="223"/>
        <v>1</v>
      </c>
      <c r="AI303" s="3">
        <f t="shared" ca="1" si="224"/>
        <v>0</v>
      </c>
      <c r="AK303" s="11">
        <f t="shared" ca="1" si="225"/>
        <v>0</v>
      </c>
      <c r="AL303">
        <f t="shared" ca="1" si="226"/>
        <v>0</v>
      </c>
      <c r="AM303">
        <f t="shared" ca="1" si="227"/>
        <v>1</v>
      </c>
      <c r="AN303" s="12">
        <f t="shared" ca="1" si="228"/>
        <v>0</v>
      </c>
      <c r="AO303" s="12"/>
    </row>
    <row r="304" spans="1:41" x14ac:dyDescent="0.25">
      <c r="A304" s="11"/>
      <c r="D304">
        <f t="shared" ca="1" si="204"/>
        <v>5</v>
      </c>
      <c r="E304" s="1" t="str">
        <f t="shared" ca="1" si="205"/>
        <v>Action</v>
      </c>
      <c r="F304" s="1" t="str">
        <f t="shared" ca="1" si="206"/>
        <v>South Korea</v>
      </c>
      <c r="G304" s="1">
        <f t="shared" ca="1" si="207"/>
        <v>2016</v>
      </c>
      <c r="H304" s="20" t="str">
        <f t="shared" ca="1" si="208"/>
        <v>Yes</v>
      </c>
      <c r="R304" s="2">
        <f t="shared" ca="1" si="209"/>
        <v>0</v>
      </c>
      <c r="S304" s="1">
        <f t="shared" ca="1" si="210"/>
        <v>0</v>
      </c>
      <c r="T304" s="1">
        <f t="shared" ca="1" si="211"/>
        <v>0</v>
      </c>
      <c r="U304" s="1">
        <f t="shared" ca="1" si="212"/>
        <v>0</v>
      </c>
      <c r="V304" s="1">
        <f t="shared" ca="1" si="213"/>
        <v>1</v>
      </c>
      <c r="W304" s="1">
        <f t="shared" ca="1" si="214"/>
        <v>0</v>
      </c>
      <c r="X304" s="1">
        <f t="shared" ca="1" si="215"/>
        <v>0</v>
      </c>
      <c r="Y304" s="1">
        <f t="shared" ca="1" si="216"/>
        <v>0</v>
      </c>
      <c r="Z304" s="1">
        <f t="shared" ca="1" si="217"/>
        <v>0</v>
      </c>
      <c r="AA304" s="3">
        <f t="shared" ca="1" si="218"/>
        <v>0</v>
      </c>
      <c r="AB304" s="1"/>
      <c r="AC304" s="2">
        <f t="shared" ca="1" si="219"/>
        <v>0</v>
      </c>
      <c r="AD304" s="1">
        <f t="shared" ca="1" si="220"/>
        <v>0</v>
      </c>
      <c r="AE304" s="1">
        <f t="shared" ca="1" si="221"/>
        <v>0</v>
      </c>
      <c r="AF304" s="3">
        <f t="shared" ca="1" si="222"/>
        <v>1</v>
      </c>
      <c r="AH304" s="2">
        <f t="shared" ca="1" si="223"/>
        <v>1</v>
      </c>
      <c r="AI304" s="3">
        <f t="shared" ca="1" si="224"/>
        <v>0</v>
      </c>
      <c r="AK304" s="11">
        <f t="shared" ca="1" si="225"/>
        <v>0</v>
      </c>
      <c r="AL304">
        <f t="shared" ca="1" si="226"/>
        <v>0</v>
      </c>
      <c r="AM304">
        <f t="shared" ca="1" si="227"/>
        <v>0</v>
      </c>
      <c r="AN304" s="12">
        <f t="shared" ca="1" si="228"/>
        <v>1</v>
      </c>
      <c r="AO304" s="12"/>
    </row>
    <row r="305" spans="1:41" x14ac:dyDescent="0.25">
      <c r="A305" s="11"/>
      <c r="D305">
        <f t="shared" ca="1" si="204"/>
        <v>1</v>
      </c>
      <c r="E305" s="1" t="str">
        <f t="shared" ca="1" si="205"/>
        <v>Adventure</v>
      </c>
      <c r="F305" s="1" t="str">
        <f t="shared" ca="1" si="206"/>
        <v>India</v>
      </c>
      <c r="G305" s="1">
        <f t="shared" ca="1" si="207"/>
        <v>2017</v>
      </c>
      <c r="H305" s="20" t="str">
        <f t="shared" ca="1" si="208"/>
        <v>No</v>
      </c>
      <c r="R305" s="2">
        <f t="shared" ca="1" si="209"/>
        <v>1</v>
      </c>
      <c r="S305" s="1">
        <f t="shared" ca="1" si="210"/>
        <v>0</v>
      </c>
      <c r="T305" s="1">
        <f t="shared" ca="1" si="211"/>
        <v>0</v>
      </c>
      <c r="U305" s="1">
        <f t="shared" ca="1" si="212"/>
        <v>0</v>
      </c>
      <c r="V305" s="1">
        <f t="shared" ca="1" si="213"/>
        <v>0</v>
      </c>
      <c r="W305" s="1">
        <f t="shared" ca="1" si="214"/>
        <v>0</v>
      </c>
      <c r="X305" s="1">
        <f t="shared" ca="1" si="215"/>
        <v>0</v>
      </c>
      <c r="Y305" s="1">
        <f t="shared" ca="1" si="216"/>
        <v>0</v>
      </c>
      <c r="Z305" s="1">
        <f t="shared" ca="1" si="217"/>
        <v>0</v>
      </c>
      <c r="AA305" s="3">
        <f t="shared" ca="1" si="218"/>
        <v>0</v>
      </c>
      <c r="AB305" s="1"/>
      <c r="AC305" s="2">
        <f t="shared" ca="1" si="219"/>
        <v>1</v>
      </c>
      <c r="AD305" s="1">
        <f t="shared" ca="1" si="220"/>
        <v>0</v>
      </c>
      <c r="AE305" s="1">
        <f t="shared" ca="1" si="221"/>
        <v>0</v>
      </c>
      <c r="AF305" s="3">
        <f t="shared" ca="1" si="222"/>
        <v>0</v>
      </c>
      <c r="AH305" s="2">
        <f t="shared" ca="1" si="223"/>
        <v>0</v>
      </c>
      <c r="AI305" s="3">
        <f t="shared" ca="1" si="224"/>
        <v>1</v>
      </c>
      <c r="AK305" s="11">
        <f t="shared" ca="1" si="225"/>
        <v>0</v>
      </c>
      <c r="AL305">
        <f t="shared" ca="1" si="226"/>
        <v>0</v>
      </c>
      <c r="AM305">
        <f t="shared" ca="1" si="227"/>
        <v>0</v>
      </c>
      <c r="AN305" s="12">
        <f t="shared" ca="1" si="228"/>
        <v>1</v>
      </c>
      <c r="AO305" s="12"/>
    </row>
    <row r="306" spans="1:41" x14ac:dyDescent="0.25">
      <c r="A306" s="11"/>
      <c r="D306">
        <f t="shared" ca="1" si="204"/>
        <v>10</v>
      </c>
      <c r="E306" s="1" t="str">
        <f t="shared" ca="1" si="205"/>
        <v>Dramas</v>
      </c>
      <c r="F306" s="1" t="str">
        <f t="shared" ca="1" si="206"/>
        <v>South Korea</v>
      </c>
      <c r="G306" s="1">
        <f t="shared" ca="1" si="207"/>
        <v>2007</v>
      </c>
      <c r="H306" s="20" t="str">
        <f t="shared" ca="1" si="208"/>
        <v>Yes</v>
      </c>
      <c r="R306" s="2">
        <f t="shared" ca="1" si="209"/>
        <v>0</v>
      </c>
      <c r="S306" s="1">
        <f t="shared" ca="1" si="210"/>
        <v>0</v>
      </c>
      <c r="T306" s="1">
        <f t="shared" ca="1" si="211"/>
        <v>0</v>
      </c>
      <c r="U306" s="1">
        <f t="shared" ca="1" si="212"/>
        <v>0</v>
      </c>
      <c r="V306" s="1">
        <f t="shared" ca="1" si="213"/>
        <v>0</v>
      </c>
      <c r="W306" s="1">
        <f t="shared" ca="1" si="214"/>
        <v>0</v>
      </c>
      <c r="X306" s="1">
        <f t="shared" ca="1" si="215"/>
        <v>0</v>
      </c>
      <c r="Y306" s="1">
        <f t="shared" ca="1" si="216"/>
        <v>1</v>
      </c>
      <c r="Z306" s="1">
        <f t="shared" ca="1" si="217"/>
        <v>0</v>
      </c>
      <c r="AA306" s="3">
        <f t="shared" ca="1" si="218"/>
        <v>0</v>
      </c>
      <c r="AB306" s="1"/>
      <c r="AC306" s="2">
        <f t="shared" ca="1" si="219"/>
        <v>0</v>
      </c>
      <c r="AD306" s="1">
        <f t="shared" ca="1" si="220"/>
        <v>0</v>
      </c>
      <c r="AE306" s="1">
        <f t="shared" ca="1" si="221"/>
        <v>0</v>
      </c>
      <c r="AF306" s="3">
        <f t="shared" ca="1" si="222"/>
        <v>1</v>
      </c>
      <c r="AH306" s="2">
        <f t="shared" ca="1" si="223"/>
        <v>1</v>
      </c>
      <c r="AI306" s="3">
        <f t="shared" ca="1" si="224"/>
        <v>0</v>
      </c>
      <c r="AK306" s="11">
        <f t="shared" ca="1" si="225"/>
        <v>0</v>
      </c>
      <c r="AL306">
        <f t="shared" ca="1" si="226"/>
        <v>1</v>
      </c>
      <c r="AM306">
        <f t="shared" ca="1" si="227"/>
        <v>0</v>
      </c>
      <c r="AN306" s="12">
        <f t="shared" ca="1" si="228"/>
        <v>0</v>
      </c>
      <c r="AO306" s="12"/>
    </row>
    <row r="307" spans="1:41" x14ac:dyDescent="0.25">
      <c r="A307" s="11"/>
      <c r="D307">
        <f t="shared" ca="1" si="204"/>
        <v>7</v>
      </c>
      <c r="E307" s="1" t="str">
        <f t="shared" ca="1" si="205"/>
        <v>Crime</v>
      </c>
      <c r="F307" s="1" t="str">
        <f t="shared" ca="1" si="206"/>
        <v>South Korea</v>
      </c>
      <c r="G307" s="1">
        <f t="shared" ca="1" si="207"/>
        <v>2020</v>
      </c>
      <c r="H307" s="20" t="str">
        <f t="shared" ca="1" si="208"/>
        <v>Yes</v>
      </c>
      <c r="R307" s="2">
        <f t="shared" ca="1" si="209"/>
        <v>0</v>
      </c>
      <c r="S307" s="1">
        <f t="shared" ca="1" si="210"/>
        <v>0</v>
      </c>
      <c r="T307" s="1">
        <f t="shared" ca="1" si="211"/>
        <v>0</v>
      </c>
      <c r="U307" s="1">
        <f t="shared" ca="1" si="212"/>
        <v>0</v>
      </c>
      <c r="V307" s="1">
        <f t="shared" ca="1" si="213"/>
        <v>0</v>
      </c>
      <c r="W307" s="1">
        <f t="shared" ca="1" si="214"/>
        <v>1</v>
      </c>
      <c r="X307" s="1">
        <f t="shared" ca="1" si="215"/>
        <v>0</v>
      </c>
      <c r="Y307" s="1">
        <f t="shared" ca="1" si="216"/>
        <v>0</v>
      </c>
      <c r="Z307" s="1">
        <f t="shared" ca="1" si="217"/>
        <v>0</v>
      </c>
      <c r="AA307" s="3">
        <f t="shared" ca="1" si="218"/>
        <v>0</v>
      </c>
      <c r="AB307" s="1"/>
      <c r="AC307" s="2">
        <f t="shared" ca="1" si="219"/>
        <v>0</v>
      </c>
      <c r="AD307" s="1">
        <f t="shared" ca="1" si="220"/>
        <v>0</v>
      </c>
      <c r="AE307" s="1">
        <f t="shared" ca="1" si="221"/>
        <v>0</v>
      </c>
      <c r="AF307" s="3">
        <f t="shared" ca="1" si="222"/>
        <v>1</v>
      </c>
      <c r="AH307" s="2">
        <f t="shared" ca="1" si="223"/>
        <v>1</v>
      </c>
      <c r="AI307" s="3">
        <f t="shared" ca="1" si="224"/>
        <v>0</v>
      </c>
      <c r="AK307" s="11">
        <f t="shared" ca="1" si="225"/>
        <v>0</v>
      </c>
      <c r="AL307">
        <f t="shared" ca="1" si="226"/>
        <v>0</v>
      </c>
      <c r="AM307">
        <f t="shared" ca="1" si="227"/>
        <v>0</v>
      </c>
      <c r="AN307" s="12">
        <f t="shared" ca="1" si="228"/>
        <v>1</v>
      </c>
      <c r="AO307" s="12"/>
    </row>
    <row r="308" spans="1:41" x14ac:dyDescent="0.25">
      <c r="A308" s="11"/>
      <c r="D308">
        <f t="shared" ca="1" si="204"/>
        <v>1</v>
      </c>
      <c r="E308" s="1" t="str">
        <f t="shared" ca="1" si="205"/>
        <v>Adventure</v>
      </c>
      <c r="F308" s="1" t="str">
        <f t="shared" ca="1" si="206"/>
        <v>India</v>
      </c>
      <c r="G308" s="1">
        <f t="shared" ca="1" si="207"/>
        <v>2009</v>
      </c>
      <c r="H308" s="20" t="str">
        <f t="shared" ca="1" si="208"/>
        <v>No</v>
      </c>
      <c r="R308" s="2">
        <f t="shared" ca="1" si="209"/>
        <v>1</v>
      </c>
      <c r="S308" s="1">
        <f t="shared" ca="1" si="210"/>
        <v>0</v>
      </c>
      <c r="T308" s="1">
        <f t="shared" ca="1" si="211"/>
        <v>0</v>
      </c>
      <c r="U308" s="1">
        <f t="shared" ca="1" si="212"/>
        <v>0</v>
      </c>
      <c r="V308" s="1">
        <f t="shared" ca="1" si="213"/>
        <v>0</v>
      </c>
      <c r="W308" s="1">
        <f t="shared" ca="1" si="214"/>
        <v>0</v>
      </c>
      <c r="X308" s="1">
        <f t="shared" ca="1" si="215"/>
        <v>0</v>
      </c>
      <c r="Y308" s="1">
        <f t="shared" ca="1" si="216"/>
        <v>0</v>
      </c>
      <c r="Z308" s="1">
        <f t="shared" ca="1" si="217"/>
        <v>0</v>
      </c>
      <c r="AA308" s="3">
        <f t="shared" ca="1" si="218"/>
        <v>0</v>
      </c>
      <c r="AB308" s="1"/>
      <c r="AC308" s="2">
        <f t="shared" ca="1" si="219"/>
        <v>1</v>
      </c>
      <c r="AD308" s="1">
        <f t="shared" ca="1" si="220"/>
        <v>0</v>
      </c>
      <c r="AE308" s="1">
        <f t="shared" ca="1" si="221"/>
        <v>0</v>
      </c>
      <c r="AF308" s="3">
        <f t="shared" ca="1" si="222"/>
        <v>0</v>
      </c>
      <c r="AH308" s="2">
        <f t="shared" ca="1" si="223"/>
        <v>0</v>
      </c>
      <c r="AI308" s="3">
        <f t="shared" ca="1" si="224"/>
        <v>1</v>
      </c>
      <c r="AK308" s="11">
        <f t="shared" ca="1" si="225"/>
        <v>0</v>
      </c>
      <c r="AL308">
        <f t="shared" ca="1" si="226"/>
        <v>1</v>
      </c>
      <c r="AM308">
        <f t="shared" ca="1" si="227"/>
        <v>0</v>
      </c>
      <c r="AN308" s="12">
        <f t="shared" ca="1" si="228"/>
        <v>0</v>
      </c>
      <c r="AO308" s="12"/>
    </row>
    <row r="309" spans="1:41" x14ac:dyDescent="0.25">
      <c r="A309" s="11"/>
      <c r="D309">
        <f t="shared" ca="1" si="204"/>
        <v>5</v>
      </c>
      <c r="E309" s="1" t="str">
        <f t="shared" ca="1" si="205"/>
        <v>Action</v>
      </c>
      <c r="F309" s="1" t="str">
        <f t="shared" ca="1" si="206"/>
        <v>South Korea</v>
      </c>
      <c r="G309" s="1">
        <f t="shared" ca="1" si="207"/>
        <v>2012</v>
      </c>
      <c r="H309" s="20" t="str">
        <f t="shared" ca="1" si="208"/>
        <v>Yes</v>
      </c>
      <c r="R309" s="2">
        <f t="shared" ca="1" si="209"/>
        <v>0</v>
      </c>
      <c r="S309" s="1">
        <f t="shared" ca="1" si="210"/>
        <v>0</v>
      </c>
      <c r="T309" s="1">
        <f t="shared" ca="1" si="211"/>
        <v>0</v>
      </c>
      <c r="U309" s="1">
        <f t="shared" ca="1" si="212"/>
        <v>0</v>
      </c>
      <c r="V309" s="1">
        <f t="shared" ca="1" si="213"/>
        <v>1</v>
      </c>
      <c r="W309" s="1">
        <f t="shared" ca="1" si="214"/>
        <v>0</v>
      </c>
      <c r="X309" s="1">
        <f t="shared" ca="1" si="215"/>
        <v>0</v>
      </c>
      <c r="Y309" s="1">
        <f t="shared" ca="1" si="216"/>
        <v>0</v>
      </c>
      <c r="Z309" s="1">
        <f t="shared" ca="1" si="217"/>
        <v>0</v>
      </c>
      <c r="AA309" s="3">
        <f t="shared" ca="1" si="218"/>
        <v>0</v>
      </c>
      <c r="AB309" s="1"/>
      <c r="AC309" s="2">
        <f t="shared" ca="1" si="219"/>
        <v>0</v>
      </c>
      <c r="AD309" s="1">
        <f t="shared" ca="1" si="220"/>
        <v>0</v>
      </c>
      <c r="AE309" s="1">
        <f t="shared" ca="1" si="221"/>
        <v>0</v>
      </c>
      <c r="AF309" s="3">
        <f t="shared" ca="1" si="222"/>
        <v>1</v>
      </c>
      <c r="AH309" s="2">
        <f t="shared" ca="1" si="223"/>
        <v>1</v>
      </c>
      <c r="AI309" s="3">
        <f t="shared" ca="1" si="224"/>
        <v>0</v>
      </c>
      <c r="AK309" s="11">
        <f t="shared" ca="1" si="225"/>
        <v>0</v>
      </c>
      <c r="AL309">
        <f t="shared" ca="1" si="226"/>
        <v>0</v>
      </c>
      <c r="AM309">
        <f t="shared" ca="1" si="227"/>
        <v>1</v>
      </c>
      <c r="AN309" s="12">
        <f t="shared" ca="1" si="228"/>
        <v>0</v>
      </c>
      <c r="AO309" s="12"/>
    </row>
    <row r="310" spans="1:41" x14ac:dyDescent="0.25">
      <c r="A310" s="11"/>
      <c r="D310">
        <f t="shared" ca="1" si="204"/>
        <v>7</v>
      </c>
      <c r="E310" s="1" t="str">
        <f t="shared" ca="1" si="205"/>
        <v>Crime</v>
      </c>
      <c r="F310" s="1" t="str">
        <f t="shared" ca="1" si="206"/>
        <v>South Korea</v>
      </c>
      <c r="G310" s="1">
        <f t="shared" ca="1" si="207"/>
        <v>2013</v>
      </c>
      <c r="H310" s="20" t="str">
        <f t="shared" ca="1" si="208"/>
        <v>Yes</v>
      </c>
      <c r="R310" s="2">
        <f t="shared" ca="1" si="209"/>
        <v>0</v>
      </c>
      <c r="S310" s="1">
        <f t="shared" ca="1" si="210"/>
        <v>0</v>
      </c>
      <c r="T310" s="1">
        <f t="shared" ca="1" si="211"/>
        <v>0</v>
      </c>
      <c r="U310" s="1">
        <f t="shared" ca="1" si="212"/>
        <v>0</v>
      </c>
      <c r="V310" s="1">
        <f t="shared" ca="1" si="213"/>
        <v>0</v>
      </c>
      <c r="W310" s="1">
        <f t="shared" ca="1" si="214"/>
        <v>1</v>
      </c>
      <c r="X310" s="1">
        <f t="shared" ca="1" si="215"/>
        <v>0</v>
      </c>
      <c r="Y310" s="1">
        <f t="shared" ca="1" si="216"/>
        <v>0</v>
      </c>
      <c r="Z310" s="1">
        <f t="shared" ca="1" si="217"/>
        <v>0</v>
      </c>
      <c r="AA310" s="3">
        <f t="shared" ca="1" si="218"/>
        <v>0</v>
      </c>
      <c r="AB310" s="1"/>
      <c r="AC310" s="2">
        <f t="shared" ca="1" si="219"/>
        <v>0</v>
      </c>
      <c r="AD310" s="1">
        <f t="shared" ca="1" si="220"/>
        <v>0</v>
      </c>
      <c r="AE310" s="1">
        <f t="shared" ca="1" si="221"/>
        <v>0</v>
      </c>
      <c r="AF310" s="3">
        <f t="shared" ca="1" si="222"/>
        <v>1</v>
      </c>
      <c r="AH310" s="2">
        <f t="shared" ca="1" si="223"/>
        <v>1</v>
      </c>
      <c r="AI310" s="3">
        <f t="shared" ca="1" si="224"/>
        <v>0</v>
      </c>
      <c r="AK310" s="11">
        <f t="shared" ca="1" si="225"/>
        <v>0</v>
      </c>
      <c r="AL310">
        <f t="shared" ca="1" si="226"/>
        <v>0</v>
      </c>
      <c r="AM310">
        <f t="shared" ca="1" si="227"/>
        <v>1</v>
      </c>
      <c r="AN310" s="12">
        <f t="shared" ca="1" si="228"/>
        <v>0</v>
      </c>
      <c r="AO310" s="12"/>
    </row>
    <row r="311" spans="1:41" x14ac:dyDescent="0.25">
      <c r="A311" s="11"/>
      <c r="D311">
        <f t="shared" ca="1" si="204"/>
        <v>3</v>
      </c>
      <c r="E311" s="1" t="str">
        <f t="shared" ca="1" si="205"/>
        <v>Sci-Fi</v>
      </c>
      <c r="F311" s="1" t="str">
        <f t="shared" ca="1" si="206"/>
        <v>UK</v>
      </c>
      <c r="G311" s="1">
        <f t="shared" ca="1" si="207"/>
        <v>2005</v>
      </c>
      <c r="H311" s="20" t="str">
        <f t="shared" ca="1" si="208"/>
        <v>Yes</v>
      </c>
      <c r="R311" s="2">
        <f t="shared" ca="1" si="209"/>
        <v>0</v>
      </c>
      <c r="S311" s="1">
        <f t="shared" ca="1" si="210"/>
        <v>0</v>
      </c>
      <c r="T311" s="1">
        <f t="shared" ca="1" si="211"/>
        <v>1</v>
      </c>
      <c r="U311" s="1">
        <f t="shared" ca="1" si="212"/>
        <v>0</v>
      </c>
      <c r="V311" s="1">
        <f t="shared" ca="1" si="213"/>
        <v>0</v>
      </c>
      <c r="W311" s="1">
        <f t="shared" ca="1" si="214"/>
        <v>0</v>
      </c>
      <c r="X311" s="1">
        <f t="shared" ca="1" si="215"/>
        <v>0</v>
      </c>
      <c r="Y311" s="1">
        <f t="shared" ca="1" si="216"/>
        <v>0</v>
      </c>
      <c r="Z311" s="1">
        <f t="shared" ca="1" si="217"/>
        <v>0</v>
      </c>
      <c r="AA311" s="3">
        <f t="shared" ca="1" si="218"/>
        <v>0</v>
      </c>
      <c r="AB311" s="1"/>
      <c r="AC311" s="2">
        <f t="shared" ca="1" si="219"/>
        <v>0</v>
      </c>
      <c r="AD311" s="1">
        <f t="shared" ca="1" si="220"/>
        <v>0</v>
      </c>
      <c r="AE311" s="1">
        <f t="shared" ca="1" si="221"/>
        <v>1</v>
      </c>
      <c r="AF311" s="3">
        <f t="shared" ca="1" si="222"/>
        <v>0</v>
      </c>
      <c r="AH311" s="2">
        <f t="shared" ca="1" si="223"/>
        <v>1</v>
      </c>
      <c r="AI311" s="3">
        <f t="shared" ca="1" si="224"/>
        <v>0</v>
      </c>
      <c r="AK311" s="11">
        <f t="shared" ca="1" si="225"/>
        <v>1</v>
      </c>
      <c r="AL311">
        <f t="shared" ca="1" si="226"/>
        <v>0</v>
      </c>
      <c r="AM311">
        <f t="shared" ca="1" si="227"/>
        <v>0</v>
      </c>
      <c r="AN311" s="12">
        <f t="shared" ca="1" si="228"/>
        <v>0</v>
      </c>
      <c r="AO311" s="12"/>
    </row>
    <row r="312" spans="1:41" x14ac:dyDescent="0.25">
      <c r="A312" s="11"/>
      <c r="D312">
        <f t="shared" ca="1" si="204"/>
        <v>9</v>
      </c>
      <c r="E312" s="1" t="str">
        <f t="shared" ca="1" si="205"/>
        <v>Romance</v>
      </c>
      <c r="F312" s="1" t="str">
        <f t="shared" ca="1" si="206"/>
        <v>South Korea</v>
      </c>
      <c r="G312" s="1">
        <f t="shared" ca="1" si="207"/>
        <v>2019</v>
      </c>
      <c r="H312" s="20" t="str">
        <f t="shared" ca="1" si="208"/>
        <v>Yes</v>
      </c>
      <c r="R312" s="2">
        <f t="shared" ca="1" si="209"/>
        <v>0</v>
      </c>
      <c r="S312" s="1">
        <f t="shared" ca="1" si="210"/>
        <v>0</v>
      </c>
      <c r="T312" s="1">
        <f t="shared" ca="1" si="211"/>
        <v>0</v>
      </c>
      <c r="U312" s="1">
        <f t="shared" ca="1" si="212"/>
        <v>0</v>
      </c>
      <c r="V312" s="1">
        <f t="shared" ca="1" si="213"/>
        <v>0</v>
      </c>
      <c r="W312" s="1">
        <f t="shared" ca="1" si="214"/>
        <v>0</v>
      </c>
      <c r="X312" s="1">
        <f t="shared" ca="1" si="215"/>
        <v>0</v>
      </c>
      <c r="Y312" s="1">
        <f t="shared" ca="1" si="216"/>
        <v>0</v>
      </c>
      <c r="Z312" s="1">
        <f t="shared" ca="1" si="217"/>
        <v>1</v>
      </c>
      <c r="AA312" s="3">
        <f t="shared" ca="1" si="218"/>
        <v>0</v>
      </c>
      <c r="AB312" s="1"/>
      <c r="AC312" s="2">
        <f t="shared" ca="1" si="219"/>
        <v>0</v>
      </c>
      <c r="AD312" s="1">
        <f t="shared" ca="1" si="220"/>
        <v>0</v>
      </c>
      <c r="AE312" s="1">
        <f t="shared" ca="1" si="221"/>
        <v>0</v>
      </c>
      <c r="AF312" s="3">
        <f t="shared" ca="1" si="222"/>
        <v>1</v>
      </c>
      <c r="AH312" s="2">
        <f t="shared" ca="1" si="223"/>
        <v>1</v>
      </c>
      <c r="AI312" s="3">
        <f t="shared" ca="1" si="224"/>
        <v>0</v>
      </c>
      <c r="AK312" s="11">
        <f t="shared" ca="1" si="225"/>
        <v>0</v>
      </c>
      <c r="AL312">
        <f t="shared" ca="1" si="226"/>
        <v>0</v>
      </c>
      <c r="AM312">
        <f t="shared" ca="1" si="227"/>
        <v>0</v>
      </c>
      <c r="AN312" s="12">
        <f t="shared" ca="1" si="228"/>
        <v>1</v>
      </c>
      <c r="AO312" s="12"/>
    </row>
    <row r="313" spans="1:41" x14ac:dyDescent="0.25">
      <c r="A313" s="11"/>
      <c r="D313">
        <f t="shared" ca="1" si="204"/>
        <v>1</v>
      </c>
      <c r="E313" s="1" t="str">
        <f t="shared" ca="1" si="205"/>
        <v>Adventure</v>
      </c>
      <c r="F313" s="1" t="str">
        <f t="shared" ca="1" si="206"/>
        <v>India</v>
      </c>
      <c r="G313" s="1">
        <f t="shared" ca="1" si="207"/>
        <v>2019</v>
      </c>
      <c r="H313" s="20" t="str">
        <f t="shared" ca="1" si="208"/>
        <v>No</v>
      </c>
      <c r="R313" s="2">
        <f t="shared" ca="1" si="209"/>
        <v>1</v>
      </c>
      <c r="S313" s="1">
        <f t="shared" ca="1" si="210"/>
        <v>0</v>
      </c>
      <c r="T313" s="1">
        <f t="shared" ca="1" si="211"/>
        <v>0</v>
      </c>
      <c r="U313" s="1">
        <f t="shared" ca="1" si="212"/>
        <v>0</v>
      </c>
      <c r="V313" s="1">
        <f t="shared" ca="1" si="213"/>
        <v>0</v>
      </c>
      <c r="W313" s="1">
        <f t="shared" ca="1" si="214"/>
        <v>0</v>
      </c>
      <c r="X313" s="1">
        <f t="shared" ca="1" si="215"/>
        <v>0</v>
      </c>
      <c r="Y313" s="1">
        <f t="shared" ca="1" si="216"/>
        <v>0</v>
      </c>
      <c r="Z313" s="1">
        <f t="shared" ca="1" si="217"/>
        <v>0</v>
      </c>
      <c r="AA313" s="3">
        <f t="shared" ca="1" si="218"/>
        <v>0</v>
      </c>
      <c r="AB313" s="1"/>
      <c r="AC313" s="2">
        <f t="shared" ca="1" si="219"/>
        <v>1</v>
      </c>
      <c r="AD313" s="1">
        <f t="shared" ca="1" si="220"/>
        <v>0</v>
      </c>
      <c r="AE313" s="1">
        <f t="shared" ca="1" si="221"/>
        <v>0</v>
      </c>
      <c r="AF313" s="3">
        <f t="shared" ca="1" si="222"/>
        <v>0</v>
      </c>
      <c r="AH313" s="2">
        <f t="shared" ca="1" si="223"/>
        <v>0</v>
      </c>
      <c r="AI313" s="3">
        <f t="shared" ca="1" si="224"/>
        <v>1</v>
      </c>
      <c r="AK313" s="11">
        <f t="shared" ca="1" si="225"/>
        <v>0</v>
      </c>
      <c r="AL313">
        <f t="shared" ca="1" si="226"/>
        <v>0</v>
      </c>
      <c r="AM313">
        <f t="shared" ca="1" si="227"/>
        <v>0</v>
      </c>
      <c r="AN313" s="12">
        <f t="shared" ca="1" si="228"/>
        <v>1</v>
      </c>
      <c r="AO313" s="12"/>
    </row>
    <row r="314" spans="1:41" x14ac:dyDescent="0.25">
      <c r="A314" s="11"/>
      <c r="D314">
        <f t="shared" ca="1" si="204"/>
        <v>4</v>
      </c>
      <c r="E314" s="1" t="str">
        <f t="shared" ca="1" si="205"/>
        <v>Comedy</v>
      </c>
      <c r="F314" s="1" t="str">
        <f t="shared" ca="1" si="206"/>
        <v>South Korea</v>
      </c>
      <c r="G314" s="1">
        <f t="shared" ca="1" si="207"/>
        <v>2001</v>
      </c>
      <c r="H314" s="20" t="str">
        <f t="shared" ca="1" si="208"/>
        <v>Yes</v>
      </c>
      <c r="R314" s="2">
        <f t="shared" ca="1" si="209"/>
        <v>0</v>
      </c>
      <c r="S314" s="1">
        <f t="shared" ca="1" si="210"/>
        <v>0</v>
      </c>
      <c r="T314" s="1">
        <f t="shared" ca="1" si="211"/>
        <v>0</v>
      </c>
      <c r="U314" s="1">
        <f t="shared" ca="1" si="212"/>
        <v>1</v>
      </c>
      <c r="V314" s="1">
        <f t="shared" ca="1" si="213"/>
        <v>0</v>
      </c>
      <c r="W314" s="1">
        <f t="shared" ca="1" si="214"/>
        <v>0</v>
      </c>
      <c r="X314" s="1">
        <f t="shared" ca="1" si="215"/>
        <v>0</v>
      </c>
      <c r="Y314" s="1">
        <f t="shared" ca="1" si="216"/>
        <v>0</v>
      </c>
      <c r="Z314" s="1">
        <f t="shared" ca="1" si="217"/>
        <v>0</v>
      </c>
      <c r="AA314" s="3">
        <f t="shared" ca="1" si="218"/>
        <v>0</v>
      </c>
      <c r="AB314" s="1"/>
      <c r="AC314" s="2">
        <f t="shared" ca="1" si="219"/>
        <v>0</v>
      </c>
      <c r="AD314" s="1">
        <f t="shared" ca="1" si="220"/>
        <v>0</v>
      </c>
      <c r="AE314" s="1">
        <f t="shared" ca="1" si="221"/>
        <v>0</v>
      </c>
      <c r="AF314" s="3">
        <f t="shared" ca="1" si="222"/>
        <v>1</v>
      </c>
      <c r="AH314" s="2">
        <f t="shared" ca="1" si="223"/>
        <v>1</v>
      </c>
      <c r="AI314" s="3">
        <f t="shared" ca="1" si="224"/>
        <v>0</v>
      </c>
      <c r="AK314" s="11">
        <f t="shared" ca="1" si="225"/>
        <v>1</v>
      </c>
      <c r="AL314">
        <f t="shared" ca="1" si="226"/>
        <v>0</v>
      </c>
      <c r="AM314">
        <f t="shared" ca="1" si="227"/>
        <v>0</v>
      </c>
      <c r="AN314" s="12">
        <f t="shared" ca="1" si="228"/>
        <v>0</v>
      </c>
      <c r="AO314" s="12"/>
    </row>
    <row r="315" spans="1:41" x14ac:dyDescent="0.25">
      <c r="A315" s="11"/>
      <c r="D315">
        <f t="shared" ca="1" si="204"/>
        <v>1</v>
      </c>
      <c r="E315" s="1" t="str">
        <f t="shared" ca="1" si="205"/>
        <v>Adventure</v>
      </c>
      <c r="F315" s="1" t="str">
        <f t="shared" ca="1" si="206"/>
        <v>India</v>
      </c>
      <c r="G315" s="1">
        <f t="shared" ca="1" si="207"/>
        <v>2009</v>
      </c>
      <c r="H315" s="20" t="str">
        <f t="shared" ca="1" si="208"/>
        <v>No</v>
      </c>
      <c r="R315" s="2">
        <f t="shared" ca="1" si="209"/>
        <v>1</v>
      </c>
      <c r="S315" s="1">
        <f t="shared" ca="1" si="210"/>
        <v>0</v>
      </c>
      <c r="T315" s="1">
        <f t="shared" ca="1" si="211"/>
        <v>0</v>
      </c>
      <c r="U315" s="1">
        <f t="shared" ca="1" si="212"/>
        <v>0</v>
      </c>
      <c r="V315" s="1">
        <f t="shared" ca="1" si="213"/>
        <v>0</v>
      </c>
      <c r="W315" s="1">
        <f t="shared" ca="1" si="214"/>
        <v>0</v>
      </c>
      <c r="X315" s="1">
        <f t="shared" ca="1" si="215"/>
        <v>0</v>
      </c>
      <c r="Y315" s="1">
        <f t="shared" ca="1" si="216"/>
        <v>0</v>
      </c>
      <c r="Z315" s="1">
        <f t="shared" ca="1" si="217"/>
        <v>0</v>
      </c>
      <c r="AA315" s="3">
        <f t="shared" ca="1" si="218"/>
        <v>0</v>
      </c>
      <c r="AB315" s="1"/>
      <c r="AC315" s="2">
        <f t="shared" ca="1" si="219"/>
        <v>1</v>
      </c>
      <c r="AD315" s="1">
        <f t="shared" ca="1" si="220"/>
        <v>0</v>
      </c>
      <c r="AE315" s="1">
        <f t="shared" ca="1" si="221"/>
        <v>0</v>
      </c>
      <c r="AF315" s="3">
        <f t="shared" ca="1" si="222"/>
        <v>0</v>
      </c>
      <c r="AH315" s="2">
        <f t="shared" ca="1" si="223"/>
        <v>0</v>
      </c>
      <c r="AI315" s="3">
        <f t="shared" ca="1" si="224"/>
        <v>1</v>
      </c>
      <c r="AK315" s="11">
        <f t="shared" ca="1" si="225"/>
        <v>0</v>
      </c>
      <c r="AL315">
        <f t="shared" ca="1" si="226"/>
        <v>1</v>
      </c>
      <c r="AM315">
        <f t="shared" ca="1" si="227"/>
        <v>0</v>
      </c>
      <c r="AN315" s="12">
        <f t="shared" ca="1" si="228"/>
        <v>0</v>
      </c>
      <c r="AO315" s="12"/>
    </row>
    <row r="316" spans="1:41" x14ac:dyDescent="0.25">
      <c r="A316" s="11"/>
      <c r="D316">
        <f t="shared" ref="D316:D334" ca="1" si="229">RANDBETWEEN(1,10)</f>
        <v>4</v>
      </c>
      <c r="E316" s="1" t="str">
        <f t="shared" ref="E316:E347" ca="1" si="230">VLOOKUP(D316,$K$6:$L$15,2)</f>
        <v>Comedy</v>
      </c>
      <c r="F316" s="1" t="str">
        <f t="shared" ref="F316:F334" ca="1" si="231">VLOOKUP(D316,$M$6:$N$15,2)</f>
        <v>South Korea</v>
      </c>
      <c r="G316" s="1">
        <f t="shared" ref="G316:G334" ca="1" si="232">RANDBETWEEN(2001,2020)</f>
        <v>2019</v>
      </c>
      <c r="H316" s="20" t="str">
        <f t="shared" ref="H316:H334" ca="1" si="233">VLOOKUP(D316,$O$6:$P$7,2)</f>
        <v>Yes</v>
      </c>
      <c r="R316" s="2">
        <f t="shared" ref="R316:R334" ca="1" si="234">IF(E316="Adventure",1,0)</f>
        <v>0</v>
      </c>
      <c r="S316" s="1">
        <f t="shared" ref="S316:S334" ca="1" si="235">IF(E316="Horror",1,0)</f>
        <v>0</v>
      </c>
      <c r="T316" s="1">
        <f t="shared" ref="T316:T334" ca="1" si="236">IF(E316="Sci-Fi",1,0)</f>
        <v>0</v>
      </c>
      <c r="U316" s="1">
        <f t="shared" ref="U316:U334" ca="1" si="237">IF(E316="Comedy",1,0)</f>
        <v>1</v>
      </c>
      <c r="V316" s="1">
        <f t="shared" ref="V316:V334" ca="1" si="238">IF(E316="Action",1,0)</f>
        <v>0</v>
      </c>
      <c r="W316" s="1">
        <f t="shared" ref="W316:W334" ca="1" si="239">IF(E316="Crime",1,0)</f>
        <v>0</v>
      </c>
      <c r="X316" s="1">
        <f t="shared" ref="X316:X334" ca="1" si="240">IF(E316="Ditective",1,0)</f>
        <v>0</v>
      </c>
      <c r="Y316" s="1">
        <f t="shared" ref="Y316:Y334" ca="1" si="241">IF(E316="Dramas",1,0)</f>
        <v>0</v>
      </c>
      <c r="Z316" s="1">
        <f t="shared" ref="Z316:Z334" ca="1" si="242">IF(E316="Romance",1,0)</f>
        <v>0</v>
      </c>
      <c r="AA316" s="3">
        <f t="shared" ref="AA316:AA334" ca="1" si="243">IF(E316="Fantacy",1,0)</f>
        <v>0</v>
      </c>
      <c r="AB316" s="1"/>
      <c r="AC316" s="2">
        <f t="shared" ref="AC316:AC334" ca="1" si="244">IF(F316="India",1,0)</f>
        <v>0</v>
      </c>
      <c r="AD316" s="1">
        <f t="shared" ref="AD316:AD334" ca="1" si="245">IF(F316="USA",1,0)</f>
        <v>0</v>
      </c>
      <c r="AE316" s="1">
        <f t="shared" ref="AE316:AE334" ca="1" si="246">IF(F316="UK",1,0)</f>
        <v>0</v>
      </c>
      <c r="AF316" s="3">
        <f t="shared" ref="AF316:AF334" ca="1" si="247">IF(F316="South Korea",1,0)</f>
        <v>1</v>
      </c>
      <c r="AH316" s="2">
        <f t="shared" ref="AH316:AH334" ca="1" si="248">IF(H316="Yes",1,0)</f>
        <v>1</v>
      </c>
      <c r="AI316" s="3">
        <f t="shared" ref="AI316:AI334" ca="1" si="249">IF(H316="No",1,0)</f>
        <v>0</v>
      </c>
      <c r="AK316" s="11">
        <f t="shared" ref="AK316:AK334" ca="1" si="250">IF(AND(G316&gt;=2001,G316&lt;=2005),1,0)</f>
        <v>0</v>
      </c>
      <c r="AL316">
        <f t="shared" ref="AL316:AL334" ca="1" si="251">IF(AND(G316&gt;=2006,G316&lt;=2010),1,0)</f>
        <v>0</v>
      </c>
      <c r="AM316">
        <f t="shared" ref="AM316:AM334" ca="1" si="252">IF(AND(G316&gt;=2011,G316&lt;=2015),1,0)</f>
        <v>0</v>
      </c>
      <c r="AN316" s="12">
        <f t="shared" ref="AN316:AN334" ca="1" si="253">IF(AND(G316&gt;=2016,G316&lt;=2020),1,0)</f>
        <v>1</v>
      </c>
      <c r="AO316" s="12"/>
    </row>
    <row r="317" spans="1:41" x14ac:dyDescent="0.25">
      <c r="A317" s="11"/>
      <c r="D317">
        <f t="shared" ca="1" si="229"/>
        <v>4</v>
      </c>
      <c r="E317" s="1" t="str">
        <f t="shared" ca="1" si="230"/>
        <v>Comedy</v>
      </c>
      <c r="F317" s="1" t="str">
        <f t="shared" ca="1" si="231"/>
        <v>South Korea</v>
      </c>
      <c r="G317" s="1">
        <f t="shared" ca="1" si="232"/>
        <v>2007</v>
      </c>
      <c r="H317" s="20" t="str">
        <f t="shared" ca="1" si="233"/>
        <v>Yes</v>
      </c>
      <c r="R317" s="2">
        <f t="shared" ca="1" si="234"/>
        <v>0</v>
      </c>
      <c r="S317" s="1">
        <f t="shared" ca="1" si="235"/>
        <v>0</v>
      </c>
      <c r="T317" s="1">
        <f t="shared" ca="1" si="236"/>
        <v>0</v>
      </c>
      <c r="U317" s="1">
        <f t="shared" ca="1" si="237"/>
        <v>1</v>
      </c>
      <c r="V317" s="1">
        <f t="shared" ca="1" si="238"/>
        <v>0</v>
      </c>
      <c r="W317" s="1">
        <f t="shared" ca="1" si="239"/>
        <v>0</v>
      </c>
      <c r="X317" s="1">
        <f t="shared" ca="1" si="240"/>
        <v>0</v>
      </c>
      <c r="Y317" s="1">
        <f t="shared" ca="1" si="241"/>
        <v>0</v>
      </c>
      <c r="Z317" s="1">
        <f t="shared" ca="1" si="242"/>
        <v>0</v>
      </c>
      <c r="AA317" s="3">
        <f t="shared" ca="1" si="243"/>
        <v>0</v>
      </c>
      <c r="AB317" s="1"/>
      <c r="AC317" s="2">
        <f t="shared" ca="1" si="244"/>
        <v>0</v>
      </c>
      <c r="AD317" s="1">
        <f t="shared" ca="1" si="245"/>
        <v>0</v>
      </c>
      <c r="AE317" s="1">
        <f t="shared" ca="1" si="246"/>
        <v>0</v>
      </c>
      <c r="AF317" s="3">
        <f t="shared" ca="1" si="247"/>
        <v>1</v>
      </c>
      <c r="AH317" s="2">
        <f t="shared" ca="1" si="248"/>
        <v>1</v>
      </c>
      <c r="AI317" s="3">
        <f t="shared" ca="1" si="249"/>
        <v>0</v>
      </c>
      <c r="AK317" s="11">
        <f t="shared" ca="1" si="250"/>
        <v>0</v>
      </c>
      <c r="AL317">
        <f t="shared" ca="1" si="251"/>
        <v>1</v>
      </c>
      <c r="AM317">
        <f t="shared" ca="1" si="252"/>
        <v>0</v>
      </c>
      <c r="AN317" s="12">
        <f t="shared" ca="1" si="253"/>
        <v>0</v>
      </c>
      <c r="AO317" s="12"/>
    </row>
    <row r="318" spans="1:41" x14ac:dyDescent="0.25">
      <c r="A318" s="11"/>
      <c r="D318">
        <f t="shared" ca="1" si="229"/>
        <v>1</v>
      </c>
      <c r="E318" s="1" t="str">
        <f t="shared" ca="1" si="230"/>
        <v>Adventure</v>
      </c>
      <c r="F318" s="1" t="str">
        <f t="shared" ca="1" si="231"/>
        <v>India</v>
      </c>
      <c r="G318" s="1">
        <f t="shared" ca="1" si="232"/>
        <v>2005</v>
      </c>
      <c r="H318" s="20" t="str">
        <f t="shared" ca="1" si="233"/>
        <v>No</v>
      </c>
      <c r="R318" s="2">
        <f t="shared" ca="1" si="234"/>
        <v>1</v>
      </c>
      <c r="S318" s="1">
        <f t="shared" ca="1" si="235"/>
        <v>0</v>
      </c>
      <c r="T318" s="1">
        <f t="shared" ca="1" si="236"/>
        <v>0</v>
      </c>
      <c r="U318" s="1">
        <f t="shared" ca="1" si="237"/>
        <v>0</v>
      </c>
      <c r="V318" s="1">
        <f t="shared" ca="1" si="238"/>
        <v>0</v>
      </c>
      <c r="W318" s="1">
        <f t="shared" ca="1" si="239"/>
        <v>0</v>
      </c>
      <c r="X318" s="1">
        <f t="shared" ca="1" si="240"/>
        <v>0</v>
      </c>
      <c r="Y318" s="1">
        <f t="shared" ca="1" si="241"/>
        <v>0</v>
      </c>
      <c r="Z318" s="1">
        <f t="shared" ca="1" si="242"/>
        <v>0</v>
      </c>
      <c r="AA318" s="3">
        <f t="shared" ca="1" si="243"/>
        <v>0</v>
      </c>
      <c r="AB318" s="1"/>
      <c r="AC318" s="2">
        <f t="shared" ca="1" si="244"/>
        <v>1</v>
      </c>
      <c r="AD318" s="1">
        <f t="shared" ca="1" si="245"/>
        <v>0</v>
      </c>
      <c r="AE318" s="1">
        <f t="shared" ca="1" si="246"/>
        <v>0</v>
      </c>
      <c r="AF318" s="3">
        <f t="shared" ca="1" si="247"/>
        <v>0</v>
      </c>
      <c r="AH318" s="2">
        <f t="shared" ca="1" si="248"/>
        <v>0</v>
      </c>
      <c r="AI318" s="3">
        <f t="shared" ca="1" si="249"/>
        <v>1</v>
      </c>
      <c r="AK318" s="11">
        <f t="shared" ca="1" si="250"/>
        <v>1</v>
      </c>
      <c r="AL318">
        <f t="shared" ca="1" si="251"/>
        <v>0</v>
      </c>
      <c r="AM318">
        <f t="shared" ca="1" si="252"/>
        <v>0</v>
      </c>
      <c r="AN318" s="12">
        <f t="shared" ca="1" si="253"/>
        <v>0</v>
      </c>
      <c r="AO318" s="12"/>
    </row>
    <row r="319" spans="1:41" x14ac:dyDescent="0.25">
      <c r="A319" s="11"/>
      <c r="D319">
        <f t="shared" ca="1" si="229"/>
        <v>4</v>
      </c>
      <c r="E319" s="1" t="str">
        <f t="shared" ca="1" si="230"/>
        <v>Comedy</v>
      </c>
      <c r="F319" s="1" t="str">
        <f t="shared" ca="1" si="231"/>
        <v>South Korea</v>
      </c>
      <c r="G319" s="1">
        <f t="shared" ca="1" si="232"/>
        <v>2005</v>
      </c>
      <c r="H319" s="20" t="str">
        <f t="shared" ca="1" si="233"/>
        <v>Yes</v>
      </c>
      <c r="R319" s="2">
        <f t="shared" ca="1" si="234"/>
        <v>0</v>
      </c>
      <c r="S319" s="1">
        <f t="shared" ca="1" si="235"/>
        <v>0</v>
      </c>
      <c r="T319" s="1">
        <f t="shared" ca="1" si="236"/>
        <v>0</v>
      </c>
      <c r="U319" s="1">
        <f t="shared" ca="1" si="237"/>
        <v>1</v>
      </c>
      <c r="V319" s="1">
        <f t="shared" ca="1" si="238"/>
        <v>0</v>
      </c>
      <c r="W319" s="1">
        <f t="shared" ca="1" si="239"/>
        <v>0</v>
      </c>
      <c r="X319" s="1">
        <f t="shared" ca="1" si="240"/>
        <v>0</v>
      </c>
      <c r="Y319" s="1">
        <f t="shared" ca="1" si="241"/>
        <v>0</v>
      </c>
      <c r="Z319" s="1">
        <f t="shared" ca="1" si="242"/>
        <v>0</v>
      </c>
      <c r="AA319" s="3">
        <f t="shared" ca="1" si="243"/>
        <v>0</v>
      </c>
      <c r="AB319" s="1"/>
      <c r="AC319" s="2">
        <f t="shared" ca="1" si="244"/>
        <v>0</v>
      </c>
      <c r="AD319" s="1">
        <f t="shared" ca="1" si="245"/>
        <v>0</v>
      </c>
      <c r="AE319" s="1">
        <f t="shared" ca="1" si="246"/>
        <v>0</v>
      </c>
      <c r="AF319" s="3">
        <f t="shared" ca="1" si="247"/>
        <v>1</v>
      </c>
      <c r="AH319" s="2">
        <f t="shared" ca="1" si="248"/>
        <v>1</v>
      </c>
      <c r="AI319" s="3">
        <f t="shared" ca="1" si="249"/>
        <v>0</v>
      </c>
      <c r="AK319" s="11">
        <f t="shared" ca="1" si="250"/>
        <v>1</v>
      </c>
      <c r="AL319">
        <f t="shared" ca="1" si="251"/>
        <v>0</v>
      </c>
      <c r="AM319">
        <f t="shared" ca="1" si="252"/>
        <v>0</v>
      </c>
      <c r="AN319" s="12">
        <f t="shared" ca="1" si="253"/>
        <v>0</v>
      </c>
      <c r="AO319" s="12"/>
    </row>
    <row r="320" spans="1:41" x14ac:dyDescent="0.25">
      <c r="A320" s="11"/>
      <c r="D320">
        <f t="shared" ca="1" si="229"/>
        <v>10</v>
      </c>
      <c r="E320" s="1" t="str">
        <f t="shared" ca="1" si="230"/>
        <v>Dramas</v>
      </c>
      <c r="F320" s="1" t="str">
        <f t="shared" ca="1" si="231"/>
        <v>South Korea</v>
      </c>
      <c r="G320" s="1">
        <f t="shared" ca="1" si="232"/>
        <v>2020</v>
      </c>
      <c r="H320" s="20" t="str">
        <f t="shared" ca="1" si="233"/>
        <v>Yes</v>
      </c>
      <c r="R320" s="2">
        <f t="shared" ca="1" si="234"/>
        <v>0</v>
      </c>
      <c r="S320" s="1">
        <f t="shared" ca="1" si="235"/>
        <v>0</v>
      </c>
      <c r="T320" s="1">
        <f t="shared" ca="1" si="236"/>
        <v>0</v>
      </c>
      <c r="U320" s="1">
        <f t="shared" ca="1" si="237"/>
        <v>0</v>
      </c>
      <c r="V320" s="1">
        <f t="shared" ca="1" si="238"/>
        <v>0</v>
      </c>
      <c r="W320" s="1">
        <f t="shared" ca="1" si="239"/>
        <v>0</v>
      </c>
      <c r="X320" s="1">
        <f t="shared" ca="1" si="240"/>
        <v>0</v>
      </c>
      <c r="Y320" s="1">
        <f t="shared" ca="1" si="241"/>
        <v>1</v>
      </c>
      <c r="Z320" s="1">
        <f t="shared" ca="1" si="242"/>
        <v>0</v>
      </c>
      <c r="AA320" s="3">
        <f t="shared" ca="1" si="243"/>
        <v>0</v>
      </c>
      <c r="AB320" s="1"/>
      <c r="AC320" s="2">
        <f t="shared" ca="1" si="244"/>
        <v>0</v>
      </c>
      <c r="AD320" s="1">
        <f t="shared" ca="1" si="245"/>
        <v>0</v>
      </c>
      <c r="AE320" s="1">
        <f t="shared" ca="1" si="246"/>
        <v>0</v>
      </c>
      <c r="AF320" s="3">
        <f t="shared" ca="1" si="247"/>
        <v>1</v>
      </c>
      <c r="AH320" s="2">
        <f t="shared" ca="1" si="248"/>
        <v>1</v>
      </c>
      <c r="AI320" s="3">
        <f t="shared" ca="1" si="249"/>
        <v>0</v>
      </c>
      <c r="AK320" s="11">
        <f t="shared" ca="1" si="250"/>
        <v>0</v>
      </c>
      <c r="AL320">
        <f t="shared" ca="1" si="251"/>
        <v>0</v>
      </c>
      <c r="AM320">
        <f t="shared" ca="1" si="252"/>
        <v>0</v>
      </c>
      <c r="AN320" s="12">
        <f t="shared" ca="1" si="253"/>
        <v>1</v>
      </c>
      <c r="AO320" s="12"/>
    </row>
    <row r="321" spans="1:41" x14ac:dyDescent="0.25">
      <c r="A321" s="11"/>
      <c r="D321">
        <f t="shared" ca="1" si="229"/>
        <v>1</v>
      </c>
      <c r="E321" s="1" t="str">
        <f t="shared" ca="1" si="230"/>
        <v>Adventure</v>
      </c>
      <c r="F321" s="1" t="str">
        <f t="shared" ca="1" si="231"/>
        <v>India</v>
      </c>
      <c r="G321" s="1">
        <f t="shared" ca="1" si="232"/>
        <v>2018</v>
      </c>
      <c r="H321" s="20" t="str">
        <f t="shared" ca="1" si="233"/>
        <v>No</v>
      </c>
      <c r="R321" s="2">
        <f t="shared" ca="1" si="234"/>
        <v>1</v>
      </c>
      <c r="S321" s="1">
        <f t="shared" ca="1" si="235"/>
        <v>0</v>
      </c>
      <c r="T321" s="1">
        <f t="shared" ca="1" si="236"/>
        <v>0</v>
      </c>
      <c r="U321" s="1">
        <f t="shared" ca="1" si="237"/>
        <v>0</v>
      </c>
      <c r="V321" s="1">
        <f t="shared" ca="1" si="238"/>
        <v>0</v>
      </c>
      <c r="W321" s="1">
        <f t="shared" ca="1" si="239"/>
        <v>0</v>
      </c>
      <c r="X321" s="1">
        <f t="shared" ca="1" si="240"/>
        <v>0</v>
      </c>
      <c r="Y321" s="1">
        <f t="shared" ca="1" si="241"/>
        <v>0</v>
      </c>
      <c r="Z321" s="1">
        <f t="shared" ca="1" si="242"/>
        <v>0</v>
      </c>
      <c r="AA321" s="3">
        <f t="shared" ca="1" si="243"/>
        <v>0</v>
      </c>
      <c r="AB321" s="1"/>
      <c r="AC321" s="2">
        <f t="shared" ca="1" si="244"/>
        <v>1</v>
      </c>
      <c r="AD321" s="1">
        <f t="shared" ca="1" si="245"/>
        <v>0</v>
      </c>
      <c r="AE321" s="1">
        <f t="shared" ca="1" si="246"/>
        <v>0</v>
      </c>
      <c r="AF321" s="3">
        <f t="shared" ca="1" si="247"/>
        <v>0</v>
      </c>
      <c r="AH321" s="2">
        <f t="shared" ca="1" si="248"/>
        <v>0</v>
      </c>
      <c r="AI321" s="3">
        <f t="shared" ca="1" si="249"/>
        <v>1</v>
      </c>
      <c r="AK321" s="11">
        <f t="shared" ca="1" si="250"/>
        <v>0</v>
      </c>
      <c r="AL321">
        <f t="shared" ca="1" si="251"/>
        <v>0</v>
      </c>
      <c r="AM321">
        <f t="shared" ca="1" si="252"/>
        <v>0</v>
      </c>
      <c r="AN321" s="12">
        <f t="shared" ca="1" si="253"/>
        <v>1</v>
      </c>
      <c r="AO321" s="12"/>
    </row>
    <row r="322" spans="1:41" x14ac:dyDescent="0.25">
      <c r="A322" s="11"/>
      <c r="D322">
        <f t="shared" ca="1" si="229"/>
        <v>7</v>
      </c>
      <c r="E322" s="1" t="str">
        <f t="shared" ca="1" si="230"/>
        <v>Crime</v>
      </c>
      <c r="F322" s="1" t="str">
        <f t="shared" ca="1" si="231"/>
        <v>South Korea</v>
      </c>
      <c r="G322" s="1">
        <f t="shared" ca="1" si="232"/>
        <v>2019</v>
      </c>
      <c r="H322" s="20" t="str">
        <f t="shared" ca="1" si="233"/>
        <v>Yes</v>
      </c>
      <c r="R322" s="2">
        <f t="shared" ca="1" si="234"/>
        <v>0</v>
      </c>
      <c r="S322" s="1">
        <f t="shared" ca="1" si="235"/>
        <v>0</v>
      </c>
      <c r="T322" s="1">
        <f t="shared" ca="1" si="236"/>
        <v>0</v>
      </c>
      <c r="U322" s="1">
        <f t="shared" ca="1" si="237"/>
        <v>0</v>
      </c>
      <c r="V322" s="1">
        <f t="shared" ca="1" si="238"/>
        <v>0</v>
      </c>
      <c r="W322" s="1">
        <f t="shared" ca="1" si="239"/>
        <v>1</v>
      </c>
      <c r="X322" s="1">
        <f t="shared" ca="1" si="240"/>
        <v>0</v>
      </c>
      <c r="Y322" s="1">
        <f t="shared" ca="1" si="241"/>
        <v>0</v>
      </c>
      <c r="Z322" s="1">
        <f t="shared" ca="1" si="242"/>
        <v>0</v>
      </c>
      <c r="AA322" s="3">
        <f t="shared" ca="1" si="243"/>
        <v>0</v>
      </c>
      <c r="AB322" s="1"/>
      <c r="AC322" s="2">
        <f t="shared" ca="1" si="244"/>
        <v>0</v>
      </c>
      <c r="AD322" s="1">
        <f t="shared" ca="1" si="245"/>
        <v>0</v>
      </c>
      <c r="AE322" s="1">
        <f t="shared" ca="1" si="246"/>
        <v>0</v>
      </c>
      <c r="AF322" s="3">
        <f t="shared" ca="1" si="247"/>
        <v>1</v>
      </c>
      <c r="AH322" s="2">
        <f t="shared" ca="1" si="248"/>
        <v>1</v>
      </c>
      <c r="AI322" s="3">
        <f t="shared" ca="1" si="249"/>
        <v>0</v>
      </c>
      <c r="AK322" s="11">
        <f t="shared" ca="1" si="250"/>
        <v>0</v>
      </c>
      <c r="AL322">
        <f t="shared" ca="1" si="251"/>
        <v>0</v>
      </c>
      <c r="AM322">
        <f t="shared" ca="1" si="252"/>
        <v>0</v>
      </c>
      <c r="AN322" s="12">
        <f t="shared" ca="1" si="253"/>
        <v>1</v>
      </c>
      <c r="AO322" s="12"/>
    </row>
    <row r="323" spans="1:41" x14ac:dyDescent="0.25">
      <c r="A323" s="11"/>
      <c r="D323">
        <f t="shared" ca="1" si="229"/>
        <v>9</v>
      </c>
      <c r="E323" s="1" t="str">
        <f t="shared" ca="1" si="230"/>
        <v>Romance</v>
      </c>
      <c r="F323" s="1" t="str">
        <f t="shared" ca="1" si="231"/>
        <v>South Korea</v>
      </c>
      <c r="G323" s="1">
        <f t="shared" ca="1" si="232"/>
        <v>2001</v>
      </c>
      <c r="H323" s="20" t="str">
        <f t="shared" ca="1" si="233"/>
        <v>Yes</v>
      </c>
      <c r="R323" s="2">
        <f t="shared" ca="1" si="234"/>
        <v>0</v>
      </c>
      <c r="S323" s="1">
        <f t="shared" ca="1" si="235"/>
        <v>0</v>
      </c>
      <c r="T323" s="1">
        <f t="shared" ca="1" si="236"/>
        <v>0</v>
      </c>
      <c r="U323" s="1">
        <f t="shared" ca="1" si="237"/>
        <v>0</v>
      </c>
      <c r="V323" s="1">
        <f t="shared" ca="1" si="238"/>
        <v>0</v>
      </c>
      <c r="W323" s="1">
        <f t="shared" ca="1" si="239"/>
        <v>0</v>
      </c>
      <c r="X323" s="1">
        <f t="shared" ca="1" si="240"/>
        <v>0</v>
      </c>
      <c r="Y323" s="1">
        <f t="shared" ca="1" si="241"/>
        <v>0</v>
      </c>
      <c r="Z323" s="1">
        <f t="shared" ca="1" si="242"/>
        <v>1</v>
      </c>
      <c r="AA323" s="3">
        <f t="shared" ca="1" si="243"/>
        <v>0</v>
      </c>
      <c r="AB323" s="1"/>
      <c r="AC323" s="2">
        <f t="shared" ca="1" si="244"/>
        <v>0</v>
      </c>
      <c r="AD323" s="1">
        <f t="shared" ca="1" si="245"/>
        <v>0</v>
      </c>
      <c r="AE323" s="1">
        <f t="shared" ca="1" si="246"/>
        <v>0</v>
      </c>
      <c r="AF323" s="3">
        <f t="shared" ca="1" si="247"/>
        <v>1</v>
      </c>
      <c r="AH323" s="2">
        <f t="shared" ca="1" si="248"/>
        <v>1</v>
      </c>
      <c r="AI323" s="3">
        <f t="shared" ca="1" si="249"/>
        <v>0</v>
      </c>
      <c r="AK323" s="11">
        <f t="shared" ca="1" si="250"/>
        <v>1</v>
      </c>
      <c r="AL323">
        <f t="shared" ca="1" si="251"/>
        <v>0</v>
      </c>
      <c r="AM323">
        <f t="shared" ca="1" si="252"/>
        <v>0</v>
      </c>
      <c r="AN323" s="12">
        <f t="shared" ca="1" si="253"/>
        <v>0</v>
      </c>
      <c r="AO323" s="12"/>
    </row>
    <row r="324" spans="1:41" x14ac:dyDescent="0.25">
      <c r="A324" s="11"/>
      <c r="D324">
        <f t="shared" ca="1" si="229"/>
        <v>2</v>
      </c>
      <c r="E324" s="1" t="str">
        <f t="shared" ca="1" si="230"/>
        <v>Horror</v>
      </c>
      <c r="F324" s="1" t="str">
        <f t="shared" ca="1" si="231"/>
        <v>USA</v>
      </c>
      <c r="G324" s="1">
        <f t="shared" ca="1" si="232"/>
        <v>2007</v>
      </c>
      <c r="H324" s="20" t="str">
        <f t="shared" ca="1" si="233"/>
        <v>Yes</v>
      </c>
      <c r="R324" s="2">
        <f t="shared" ca="1" si="234"/>
        <v>0</v>
      </c>
      <c r="S324" s="1">
        <f t="shared" ca="1" si="235"/>
        <v>1</v>
      </c>
      <c r="T324" s="1">
        <f t="shared" ca="1" si="236"/>
        <v>0</v>
      </c>
      <c r="U324" s="1">
        <f t="shared" ca="1" si="237"/>
        <v>0</v>
      </c>
      <c r="V324" s="1">
        <f t="shared" ca="1" si="238"/>
        <v>0</v>
      </c>
      <c r="W324" s="1">
        <f t="shared" ca="1" si="239"/>
        <v>0</v>
      </c>
      <c r="X324" s="1">
        <f t="shared" ca="1" si="240"/>
        <v>0</v>
      </c>
      <c r="Y324" s="1">
        <f t="shared" ca="1" si="241"/>
        <v>0</v>
      </c>
      <c r="Z324" s="1">
        <f t="shared" ca="1" si="242"/>
        <v>0</v>
      </c>
      <c r="AA324" s="3">
        <f t="shared" ca="1" si="243"/>
        <v>0</v>
      </c>
      <c r="AB324" s="1"/>
      <c r="AC324" s="2">
        <f t="shared" ca="1" si="244"/>
        <v>0</v>
      </c>
      <c r="AD324" s="1">
        <f t="shared" ca="1" si="245"/>
        <v>1</v>
      </c>
      <c r="AE324" s="1">
        <f t="shared" ca="1" si="246"/>
        <v>0</v>
      </c>
      <c r="AF324" s="3">
        <f t="shared" ca="1" si="247"/>
        <v>0</v>
      </c>
      <c r="AH324" s="2">
        <f t="shared" ca="1" si="248"/>
        <v>1</v>
      </c>
      <c r="AI324" s="3">
        <f t="shared" ca="1" si="249"/>
        <v>0</v>
      </c>
      <c r="AK324" s="11">
        <f t="shared" ca="1" si="250"/>
        <v>0</v>
      </c>
      <c r="AL324">
        <f t="shared" ca="1" si="251"/>
        <v>1</v>
      </c>
      <c r="AM324">
        <f t="shared" ca="1" si="252"/>
        <v>0</v>
      </c>
      <c r="AN324" s="12">
        <f t="shared" ca="1" si="253"/>
        <v>0</v>
      </c>
      <c r="AO324" s="12"/>
    </row>
    <row r="325" spans="1:41" x14ac:dyDescent="0.25">
      <c r="A325" s="11"/>
      <c r="D325">
        <f t="shared" ca="1" si="229"/>
        <v>3</v>
      </c>
      <c r="E325" s="1" t="str">
        <f t="shared" ca="1" si="230"/>
        <v>Sci-Fi</v>
      </c>
      <c r="F325" s="1" t="str">
        <f t="shared" ca="1" si="231"/>
        <v>UK</v>
      </c>
      <c r="G325" s="1">
        <f t="shared" ca="1" si="232"/>
        <v>2014</v>
      </c>
      <c r="H325" s="20" t="str">
        <f t="shared" ca="1" si="233"/>
        <v>Yes</v>
      </c>
      <c r="R325" s="2">
        <f t="shared" ca="1" si="234"/>
        <v>0</v>
      </c>
      <c r="S325" s="1">
        <f t="shared" ca="1" si="235"/>
        <v>0</v>
      </c>
      <c r="T325" s="1">
        <f t="shared" ca="1" si="236"/>
        <v>1</v>
      </c>
      <c r="U325" s="1">
        <f t="shared" ca="1" si="237"/>
        <v>0</v>
      </c>
      <c r="V325" s="1">
        <f t="shared" ca="1" si="238"/>
        <v>0</v>
      </c>
      <c r="W325" s="1">
        <f t="shared" ca="1" si="239"/>
        <v>0</v>
      </c>
      <c r="X325" s="1">
        <f t="shared" ca="1" si="240"/>
        <v>0</v>
      </c>
      <c r="Y325" s="1">
        <f t="shared" ca="1" si="241"/>
        <v>0</v>
      </c>
      <c r="Z325" s="1">
        <f t="shared" ca="1" si="242"/>
        <v>0</v>
      </c>
      <c r="AA325" s="3">
        <f t="shared" ca="1" si="243"/>
        <v>0</v>
      </c>
      <c r="AB325" s="1"/>
      <c r="AC325" s="2">
        <f t="shared" ca="1" si="244"/>
        <v>0</v>
      </c>
      <c r="AD325" s="1">
        <f t="shared" ca="1" si="245"/>
        <v>0</v>
      </c>
      <c r="AE325" s="1">
        <f t="shared" ca="1" si="246"/>
        <v>1</v>
      </c>
      <c r="AF325" s="3">
        <f t="shared" ca="1" si="247"/>
        <v>0</v>
      </c>
      <c r="AH325" s="2">
        <f t="shared" ca="1" si="248"/>
        <v>1</v>
      </c>
      <c r="AI325" s="3">
        <f t="shared" ca="1" si="249"/>
        <v>0</v>
      </c>
      <c r="AK325" s="11">
        <f t="shared" ca="1" si="250"/>
        <v>0</v>
      </c>
      <c r="AL325">
        <f t="shared" ca="1" si="251"/>
        <v>0</v>
      </c>
      <c r="AM325">
        <f t="shared" ca="1" si="252"/>
        <v>1</v>
      </c>
      <c r="AN325" s="12">
        <f t="shared" ca="1" si="253"/>
        <v>0</v>
      </c>
      <c r="AO325" s="12"/>
    </row>
    <row r="326" spans="1:41" x14ac:dyDescent="0.25">
      <c r="A326" s="11"/>
      <c r="D326">
        <f t="shared" ca="1" si="229"/>
        <v>10</v>
      </c>
      <c r="E326" s="1" t="str">
        <f t="shared" ca="1" si="230"/>
        <v>Dramas</v>
      </c>
      <c r="F326" s="1" t="str">
        <f t="shared" ca="1" si="231"/>
        <v>South Korea</v>
      </c>
      <c r="G326" s="1">
        <f t="shared" ca="1" si="232"/>
        <v>2010</v>
      </c>
      <c r="H326" s="20" t="str">
        <f t="shared" ca="1" si="233"/>
        <v>Yes</v>
      </c>
      <c r="R326" s="2">
        <f t="shared" ca="1" si="234"/>
        <v>0</v>
      </c>
      <c r="S326" s="1">
        <f t="shared" ca="1" si="235"/>
        <v>0</v>
      </c>
      <c r="T326" s="1">
        <f t="shared" ca="1" si="236"/>
        <v>0</v>
      </c>
      <c r="U326" s="1">
        <f t="shared" ca="1" si="237"/>
        <v>0</v>
      </c>
      <c r="V326" s="1">
        <f t="shared" ca="1" si="238"/>
        <v>0</v>
      </c>
      <c r="W326" s="1">
        <f t="shared" ca="1" si="239"/>
        <v>0</v>
      </c>
      <c r="X326" s="1">
        <f t="shared" ca="1" si="240"/>
        <v>0</v>
      </c>
      <c r="Y326" s="1">
        <f t="shared" ca="1" si="241"/>
        <v>1</v>
      </c>
      <c r="Z326" s="1">
        <f t="shared" ca="1" si="242"/>
        <v>0</v>
      </c>
      <c r="AA326" s="3">
        <f t="shared" ca="1" si="243"/>
        <v>0</v>
      </c>
      <c r="AB326" s="1"/>
      <c r="AC326" s="2">
        <f t="shared" ca="1" si="244"/>
        <v>0</v>
      </c>
      <c r="AD326" s="1">
        <f t="shared" ca="1" si="245"/>
        <v>0</v>
      </c>
      <c r="AE326" s="1">
        <f t="shared" ca="1" si="246"/>
        <v>0</v>
      </c>
      <c r="AF326" s="3">
        <f t="shared" ca="1" si="247"/>
        <v>1</v>
      </c>
      <c r="AH326" s="2">
        <f t="shared" ca="1" si="248"/>
        <v>1</v>
      </c>
      <c r="AI326" s="3">
        <f t="shared" ca="1" si="249"/>
        <v>0</v>
      </c>
      <c r="AK326" s="11">
        <f t="shared" ca="1" si="250"/>
        <v>0</v>
      </c>
      <c r="AL326">
        <f t="shared" ca="1" si="251"/>
        <v>1</v>
      </c>
      <c r="AM326">
        <f t="shared" ca="1" si="252"/>
        <v>0</v>
      </c>
      <c r="AN326" s="12">
        <f t="shared" ca="1" si="253"/>
        <v>0</v>
      </c>
      <c r="AO326" s="12"/>
    </row>
    <row r="327" spans="1:41" x14ac:dyDescent="0.25">
      <c r="A327" s="11"/>
      <c r="D327">
        <f t="shared" ca="1" si="229"/>
        <v>3</v>
      </c>
      <c r="E327" s="1" t="str">
        <f t="shared" ca="1" si="230"/>
        <v>Sci-Fi</v>
      </c>
      <c r="F327" s="1" t="str">
        <f t="shared" ca="1" si="231"/>
        <v>UK</v>
      </c>
      <c r="G327" s="1">
        <f t="shared" ca="1" si="232"/>
        <v>2013</v>
      </c>
      <c r="H327" s="20" t="str">
        <f t="shared" ca="1" si="233"/>
        <v>Yes</v>
      </c>
      <c r="R327" s="2">
        <f t="shared" ca="1" si="234"/>
        <v>0</v>
      </c>
      <c r="S327" s="1">
        <f t="shared" ca="1" si="235"/>
        <v>0</v>
      </c>
      <c r="T327" s="1">
        <f t="shared" ca="1" si="236"/>
        <v>1</v>
      </c>
      <c r="U327" s="1">
        <f t="shared" ca="1" si="237"/>
        <v>0</v>
      </c>
      <c r="V327" s="1">
        <f t="shared" ca="1" si="238"/>
        <v>0</v>
      </c>
      <c r="W327" s="1">
        <f t="shared" ca="1" si="239"/>
        <v>0</v>
      </c>
      <c r="X327" s="1">
        <f t="shared" ca="1" si="240"/>
        <v>0</v>
      </c>
      <c r="Y327" s="1">
        <f t="shared" ca="1" si="241"/>
        <v>0</v>
      </c>
      <c r="Z327" s="1">
        <f t="shared" ca="1" si="242"/>
        <v>0</v>
      </c>
      <c r="AA327" s="3">
        <f t="shared" ca="1" si="243"/>
        <v>0</v>
      </c>
      <c r="AB327" s="1"/>
      <c r="AC327" s="2">
        <f t="shared" ca="1" si="244"/>
        <v>0</v>
      </c>
      <c r="AD327" s="1">
        <f t="shared" ca="1" si="245"/>
        <v>0</v>
      </c>
      <c r="AE327" s="1">
        <f t="shared" ca="1" si="246"/>
        <v>1</v>
      </c>
      <c r="AF327" s="3">
        <f t="shared" ca="1" si="247"/>
        <v>0</v>
      </c>
      <c r="AH327" s="2">
        <f t="shared" ca="1" si="248"/>
        <v>1</v>
      </c>
      <c r="AI327" s="3">
        <f t="shared" ca="1" si="249"/>
        <v>0</v>
      </c>
      <c r="AK327" s="11">
        <f t="shared" ca="1" si="250"/>
        <v>0</v>
      </c>
      <c r="AL327">
        <f t="shared" ca="1" si="251"/>
        <v>0</v>
      </c>
      <c r="AM327">
        <f t="shared" ca="1" si="252"/>
        <v>1</v>
      </c>
      <c r="AN327" s="12">
        <f t="shared" ca="1" si="253"/>
        <v>0</v>
      </c>
      <c r="AO327" s="12"/>
    </row>
    <row r="328" spans="1:41" x14ac:dyDescent="0.25">
      <c r="A328" s="11"/>
      <c r="D328">
        <f t="shared" ca="1" si="229"/>
        <v>10</v>
      </c>
      <c r="E328" s="1" t="str">
        <f t="shared" ca="1" si="230"/>
        <v>Dramas</v>
      </c>
      <c r="F328" s="1" t="str">
        <f t="shared" ca="1" si="231"/>
        <v>South Korea</v>
      </c>
      <c r="G328" s="1">
        <f t="shared" ca="1" si="232"/>
        <v>2009</v>
      </c>
      <c r="H328" s="20" t="str">
        <f t="shared" ca="1" si="233"/>
        <v>Yes</v>
      </c>
      <c r="R328" s="2">
        <f t="shared" ca="1" si="234"/>
        <v>0</v>
      </c>
      <c r="S328" s="1">
        <f t="shared" ca="1" si="235"/>
        <v>0</v>
      </c>
      <c r="T328" s="1">
        <f t="shared" ca="1" si="236"/>
        <v>0</v>
      </c>
      <c r="U328" s="1">
        <f t="shared" ca="1" si="237"/>
        <v>0</v>
      </c>
      <c r="V328" s="1">
        <f t="shared" ca="1" si="238"/>
        <v>0</v>
      </c>
      <c r="W328" s="1">
        <f t="shared" ca="1" si="239"/>
        <v>0</v>
      </c>
      <c r="X328" s="1">
        <f t="shared" ca="1" si="240"/>
        <v>0</v>
      </c>
      <c r="Y328" s="1">
        <f t="shared" ca="1" si="241"/>
        <v>1</v>
      </c>
      <c r="Z328" s="1">
        <f t="shared" ca="1" si="242"/>
        <v>0</v>
      </c>
      <c r="AA328" s="3">
        <f t="shared" ca="1" si="243"/>
        <v>0</v>
      </c>
      <c r="AB328" s="1"/>
      <c r="AC328" s="2">
        <f t="shared" ca="1" si="244"/>
        <v>0</v>
      </c>
      <c r="AD328" s="1">
        <f t="shared" ca="1" si="245"/>
        <v>0</v>
      </c>
      <c r="AE328" s="1">
        <f t="shared" ca="1" si="246"/>
        <v>0</v>
      </c>
      <c r="AF328" s="3">
        <f t="shared" ca="1" si="247"/>
        <v>1</v>
      </c>
      <c r="AH328" s="2">
        <f t="shared" ca="1" si="248"/>
        <v>1</v>
      </c>
      <c r="AI328" s="3">
        <f t="shared" ca="1" si="249"/>
        <v>0</v>
      </c>
      <c r="AK328" s="11">
        <f t="shared" ca="1" si="250"/>
        <v>0</v>
      </c>
      <c r="AL328">
        <f t="shared" ca="1" si="251"/>
        <v>1</v>
      </c>
      <c r="AM328">
        <f t="shared" ca="1" si="252"/>
        <v>0</v>
      </c>
      <c r="AN328" s="12">
        <f t="shared" ca="1" si="253"/>
        <v>0</v>
      </c>
      <c r="AO328" s="12"/>
    </row>
    <row r="329" spans="1:41" x14ac:dyDescent="0.25">
      <c r="A329" s="11"/>
      <c r="D329">
        <f t="shared" ca="1" si="229"/>
        <v>1</v>
      </c>
      <c r="E329" s="1" t="str">
        <f t="shared" ca="1" si="230"/>
        <v>Adventure</v>
      </c>
      <c r="F329" s="1" t="str">
        <f t="shared" ca="1" si="231"/>
        <v>India</v>
      </c>
      <c r="G329" s="1">
        <f t="shared" ca="1" si="232"/>
        <v>2006</v>
      </c>
      <c r="H329" s="20" t="str">
        <f t="shared" ca="1" si="233"/>
        <v>No</v>
      </c>
      <c r="R329" s="2">
        <f t="shared" ca="1" si="234"/>
        <v>1</v>
      </c>
      <c r="S329" s="1">
        <f t="shared" ca="1" si="235"/>
        <v>0</v>
      </c>
      <c r="T329" s="1">
        <f t="shared" ca="1" si="236"/>
        <v>0</v>
      </c>
      <c r="U329" s="1">
        <f t="shared" ca="1" si="237"/>
        <v>0</v>
      </c>
      <c r="V329" s="1">
        <f t="shared" ca="1" si="238"/>
        <v>0</v>
      </c>
      <c r="W329" s="1">
        <f t="shared" ca="1" si="239"/>
        <v>0</v>
      </c>
      <c r="X329" s="1">
        <f t="shared" ca="1" si="240"/>
        <v>0</v>
      </c>
      <c r="Y329" s="1">
        <f t="shared" ca="1" si="241"/>
        <v>0</v>
      </c>
      <c r="Z329" s="1">
        <f t="shared" ca="1" si="242"/>
        <v>0</v>
      </c>
      <c r="AA329" s="3">
        <f t="shared" ca="1" si="243"/>
        <v>0</v>
      </c>
      <c r="AB329" s="1"/>
      <c r="AC329" s="2">
        <f t="shared" ca="1" si="244"/>
        <v>1</v>
      </c>
      <c r="AD329" s="1">
        <f t="shared" ca="1" si="245"/>
        <v>0</v>
      </c>
      <c r="AE329" s="1">
        <f t="shared" ca="1" si="246"/>
        <v>0</v>
      </c>
      <c r="AF329" s="3">
        <f t="shared" ca="1" si="247"/>
        <v>0</v>
      </c>
      <c r="AH329" s="2">
        <f t="shared" ca="1" si="248"/>
        <v>0</v>
      </c>
      <c r="AI329" s="3">
        <f t="shared" ca="1" si="249"/>
        <v>1</v>
      </c>
      <c r="AK329" s="11">
        <f t="shared" ca="1" si="250"/>
        <v>0</v>
      </c>
      <c r="AL329">
        <f t="shared" ca="1" si="251"/>
        <v>1</v>
      </c>
      <c r="AM329">
        <f t="shared" ca="1" si="252"/>
        <v>0</v>
      </c>
      <c r="AN329" s="12">
        <f t="shared" ca="1" si="253"/>
        <v>0</v>
      </c>
      <c r="AO329" s="12"/>
    </row>
    <row r="330" spans="1:41" x14ac:dyDescent="0.25">
      <c r="A330" s="11"/>
      <c r="D330">
        <f t="shared" ca="1" si="229"/>
        <v>6</v>
      </c>
      <c r="E330" s="1" t="str">
        <f t="shared" ca="1" si="230"/>
        <v>Ditective</v>
      </c>
      <c r="F330" s="1" t="str">
        <f t="shared" ca="1" si="231"/>
        <v>South Korea</v>
      </c>
      <c r="G330" s="1">
        <f t="shared" ca="1" si="232"/>
        <v>2005</v>
      </c>
      <c r="H330" s="20" t="str">
        <f t="shared" ca="1" si="233"/>
        <v>Yes</v>
      </c>
      <c r="R330" s="2">
        <f t="shared" ca="1" si="234"/>
        <v>0</v>
      </c>
      <c r="S330" s="1">
        <f t="shared" ca="1" si="235"/>
        <v>0</v>
      </c>
      <c r="T330" s="1">
        <f t="shared" ca="1" si="236"/>
        <v>0</v>
      </c>
      <c r="U330" s="1">
        <f t="shared" ca="1" si="237"/>
        <v>0</v>
      </c>
      <c r="V330" s="1">
        <f t="shared" ca="1" si="238"/>
        <v>0</v>
      </c>
      <c r="W330" s="1">
        <f t="shared" ca="1" si="239"/>
        <v>0</v>
      </c>
      <c r="X330" s="1">
        <f t="shared" ca="1" si="240"/>
        <v>1</v>
      </c>
      <c r="Y330" s="1">
        <f t="shared" ca="1" si="241"/>
        <v>0</v>
      </c>
      <c r="Z330" s="1">
        <f t="shared" ca="1" si="242"/>
        <v>0</v>
      </c>
      <c r="AA330" s="3">
        <f t="shared" ca="1" si="243"/>
        <v>0</v>
      </c>
      <c r="AB330" s="1"/>
      <c r="AC330" s="2">
        <f t="shared" ca="1" si="244"/>
        <v>0</v>
      </c>
      <c r="AD330" s="1">
        <f t="shared" ca="1" si="245"/>
        <v>0</v>
      </c>
      <c r="AE330" s="1">
        <f t="shared" ca="1" si="246"/>
        <v>0</v>
      </c>
      <c r="AF330" s="3">
        <f t="shared" ca="1" si="247"/>
        <v>1</v>
      </c>
      <c r="AH330" s="2">
        <f t="shared" ca="1" si="248"/>
        <v>1</v>
      </c>
      <c r="AI330" s="3">
        <f t="shared" ca="1" si="249"/>
        <v>0</v>
      </c>
      <c r="AK330" s="11">
        <f t="shared" ca="1" si="250"/>
        <v>1</v>
      </c>
      <c r="AL330">
        <f t="shared" ca="1" si="251"/>
        <v>0</v>
      </c>
      <c r="AM330">
        <f t="shared" ca="1" si="252"/>
        <v>0</v>
      </c>
      <c r="AN330" s="12">
        <f t="shared" ca="1" si="253"/>
        <v>0</v>
      </c>
      <c r="AO330" s="12"/>
    </row>
    <row r="331" spans="1:41" x14ac:dyDescent="0.25">
      <c r="A331" s="11"/>
      <c r="D331">
        <f t="shared" ca="1" si="229"/>
        <v>3</v>
      </c>
      <c r="E331" s="1" t="str">
        <f t="shared" ca="1" si="230"/>
        <v>Sci-Fi</v>
      </c>
      <c r="F331" s="1" t="str">
        <f t="shared" ca="1" si="231"/>
        <v>UK</v>
      </c>
      <c r="G331" s="1">
        <f t="shared" ca="1" si="232"/>
        <v>2017</v>
      </c>
      <c r="H331" s="20" t="str">
        <f t="shared" ca="1" si="233"/>
        <v>Yes</v>
      </c>
      <c r="R331" s="2">
        <f t="shared" ca="1" si="234"/>
        <v>0</v>
      </c>
      <c r="S331" s="1">
        <f t="shared" ca="1" si="235"/>
        <v>0</v>
      </c>
      <c r="T331" s="1">
        <f t="shared" ca="1" si="236"/>
        <v>1</v>
      </c>
      <c r="U331" s="1">
        <f t="shared" ca="1" si="237"/>
        <v>0</v>
      </c>
      <c r="V331" s="1">
        <f t="shared" ca="1" si="238"/>
        <v>0</v>
      </c>
      <c r="W331" s="1">
        <f t="shared" ca="1" si="239"/>
        <v>0</v>
      </c>
      <c r="X331" s="1">
        <f t="shared" ca="1" si="240"/>
        <v>0</v>
      </c>
      <c r="Y331" s="1">
        <f t="shared" ca="1" si="241"/>
        <v>0</v>
      </c>
      <c r="Z331" s="1">
        <f t="shared" ca="1" si="242"/>
        <v>0</v>
      </c>
      <c r="AA331" s="3">
        <f t="shared" ca="1" si="243"/>
        <v>0</v>
      </c>
      <c r="AB331" s="1"/>
      <c r="AC331" s="2">
        <f t="shared" ca="1" si="244"/>
        <v>0</v>
      </c>
      <c r="AD331" s="1">
        <f t="shared" ca="1" si="245"/>
        <v>0</v>
      </c>
      <c r="AE331" s="1">
        <f t="shared" ca="1" si="246"/>
        <v>1</v>
      </c>
      <c r="AF331" s="3">
        <f t="shared" ca="1" si="247"/>
        <v>0</v>
      </c>
      <c r="AH331" s="2">
        <f t="shared" ca="1" si="248"/>
        <v>1</v>
      </c>
      <c r="AI331" s="3">
        <f t="shared" ca="1" si="249"/>
        <v>0</v>
      </c>
      <c r="AK331" s="11">
        <f t="shared" ca="1" si="250"/>
        <v>0</v>
      </c>
      <c r="AL331">
        <f t="shared" ca="1" si="251"/>
        <v>0</v>
      </c>
      <c r="AM331">
        <f t="shared" ca="1" si="252"/>
        <v>0</v>
      </c>
      <c r="AN331" s="12">
        <f t="shared" ca="1" si="253"/>
        <v>1</v>
      </c>
      <c r="AO331" s="12"/>
    </row>
    <row r="332" spans="1:41" x14ac:dyDescent="0.25">
      <c r="A332" s="11"/>
      <c r="D332">
        <f t="shared" ca="1" si="229"/>
        <v>4</v>
      </c>
      <c r="E332" s="1" t="str">
        <f t="shared" ca="1" si="230"/>
        <v>Comedy</v>
      </c>
      <c r="F332" s="1" t="str">
        <f t="shared" ca="1" si="231"/>
        <v>South Korea</v>
      </c>
      <c r="G332" s="1">
        <f t="shared" ca="1" si="232"/>
        <v>2005</v>
      </c>
      <c r="H332" s="20" t="str">
        <f t="shared" ca="1" si="233"/>
        <v>Yes</v>
      </c>
      <c r="R332" s="2">
        <f t="shared" ca="1" si="234"/>
        <v>0</v>
      </c>
      <c r="S332" s="1">
        <f t="shared" ca="1" si="235"/>
        <v>0</v>
      </c>
      <c r="T332" s="1">
        <f t="shared" ca="1" si="236"/>
        <v>0</v>
      </c>
      <c r="U332" s="1">
        <f t="shared" ca="1" si="237"/>
        <v>1</v>
      </c>
      <c r="V332" s="1">
        <f t="shared" ca="1" si="238"/>
        <v>0</v>
      </c>
      <c r="W332" s="1">
        <f t="shared" ca="1" si="239"/>
        <v>0</v>
      </c>
      <c r="X332" s="1">
        <f t="shared" ca="1" si="240"/>
        <v>0</v>
      </c>
      <c r="Y332" s="1">
        <f t="shared" ca="1" si="241"/>
        <v>0</v>
      </c>
      <c r="Z332" s="1">
        <f t="shared" ca="1" si="242"/>
        <v>0</v>
      </c>
      <c r="AA332" s="3">
        <f t="shared" ca="1" si="243"/>
        <v>0</v>
      </c>
      <c r="AB332" s="1"/>
      <c r="AC332" s="2">
        <f t="shared" ca="1" si="244"/>
        <v>0</v>
      </c>
      <c r="AD332" s="1">
        <f t="shared" ca="1" si="245"/>
        <v>0</v>
      </c>
      <c r="AE332" s="1">
        <f t="shared" ca="1" si="246"/>
        <v>0</v>
      </c>
      <c r="AF332" s="3">
        <f t="shared" ca="1" si="247"/>
        <v>1</v>
      </c>
      <c r="AH332" s="2">
        <f t="shared" ca="1" si="248"/>
        <v>1</v>
      </c>
      <c r="AI332" s="3">
        <f t="shared" ca="1" si="249"/>
        <v>0</v>
      </c>
      <c r="AK332" s="11">
        <f t="shared" ca="1" si="250"/>
        <v>1</v>
      </c>
      <c r="AL332">
        <f t="shared" ca="1" si="251"/>
        <v>0</v>
      </c>
      <c r="AM332">
        <f t="shared" ca="1" si="252"/>
        <v>0</v>
      </c>
      <c r="AN332" s="12">
        <f t="shared" ca="1" si="253"/>
        <v>0</v>
      </c>
      <c r="AO332" s="12"/>
    </row>
    <row r="333" spans="1:41" x14ac:dyDescent="0.25">
      <c r="A333" s="11"/>
      <c r="D333">
        <f t="shared" ca="1" si="229"/>
        <v>9</v>
      </c>
      <c r="E333" s="1" t="str">
        <f t="shared" ca="1" si="230"/>
        <v>Romance</v>
      </c>
      <c r="F333" s="1" t="str">
        <f t="shared" ca="1" si="231"/>
        <v>South Korea</v>
      </c>
      <c r="G333" s="1">
        <f t="shared" ca="1" si="232"/>
        <v>2006</v>
      </c>
      <c r="H333" s="20" t="str">
        <f t="shared" ca="1" si="233"/>
        <v>Yes</v>
      </c>
      <c r="R333" s="2">
        <f t="shared" ca="1" si="234"/>
        <v>0</v>
      </c>
      <c r="S333" s="1">
        <f t="shared" ca="1" si="235"/>
        <v>0</v>
      </c>
      <c r="T333" s="1">
        <f t="shared" ca="1" si="236"/>
        <v>0</v>
      </c>
      <c r="U333" s="1">
        <f t="shared" ca="1" si="237"/>
        <v>0</v>
      </c>
      <c r="V333" s="1">
        <f t="shared" ca="1" si="238"/>
        <v>0</v>
      </c>
      <c r="W333" s="1">
        <f t="shared" ca="1" si="239"/>
        <v>0</v>
      </c>
      <c r="X333" s="1">
        <f t="shared" ca="1" si="240"/>
        <v>0</v>
      </c>
      <c r="Y333" s="1">
        <f t="shared" ca="1" si="241"/>
        <v>0</v>
      </c>
      <c r="Z333" s="1">
        <f t="shared" ca="1" si="242"/>
        <v>1</v>
      </c>
      <c r="AA333" s="3">
        <f t="shared" ca="1" si="243"/>
        <v>0</v>
      </c>
      <c r="AB333" s="1"/>
      <c r="AC333" s="2">
        <f t="shared" ca="1" si="244"/>
        <v>0</v>
      </c>
      <c r="AD333" s="1">
        <f t="shared" ca="1" si="245"/>
        <v>0</v>
      </c>
      <c r="AE333" s="1">
        <f t="shared" ca="1" si="246"/>
        <v>0</v>
      </c>
      <c r="AF333" s="3">
        <f t="shared" ca="1" si="247"/>
        <v>1</v>
      </c>
      <c r="AH333" s="2">
        <f t="shared" ca="1" si="248"/>
        <v>1</v>
      </c>
      <c r="AI333" s="3">
        <f t="shared" ca="1" si="249"/>
        <v>0</v>
      </c>
      <c r="AK333" s="11">
        <f t="shared" ca="1" si="250"/>
        <v>0</v>
      </c>
      <c r="AL333">
        <f t="shared" ca="1" si="251"/>
        <v>1</v>
      </c>
      <c r="AM333">
        <f t="shared" ca="1" si="252"/>
        <v>0</v>
      </c>
      <c r="AN333" s="12">
        <f t="shared" ca="1" si="253"/>
        <v>0</v>
      </c>
      <c r="AO333" s="12"/>
    </row>
    <row r="334" spans="1:41" ht="15.75" thickBot="1" x14ac:dyDescent="0.3">
      <c r="A334" s="11"/>
      <c r="D334">
        <f t="shared" ca="1" si="229"/>
        <v>3</v>
      </c>
      <c r="E334" s="1" t="str">
        <f t="shared" ca="1" si="230"/>
        <v>Sci-Fi</v>
      </c>
      <c r="F334" s="1" t="str">
        <f t="shared" ca="1" si="231"/>
        <v>UK</v>
      </c>
      <c r="G334" s="1">
        <f t="shared" ca="1" si="232"/>
        <v>2019</v>
      </c>
      <c r="H334" s="20" t="str">
        <f t="shared" ca="1" si="233"/>
        <v>Yes</v>
      </c>
      <c r="R334" s="2">
        <f t="shared" ca="1" si="234"/>
        <v>0</v>
      </c>
      <c r="S334" s="1">
        <f t="shared" ca="1" si="235"/>
        <v>0</v>
      </c>
      <c r="T334" s="1">
        <f t="shared" ca="1" si="236"/>
        <v>1</v>
      </c>
      <c r="U334" s="1">
        <f t="shared" ca="1" si="237"/>
        <v>0</v>
      </c>
      <c r="V334" s="1">
        <f t="shared" ca="1" si="238"/>
        <v>0</v>
      </c>
      <c r="W334" s="1">
        <f t="shared" ca="1" si="239"/>
        <v>0</v>
      </c>
      <c r="X334" s="1">
        <f t="shared" ca="1" si="240"/>
        <v>0</v>
      </c>
      <c r="Y334" s="1">
        <f t="shared" ca="1" si="241"/>
        <v>0</v>
      </c>
      <c r="Z334" s="1">
        <f t="shared" ca="1" si="242"/>
        <v>0</v>
      </c>
      <c r="AA334" s="3">
        <f t="shared" ca="1" si="243"/>
        <v>0</v>
      </c>
      <c r="AB334" s="1"/>
      <c r="AC334" s="2">
        <f t="shared" ca="1" si="244"/>
        <v>0</v>
      </c>
      <c r="AD334" s="1">
        <f t="shared" ca="1" si="245"/>
        <v>0</v>
      </c>
      <c r="AE334" s="1">
        <f t="shared" ca="1" si="246"/>
        <v>1</v>
      </c>
      <c r="AF334" s="3">
        <f t="shared" ca="1" si="247"/>
        <v>0</v>
      </c>
      <c r="AH334" s="2">
        <f t="shared" ca="1" si="248"/>
        <v>1</v>
      </c>
      <c r="AI334" s="3">
        <f t="shared" ca="1" si="249"/>
        <v>0</v>
      </c>
      <c r="AK334" s="11">
        <f t="shared" ca="1" si="250"/>
        <v>0</v>
      </c>
      <c r="AL334">
        <f t="shared" ca="1" si="251"/>
        <v>0</v>
      </c>
      <c r="AM334">
        <f t="shared" ca="1" si="252"/>
        <v>0</v>
      </c>
      <c r="AN334" s="12">
        <f t="shared" ca="1" si="253"/>
        <v>1</v>
      </c>
      <c r="AO334" s="12"/>
    </row>
    <row r="335" spans="1:41" ht="15.75" thickBot="1" x14ac:dyDescent="0.3">
      <c r="A335" s="11"/>
      <c r="Q335" s="7" t="s">
        <v>23</v>
      </c>
      <c r="R335" s="8">
        <f t="shared" ref="R335:AA335" ca="1" si="254">SUM(R284:R334)</f>
        <v>9</v>
      </c>
      <c r="S335" s="9">
        <f t="shared" ca="1" si="254"/>
        <v>4</v>
      </c>
      <c r="T335" s="9">
        <f t="shared" ca="1" si="254"/>
        <v>5</v>
      </c>
      <c r="U335" s="9">
        <f t="shared" ca="1" si="254"/>
        <v>7</v>
      </c>
      <c r="V335" s="9">
        <f t="shared" ca="1" si="254"/>
        <v>4</v>
      </c>
      <c r="W335" s="9">
        <f t="shared" ca="1" si="254"/>
        <v>4</v>
      </c>
      <c r="X335" s="9">
        <f t="shared" ca="1" si="254"/>
        <v>2</v>
      </c>
      <c r="Y335" s="9">
        <f t="shared" ca="1" si="254"/>
        <v>5</v>
      </c>
      <c r="Z335" s="9">
        <f t="shared" ca="1" si="254"/>
        <v>6</v>
      </c>
      <c r="AA335" s="10">
        <f t="shared" ca="1" si="254"/>
        <v>5</v>
      </c>
      <c r="AB335" s="5" t="s">
        <v>23</v>
      </c>
      <c r="AC335" s="8">
        <f ca="1">SUM(AC284:AC334)</f>
        <v>9</v>
      </c>
      <c r="AD335" s="9">
        <f ca="1">SUM(AD284:AD334)</f>
        <v>4</v>
      </c>
      <c r="AE335" s="9">
        <f ca="1">SUM(AE284:AE334)</f>
        <v>5</v>
      </c>
      <c r="AF335" s="10">
        <f ca="1">SUM(AF284:AF334)</f>
        <v>33</v>
      </c>
      <c r="AG335" s="9" t="s">
        <v>23</v>
      </c>
      <c r="AH335" s="8">
        <f ca="1">SUM(AH284:AH334)</f>
        <v>42</v>
      </c>
      <c r="AI335" s="10">
        <f ca="1">SUM(AI284:AI334)</f>
        <v>9</v>
      </c>
      <c r="AJ335" s="9" t="s">
        <v>23</v>
      </c>
      <c r="AK335" s="8">
        <f ca="1">SUM(AK284:AK334)</f>
        <v>11</v>
      </c>
      <c r="AL335" s="9">
        <f ca="1">SUM(AL284:AL334)</f>
        <v>12</v>
      </c>
      <c r="AM335" s="9">
        <f ca="1">SUM(AM284:AM334)</f>
        <v>11</v>
      </c>
      <c r="AN335" s="10">
        <f ca="1">SUM(AN284:AN334)</f>
        <v>17</v>
      </c>
      <c r="AO335" s="12"/>
    </row>
    <row r="336" spans="1:41" x14ac:dyDescent="0.25">
      <c r="A336" s="11"/>
      <c r="AO336" s="12"/>
    </row>
    <row r="337" spans="1:41" x14ac:dyDescent="0.25">
      <c r="A337" s="11"/>
      <c r="AO337" s="12"/>
    </row>
    <row r="338" spans="1:41" x14ac:dyDescent="0.25">
      <c r="A338" s="11"/>
      <c r="R338">
        <f ca="1">R335</f>
        <v>9</v>
      </c>
      <c r="S338" t="str">
        <f>R283</f>
        <v>Adventure</v>
      </c>
      <c r="T338">
        <f ca="1">MAX(R338:R347)</f>
        <v>9</v>
      </c>
      <c r="U338" t="str">
        <f ca="1">VLOOKUP(T338,R338:S347,2)</f>
        <v>Fantacy</v>
      </c>
      <c r="AC338">
        <f ca="1">AC335</f>
        <v>9</v>
      </c>
      <c r="AD338" t="str">
        <f>AC283</f>
        <v>India</v>
      </c>
      <c r="AE338">
        <f ca="1">MAX(AC338:AC341)</f>
        <v>33</v>
      </c>
      <c r="AF338" t="str">
        <f ca="1">VLOOKUP(AE338,AC338:AD342,2)</f>
        <v>South Korea</v>
      </c>
      <c r="AH338">
        <f ca="1">AH335</f>
        <v>42</v>
      </c>
      <c r="AI338" t="s">
        <v>20</v>
      </c>
      <c r="AJ338">
        <f ca="1">MAX(AH338:AH339)</f>
        <v>42</v>
      </c>
      <c r="AK338">
        <f ca="1">AK335</f>
        <v>11</v>
      </c>
      <c r="AL338" t="s">
        <v>24</v>
      </c>
      <c r="AM338">
        <f ca="1">MAX(AK338:AK341)</f>
        <v>17</v>
      </c>
      <c r="AO338" s="12"/>
    </row>
    <row r="339" spans="1:41" x14ac:dyDescent="0.25">
      <c r="A339" s="11"/>
      <c r="R339">
        <f ca="1">S335</f>
        <v>4</v>
      </c>
      <c r="S339" t="str">
        <f>S283</f>
        <v>Horror</v>
      </c>
      <c r="AC339">
        <f ca="1">AD335</f>
        <v>4</v>
      </c>
      <c r="AD339" t="str">
        <f>AD283</f>
        <v>USA</v>
      </c>
      <c r="AH339">
        <f ca="1">AI335</f>
        <v>9</v>
      </c>
      <c r="AI339" t="s">
        <v>21</v>
      </c>
      <c r="AJ339" t="str">
        <f ca="1">VLOOKUP(AJ338,AH338:AI339,2)</f>
        <v>Yes</v>
      </c>
      <c r="AK339">
        <f ca="1">AL335</f>
        <v>12</v>
      </c>
      <c r="AL339" t="s">
        <v>25</v>
      </c>
      <c r="AN339" t="str">
        <f ca="1">VLOOKUP(AM338,AK338:AL341,2)</f>
        <v>2016 to 2020</v>
      </c>
      <c r="AO339" s="12"/>
    </row>
    <row r="340" spans="1:41" x14ac:dyDescent="0.25">
      <c r="A340" s="11"/>
      <c r="R340">
        <f ca="1">T335</f>
        <v>5</v>
      </c>
      <c r="S340" t="str">
        <f>T283</f>
        <v>Sci-Fi</v>
      </c>
      <c r="AC340">
        <f ca="1">AE335</f>
        <v>5</v>
      </c>
      <c r="AD340" t="str">
        <f>AE283</f>
        <v>UK</v>
      </c>
      <c r="AK340">
        <f ca="1">AM335</f>
        <v>11</v>
      </c>
      <c r="AL340" t="s">
        <v>26</v>
      </c>
      <c r="AO340" s="12"/>
    </row>
    <row r="341" spans="1:41" x14ac:dyDescent="0.25">
      <c r="A341" s="11"/>
      <c r="R341">
        <f ca="1">U335</f>
        <v>7</v>
      </c>
      <c r="S341" t="str">
        <f>U283</f>
        <v>Comedy</v>
      </c>
      <c r="AC341">
        <f ca="1">AF335</f>
        <v>33</v>
      </c>
      <c r="AD341" t="str">
        <f>AF283</f>
        <v>South Korea</v>
      </c>
      <c r="AK341">
        <f ca="1">AN335</f>
        <v>17</v>
      </c>
      <c r="AL341" t="s">
        <v>27</v>
      </c>
      <c r="AO341" s="12"/>
    </row>
    <row r="342" spans="1:41" x14ac:dyDescent="0.25">
      <c r="A342" s="11"/>
      <c r="R342">
        <f ca="1">V335</f>
        <v>4</v>
      </c>
      <c r="S342" t="str">
        <f>V283</f>
        <v>Action</v>
      </c>
      <c r="AO342" s="12"/>
    </row>
    <row r="343" spans="1:41" x14ac:dyDescent="0.25">
      <c r="A343" s="11"/>
      <c r="R343">
        <f ca="1">W335</f>
        <v>4</v>
      </c>
      <c r="S343" t="str">
        <f>W283</f>
        <v>Crime</v>
      </c>
      <c r="AO343" s="12"/>
    </row>
    <row r="344" spans="1:41" x14ac:dyDescent="0.25">
      <c r="A344" s="11"/>
      <c r="R344">
        <f ca="1">X335</f>
        <v>2</v>
      </c>
      <c r="S344" t="str">
        <f>X283</f>
        <v>Ditective</v>
      </c>
      <c r="AO344" s="12"/>
    </row>
    <row r="345" spans="1:41" x14ac:dyDescent="0.25">
      <c r="A345" s="11"/>
      <c r="R345">
        <f ca="1">Y335</f>
        <v>5</v>
      </c>
      <c r="S345" t="str">
        <f>Y283</f>
        <v>Dramas</v>
      </c>
      <c r="AO345" s="12"/>
    </row>
    <row r="346" spans="1:41" x14ac:dyDescent="0.25">
      <c r="A346" s="11"/>
      <c r="R346">
        <f ca="1">Z335</f>
        <v>6</v>
      </c>
      <c r="S346" t="str">
        <f>Z283</f>
        <v>Romance</v>
      </c>
      <c r="AO346" s="12"/>
    </row>
    <row r="347" spans="1:41" x14ac:dyDescent="0.25">
      <c r="A347" s="11"/>
      <c r="R347">
        <f ca="1">AA335</f>
        <v>5</v>
      </c>
      <c r="S347" t="str">
        <f>AA283</f>
        <v>Fantacy</v>
      </c>
      <c r="AO347" s="12"/>
    </row>
    <row r="348" spans="1:41" ht="15.75" thickBot="1" x14ac:dyDescent="0.3">
      <c r="A348" s="21"/>
      <c r="B348" s="22"/>
      <c r="C348" s="22"/>
      <c r="D348" s="22"/>
      <c r="E348" s="23"/>
      <c r="F348" s="23"/>
      <c r="G348" s="23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4"/>
    </row>
  </sheetData>
  <mergeCells count="20">
    <mergeCell ref="AC5:AF5"/>
    <mergeCell ref="AH5:AI5"/>
    <mergeCell ref="R5:AA5"/>
    <mergeCell ref="AK5:AN5"/>
    <mergeCell ref="R75:AA75"/>
    <mergeCell ref="AC75:AF75"/>
    <mergeCell ref="AH75:AI75"/>
    <mergeCell ref="AK75:AN75"/>
    <mergeCell ref="R144:AA144"/>
    <mergeCell ref="AC144:AF144"/>
    <mergeCell ref="AH144:AI144"/>
    <mergeCell ref="AK144:AN144"/>
    <mergeCell ref="R213:AA213"/>
    <mergeCell ref="AC213:AF213"/>
    <mergeCell ref="AH213:AI213"/>
    <mergeCell ref="AK213:AN213"/>
    <mergeCell ref="R282:AA282"/>
    <mergeCell ref="AC282:AF282"/>
    <mergeCell ref="AH282:AI282"/>
    <mergeCell ref="AK282:AN2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F998-ECC1-4143-9E38-A57763B42855}">
  <dimension ref="D4:M17"/>
  <sheetViews>
    <sheetView tabSelected="1" workbookViewId="0">
      <selection activeCell="O4" sqref="O4"/>
    </sheetView>
  </sheetViews>
  <sheetFormatPr defaultRowHeight="15" x14ac:dyDescent="0.25"/>
  <cols>
    <col min="11" max="11" width="17.42578125" customWidth="1"/>
  </cols>
  <sheetData>
    <row r="4" spans="4:13" x14ac:dyDescent="0.25">
      <c r="F4" s="39" t="s">
        <v>41</v>
      </c>
      <c r="G4" s="39"/>
      <c r="H4" s="39"/>
      <c r="I4" s="39"/>
      <c r="J4" s="39"/>
      <c r="K4" s="39"/>
    </row>
    <row r="5" spans="4:13" x14ac:dyDescent="0.25">
      <c r="F5" s="39"/>
      <c r="G5" s="39"/>
      <c r="H5" s="39"/>
      <c r="I5" s="39"/>
      <c r="J5" s="39"/>
      <c r="K5" s="39"/>
    </row>
    <row r="7" spans="4:13" x14ac:dyDescent="0.25">
      <c r="D7" s="28"/>
      <c r="E7" s="38" t="s">
        <v>37</v>
      </c>
      <c r="F7" s="38"/>
      <c r="G7" s="38" t="s">
        <v>38</v>
      </c>
      <c r="H7" s="38"/>
      <c r="I7" s="38" t="s">
        <v>39</v>
      </c>
      <c r="J7" s="38"/>
      <c r="K7" s="38"/>
      <c r="L7" s="38" t="s">
        <v>40</v>
      </c>
      <c r="M7" s="38"/>
    </row>
    <row r="8" spans="4:13" x14ac:dyDescent="0.25">
      <c r="D8" s="37" t="s">
        <v>32</v>
      </c>
      <c r="E8" s="38" t="str">
        <f ca="1">Sheet1!U61</f>
        <v>Dramas</v>
      </c>
      <c r="F8" s="38"/>
      <c r="G8" s="38" t="str">
        <f ca="1">Sheet1!AF61</f>
        <v>South Korea</v>
      </c>
      <c r="H8" s="38"/>
      <c r="I8" s="38" t="str">
        <f ca="1">Sheet1!AJ62</f>
        <v>Yes</v>
      </c>
      <c r="J8" s="38"/>
      <c r="K8" s="38"/>
      <c r="L8" s="38" t="str">
        <f ca="1">Sheet1!AN62</f>
        <v>2011 to 2015</v>
      </c>
      <c r="M8" s="38"/>
    </row>
    <row r="9" spans="4:13" x14ac:dyDescent="0.25">
      <c r="D9" s="37"/>
      <c r="E9" s="38"/>
      <c r="F9" s="38"/>
      <c r="G9" s="38"/>
      <c r="H9" s="38"/>
      <c r="I9" s="38"/>
      <c r="J9" s="38"/>
      <c r="K9" s="38"/>
      <c r="L9" s="38"/>
      <c r="M9" s="38"/>
    </row>
    <row r="10" spans="4:13" x14ac:dyDescent="0.25">
      <c r="D10" s="37" t="s">
        <v>33</v>
      </c>
      <c r="E10" s="38" t="str">
        <f ca="1">Sheet1!U131</f>
        <v>Fantacy</v>
      </c>
      <c r="F10" s="38"/>
      <c r="G10" s="38" t="str">
        <f ca="1">Sheet1!AF131</f>
        <v>South Korea</v>
      </c>
      <c r="H10" s="38"/>
      <c r="I10" s="38" t="str">
        <f ca="1">Sheet1!AJ132</f>
        <v>Yes</v>
      </c>
      <c r="J10" s="38"/>
      <c r="K10" s="38"/>
      <c r="L10" s="38" t="str">
        <f ca="1">Sheet1!AN132</f>
        <v>2006 to 2010</v>
      </c>
      <c r="M10" s="38"/>
    </row>
    <row r="11" spans="4:13" x14ac:dyDescent="0.25">
      <c r="D11" s="37"/>
      <c r="E11" s="38"/>
      <c r="F11" s="38"/>
      <c r="G11" s="38"/>
      <c r="H11" s="38"/>
      <c r="I11" s="38"/>
      <c r="J11" s="38"/>
      <c r="K11" s="38"/>
      <c r="L11" s="38"/>
      <c r="M11" s="38"/>
    </row>
    <row r="12" spans="4:13" x14ac:dyDescent="0.25">
      <c r="D12" s="37" t="s">
        <v>34</v>
      </c>
      <c r="E12" s="38" t="str">
        <f ca="1">Sheet1!U200</f>
        <v>Fantacy</v>
      </c>
      <c r="F12" s="38"/>
      <c r="G12" s="38" t="str">
        <f ca="1">Sheet1!AF200</f>
        <v>South Korea</v>
      </c>
      <c r="H12" s="38"/>
      <c r="I12" s="38" t="str">
        <f ca="1">Sheet1!AJ201</f>
        <v>Yes</v>
      </c>
      <c r="J12" s="38"/>
      <c r="K12" s="38"/>
      <c r="L12" s="38" t="str">
        <f ca="1">Sheet1!AN201</f>
        <v>2006 to 2010</v>
      </c>
      <c r="M12" s="38"/>
    </row>
    <row r="13" spans="4:13" x14ac:dyDescent="0.25">
      <c r="D13" s="37"/>
      <c r="E13" s="38"/>
      <c r="F13" s="38"/>
      <c r="G13" s="38"/>
      <c r="H13" s="38"/>
      <c r="I13" s="38"/>
      <c r="J13" s="38"/>
      <c r="K13" s="38"/>
      <c r="L13" s="38"/>
      <c r="M13" s="38"/>
    </row>
    <row r="14" spans="4:13" x14ac:dyDescent="0.25">
      <c r="D14" s="37" t="s">
        <v>35</v>
      </c>
      <c r="E14" s="38" t="str">
        <f ca="1">Sheet1!U269</f>
        <v>Fantacy</v>
      </c>
      <c r="F14" s="38"/>
      <c r="G14" s="38" t="str">
        <f ca="1">Sheet1!AF269</f>
        <v>South Korea</v>
      </c>
      <c r="H14" s="38"/>
      <c r="I14" s="38" t="str">
        <f ca="1">Sheet1!AJ270</f>
        <v>Yes</v>
      </c>
      <c r="J14" s="38"/>
      <c r="K14" s="38"/>
      <c r="L14" s="38" t="str">
        <f ca="1">Sheet1!AN270</f>
        <v>2006 to 2010</v>
      </c>
      <c r="M14" s="38"/>
    </row>
    <row r="15" spans="4:13" x14ac:dyDescent="0.25">
      <c r="D15" s="37"/>
      <c r="E15" s="38"/>
      <c r="F15" s="38"/>
      <c r="G15" s="38"/>
      <c r="H15" s="38"/>
      <c r="I15" s="38"/>
      <c r="J15" s="38"/>
      <c r="K15" s="38"/>
      <c r="L15" s="38"/>
      <c r="M15" s="38"/>
    </row>
    <row r="16" spans="4:13" x14ac:dyDescent="0.25">
      <c r="D16" s="37" t="s">
        <v>36</v>
      </c>
      <c r="E16" s="38" t="str">
        <f ca="1">Sheet1!U338</f>
        <v>Fantacy</v>
      </c>
      <c r="F16" s="38"/>
      <c r="G16" s="38" t="str">
        <f ca="1">Sheet1!AF338</f>
        <v>South Korea</v>
      </c>
      <c r="H16" s="38"/>
      <c r="I16" s="38" t="str">
        <f ca="1">Sheet1!AJ339</f>
        <v>Yes</v>
      </c>
      <c r="J16" s="38"/>
      <c r="K16" s="38"/>
      <c r="L16" s="38" t="str">
        <f ca="1">Sheet1!AN339</f>
        <v>2016 to 2020</v>
      </c>
      <c r="M16" s="38"/>
    </row>
    <row r="17" spans="4:13" x14ac:dyDescent="0.25">
      <c r="D17" s="37"/>
      <c r="E17" s="38"/>
      <c r="F17" s="38"/>
      <c r="G17" s="38"/>
      <c r="H17" s="38"/>
      <c r="I17" s="38"/>
      <c r="J17" s="38"/>
      <c r="K17" s="38"/>
      <c r="L17" s="38"/>
      <c r="M17" s="38"/>
    </row>
  </sheetData>
  <mergeCells count="30">
    <mergeCell ref="I16:K17"/>
    <mergeCell ref="G7:H7"/>
    <mergeCell ref="I7:K7"/>
    <mergeCell ref="L7:M7"/>
    <mergeCell ref="E8:F9"/>
    <mergeCell ref="G8:H9"/>
    <mergeCell ref="I8:K9"/>
    <mergeCell ref="L8:M9"/>
    <mergeCell ref="L10:M11"/>
    <mergeCell ref="L12:M13"/>
    <mergeCell ref="L14:M15"/>
    <mergeCell ref="L16:M17"/>
    <mergeCell ref="G10:H11"/>
    <mergeCell ref="G12:H13"/>
    <mergeCell ref="G14:H15"/>
    <mergeCell ref="G16:H17"/>
    <mergeCell ref="D16:D17"/>
    <mergeCell ref="E7:F7"/>
    <mergeCell ref="E10:F11"/>
    <mergeCell ref="E12:F13"/>
    <mergeCell ref="E14:F15"/>
    <mergeCell ref="E16:F17"/>
    <mergeCell ref="D8:D9"/>
    <mergeCell ref="D10:D11"/>
    <mergeCell ref="D12:D13"/>
    <mergeCell ref="D14:D15"/>
    <mergeCell ref="I14:K15"/>
    <mergeCell ref="I10:K11"/>
    <mergeCell ref="I12:K13"/>
    <mergeCell ref="F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ADWITIYA SAHA</dc:creator>
  <cp:lastModifiedBy>ADWITIYA SAHA</cp:lastModifiedBy>
  <dcterms:created xsi:type="dcterms:W3CDTF">2024-12-11T10:58:58Z</dcterms:created>
  <dcterms:modified xsi:type="dcterms:W3CDTF">2024-12-28T14:55:58Z</dcterms:modified>
</cp:coreProperties>
</file>