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02EC22C2-FFE6-450C-BB2D-A78766046D78}" xr6:coauthVersionLast="47" xr6:coauthVersionMax="47" xr10:uidLastSave="{00000000-0000-0000-0000-000000000000}"/>
  <bookViews>
    <workbookView xWindow="-110" yWindow="-110" windowWidth="25820" windowHeight="15500" activeTab="4" xr2:uid="{A9E3FF45-048F-4300-96E6-E9BFE3877B3F}"/>
  </bookViews>
  <sheets>
    <sheet name="Hárok1" sheetId="1" r:id="rId1"/>
    <sheet name="Hárok2" sheetId="2" r:id="rId2"/>
    <sheet name="Hárok3" sheetId="3" r:id="rId3"/>
    <sheet name="Hárok4" sheetId="4" r:id="rId4"/>
    <sheet name="Háro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15" i="5"/>
  <c r="C16" i="5"/>
  <c r="C13" i="5"/>
  <c r="C11" i="5"/>
  <c r="C12" i="5"/>
  <c r="C7" i="5"/>
  <c r="C8" i="5"/>
  <c r="C9" i="5"/>
  <c r="C10" i="5"/>
  <c r="C6" i="5"/>
  <c r="B2" i="5"/>
  <c r="B3" i="5"/>
  <c r="B4" i="5"/>
  <c r="B5" i="5"/>
  <c r="B6" i="5"/>
  <c r="B7" i="5"/>
  <c r="B8" i="5"/>
  <c r="B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2" i="4"/>
  <c r="B4" i="4"/>
  <c r="B8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G2" i="1"/>
  <c r="F2" i="1"/>
  <c r="E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F102" i="4" l="1"/>
  <c r="F81" i="4"/>
  <c r="F7" i="4"/>
  <c r="F23" i="4"/>
  <c r="F29" i="4"/>
  <c r="F8" i="4"/>
  <c r="F67" i="4"/>
  <c r="F99" i="4"/>
  <c r="F41" i="4"/>
  <c r="F84" i="4"/>
  <c r="F85" i="4"/>
  <c r="F65" i="4"/>
  <c r="F97" i="4"/>
  <c r="F12" i="4"/>
  <c r="F76" i="4"/>
  <c r="F92" i="4"/>
  <c r="F71" i="4"/>
  <c r="F87" i="4"/>
  <c r="F18" i="4"/>
  <c r="F34" i="4"/>
  <c r="F50" i="4"/>
  <c r="F77" i="4"/>
  <c r="F19" i="4"/>
  <c r="F35" i="4"/>
  <c r="F57" i="4"/>
  <c r="F36" i="4"/>
  <c r="F52" i="4"/>
  <c r="F15" i="4"/>
  <c r="F31" i="4"/>
  <c r="F47" i="4"/>
  <c r="F26" i="4"/>
  <c r="F58" i="4"/>
  <c r="F21" i="4"/>
  <c r="F37" i="4"/>
  <c r="F101" i="4"/>
  <c r="F16" i="4"/>
  <c r="F32" i="4"/>
  <c r="F48" i="4"/>
  <c r="F64" i="4"/>
  <c r="F80" i="4"/>
  <c r="F96" i="4"/>
  <c r="F33" i="4"/>
  <c r="F28" i="4"/>
  <c r="F44" i="4"/>
  <c r="F60" i="4"/>
  <c r="F39" i="4"/>
  <c r="F66" i="4"/>
  <c r="F82" i="4"/>
  <c r="F61" i="4"/>
  <c r="F93" i="4"/>
  <c r="F40" i="4"/>
  <c r="F3" i="4"/>
  <c r="F62" i="4"/>
  <c r="F94" i="4"/>
  <c r="F9" i="4"/>
  <c r="F25" i="4"/>
  <c r="F73" i="4"/>
  <c r="F89" i="4"/>
  <c r="F4" i="4"/>
  <c r="F20" i="4"/>
  <c r="F68" i="4"/>
  <c r="F63" i="4"/>
  <c r="F79" i="4"/>
  <c r="F95" i="4"/>
  <c r="F42" i="4"/>
  <c r="F74" i="4"/>
  <c r="F90" i="4"/>
  <c r="F69" i="4"/>
  <c r="F11" i="4"/>
  <c r="F27" i="4"/>
  <c r="F43" i="4"/>
  <c r="F59" i="4"/>
  <c r="F75" i="4"/>
  <c r="F91" i="4"/>
  <c r="F17" i="4"/>
  <c r="F49" i="4"/>
  <c r="F55" i="4"/>
  <c r="F2" i="4"/>
  <c r="F98" i="4"/>
  <c r="F13" i="4"/>
  <c r="F45" i="4"/>
  <c r="F24" i="4"/>
  <c r="F56" i="4"/>
  <c r="F72" i="4"/>
  <c r="F88" i="4"/>
  <c r="F51" i="4"/>
  <c r="F83" i="4"/>
  <c r="F14" i="4"/>
  <c r="F30" i="4"/>
  <c r="F46" i="4"/>
  <c r="F78" i="4"/>
  <c r="F100" i="4"/>
  <c r="F10" i="4"/>
  <c r="F5" i="4"/>
  <c r="F53" i="4"/>
  <c r="F6" i="4"/>
  <c r="F22" i="4"/>
  <c r="F38" i="4"/>
  <c r="F54" i="4"/>
  <c r="F70" i="4"/>
  <c r="F86" i="4"/>
  <c r="F14" i="3"/>
  <c r="F93" i="3"/>
  <c r="F61" i="3"/>
  <c r="F57" i="3"/>
  <c r="F25" i="3"/>
  <c r="F88" i="3"/>
  <c r="F8" i="3"/>
  <c r="F55" i="3"/>
  <c r="F54" i="3"/>
  <c r="F37" i="3"/>
  <c r="F68" i="3"/>
  <c r="F20" i="3"/>
  <c r="F99" i="3"/>
  <c r="F83" i="3"/>
  <c r="F67" i="3"/>
  <c r="F51" i="3"/>
  <c r="F35" i="3"/>
  <c r="F19" i="3"/>
  <c r="F3" i="3"/>
  <c r="F45" i="3"/>
  <c r="F56" i="3"/>
  <c r="F6" i="3"/>
  <c r="F69" i="3"/>
  <c r="F98" i="3"/>
  <c r="F82" i="3"/>
  <c r="F66" i="3"/>
  <c r="F50" i="3"/>
  <c r="F34" i="3"/>
  <c r="F18" i="3"/>
  <c r="F77" i="3"/>
  <c r="F13" i="3"/>
  <c r="F92" i="3"/>
  <c r="F28" i="3"/>
  <c r="F59" i="3"/>
  <c r="F74" i="3"/>
  <c r="F26" i="3"/>
  <c r="F40" i="3"/>
  <c r="F87" i="3"/>
  <c r="F39" i="3"/>
  <c r="F7" i="3"/>
  <c r="F86" i="3"/>
  <c r="F38" i="3"/>
  <c r="F53" i="3"/>
  <c r="F5" i="3"/>
  <c r="F52" i="3"/>
  <c r="F97" i="3"/>
  <c r="F81" i="3"/>
  <c r="F65" i="3"/>
  <c r="F49" i="3"/>
  <c r="F33" i="3"/>
  <c r="F17" i="3"/>
  <c r="F29" i="3"/>
  <c r="F60" i="3"/>
  <c r="F91" i="3"/>
  <c r="F58" i="3"/>
  <c r="F10" i="3"/>
  <c r="F73" i="3"/>
  <c r="F71" i="3"/>
  <c r="F23" i="3"/>
  <c r="F102" i="3"/>
  <c r="F101" i="3"/>
  <c r="F100" i="3"/>
  <c r="F4" i="3"/>
  <c r="F96" i="3"/>
  <c r="F80" i="3"/>
  <c r="F64" i="3"/>
  <c r="F48" i="3"/>
  <c r="F32" i="3"/>
  <c r="F16" i="3"/>
  <c r="F76" i="3"/>
  <c r="F43" i="3"/>
  <c r="F95" i="3"/>
  <c r="F79" i="3"/>
  <c r="F63" i="3"/>
  <c r="F47" i="3"/>
  <c r="F31" i="3"/>
  <c r="F15" i="3"/>
  <c r="F44" i="3"/>
  <c r="F12" i="3"/>
  <c r="F75" i="3"/>
  <c r="F27" i="3"/>
  <c r="F11" i="3"/>
  <c r="F90" i="3"/>
  <c r="F42" i="3"/>
  <c r="F89" i="3"/>
  <c r="F41" i="3"/>
  <c r="F9" i="3"/>
  <c r="F72" i="3"/>
  <c r="F24" i="3"/>
  <c r="F2" i="3"/>
  <c r="F70" i="3"/>
  <c r="F22" i="3"/>
  <c r="F85" i="3"/>
  <c r="F21" i="3"/>
  <c r="F84" i="3"/>
  <c r="F36" i="3"/>
  <c r="F94" i="3"/>
  <c r="F78" i="3"/>
  <c r="F62" i="3"/>
  <c r="F46" i="3"/>
  <c r="F30" i="3"/>
</calcChain>
</file>

<file path=xl/sharedStrings.xml><?xml version="1.0" encoding="utf-8"?>
<sst xmlns="http://schemas.openxmlformats.org/spreadsheetml/2006/main" count="130" uniqueCount="114">
  <si>
    <t>a</t>
  </si>
  <si>
    <t>b</t>
  </si>
  <si>
    <t>c</t>
  </si>
  <si>
    <t>n</t>
  </si>
  <si>
    <t>f(n)</t>
  </si>
  <si>
    <t>D*n na druhu</t>
  </si>
  <si>
    <t>d</t>
  </si>
  <si>
    <t>E</t>
  </si>
  <si>
    <t>n3</t>
  </si>
  <si>
    <t>cleny suctu</t>
  </si>
  <si>
    <t>x</t>
  </si>
  <si>
    <t>x^2/2!</t>
  </si>
  <si>
    <t>x^3/3!</t>
  </si>
  <si>
    <t>x^4/4!</t>
  </si>
  <si>
    <t>x^5/5!</t>
  </si>
  <si>
    <t>x^6/6!</t>
  </si>
  <si>
    <t>x^7/7!</t>
  </si>
  <si>
    <t>x^8/8!</t>
  </si>
  <si>
    <t>x^9/9!</t>
  </si>
  <si>
    <t>x^10/10!</t>
  </si>
  <si>
    <t>x^11/11!</t>
  </si>
  <si>
    <t>x^12/12!</t>
  </si>
  <si>
    <t>x^13/13!</t>
  </si>
  <si>
    <t>x^14/14!</t>
  </si>
  <si>
    <t>x^15/15!</t>
  </si>
  <si>
    <t>x^16/16!</t>
  </si>
  <si>
    <t>x^17/17!</t>
  </si>
  <si>
    <t>x^18/18!</t>
  </si>
  <si>
    <t>x^19/19!</t>
  </si>
  <si>
    <t>x^20/20!</t>
  </si>
  <si>
    <t>x^21/21!</t>
  </si>
  <si>
    <t>x^22/22!</t>
  </si>
  <si>
    <t>x^23/23!</t>
  </si>
  <si>
    <t>x^24/24!</t>
  </si>
  <si>
    <t>x^25/25!</t>
  </si>
  <si>
    <t>x^26/26!</t>
  </si>
  <si>
    <t>x^27/27!</t>
  </si>
  <si>
    <t>x^28/28!</t>
  </si>
  <si>
    <t>x^29/29!</t>
  </si>
  <si>
    <t>x^30/30!</t>
  </si>
  <si>
    <t>x^31/31!</t>
  </si>
  <si>
    <t>x^32/32!</t>
  </si>
  <si>
    <t>x^33/33!</t>
  </si>
  <si>
    <t>x^34/34!</t>
  </si>
  <si>
    <t>x^35/35!</t>
  </si>
  <si>
    <t>x^36/36!</t>
  </si>
  <si>
    <t>x^37/37!</t>
  </si>
  <si>
    <t>x^38/38!</t>
  </si>
  <si>
    <t>x^39/39!</t>
  </si>
  <si>
    <t>x^40/40!</t>
  </si>
  <si>
    <t>x^41/41!</t>
  </si>
  <si>
    <t>x^42/42!</t>
  </si>
  <si>
    <t>x^43/43!</t>
  </si>
  <si>
    <t>x^44/44!</t>
  </si>
  <si>
    <t>x^45/45!</t>
  </si>
  <si>
    <t>x^46/46!</t>
  </si>
  <si>
    <t>x^47/47!</t>
  </si>
  <si>
    <t>x^48/48!</t>
  </si>
  <si>
    <t>x^49/49!</t>
  </si>
  <si>
    <t>x^50/50!</t>
  </si>
  <si>
    <t>x^51/51!</t>
  </si>
  <si>
    <t>x^52/52!</t>
  </si>
  <si>
    <t>x^53/53!</t>
  </si>
  <si>
    <t>x^54/54!</t>
  </si>
  <si>
    <t>x^55/55!</t>
  </si>
  <si>
    <t>x^56/56!</t>
  </si>
  <si>
    <t>x^57/57!</t>
  </si>
  <si>
    <t>x^58/58!</t>
  </si>
  <si>
    <t>x^59/59!</t>
  </si>
  <si>
    <t>x^60/60!</t>
  </si>
  <si>
    <t>x^61/61!</t>
  </si>
  <si>
    <t>x^62/62!</t>
  </si>
  <si>
    <t>x^63/63!</t>
  </si>
  <si>
    <t>x^64/64!</t>
  </si>
  <si>
    <t>x^65/65!</t>
  </si>
  <si>
    <t>x^66/66!</t>
  </si>
  <si>
    <t>x^67/67!</t>
  </si>
  <si>
    <t>x^68/68!</t>
  </si>
  <si>
    <t>x^69/69!</t>
  </si>
  <si>
    <t>x^70/70!</t>
  </si>
  <si>
    <t>x^71/71!</t>
  </si>
  <si>
    <t>x^72/72!</t>
  </si>
  <si>
    <t>x^73/73!</t>
  </si>
  <si>
    <t>x^74/74!</t>
  </si>
  <si>
    <t>x^75/75!</t>
  </si>
  <si>
    <t>x^76/76!</t>
  </si>
  <si>
    <t>x^77/77!</t>
  </si>
  <si>
    <t>x^78/78!</t>
  </si>
  <si>
    <t>x^79/79!</t>
  </si>
  <si>
    <t>x^80/80!</t>
  </si>
  <si>
    <t>x^81/81!</t>
  </si>
  <si>
    <t>x^82/82!</t>
  </si>
  <si>
    <t>x^83/83!</t>
  </si>
  <si>
    <t>x^84/84!</t>
  </si>
  <si>
    <t>x^85/85!</t>
  </si>
  <si>
    <t>x^86/86!</t>
  </si>
  <si>
    <t>x^87/87!</t>
  </si>
  <si>
    <t>x^88/88!</t>
  </si>
  <si>
    <t>x^89/89!</t>
  </si>
  <si>
    <t>x^90/90!</t>
  </si>
  <si>
    <t>x^91/91!</t>
  </si>
  <si>
    <t>x^92/92!</t>
  </si>
  <si>
    <t>x^93/93!</t>
  </si>
  <si>
    <t>x^94/94!</t>
  </si>
  <si>
    <t>x^95/95!</t>
  </si>
  <si>
    <t>x^96/96!</t>
  </si>
  <si>
    <t>x^97/97!</t>
  </si>
  <si>
    <t>x^98/98!</t>
  </si>
  <si>
    <t>x^99/99!</t>
  </si>
  <si>
    <t>x^100/100!</t>
  </si>
  <si>
    <t>hodnoty</t>
  </si>
  <si>
    <t>exp(x)</t>
  </si>
  <si>
    <t>Ciastocne sucty)</t>
  </si>
  <si>
    <t>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</si>
</sst>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165" fontId="0" fillId="0" borderId="0" xfId="1" applyNumberFormat="1" applyFont="1"/>
    <xf numFmtId="0" fontId="0" fillId="3" borderId="0" xfId="0" applyFill="1"/>
    <xf numFmtId="0" fontId="0" fillId="4" borderId="0" xfId="0" applyFill="1"/>
  </cellXfs>
  <cellStyles count="2">
    <cellStyle name="Čiarka" xfId="1" builtinId="3"/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Hárok2!$E$1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Hárok2!$D$2:$D$101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Hárok2!$E$2:$E$101</c:f>
              <c:numCache>
                <c:formatCode>General</c:formatCode>
                <c:ptCount val="100"/>
                <c:pt idx="0">
                  <c:v>100</c:v>
                </c:pt>
                <c:pt idx="1">
                  <c:v>260</c:v>
                </c:pt>
                <c:pt idx="2">
                  <c:v>580</c:v>
                </c:pt>
                <c:pt idx="3">
                  <c:v>1120</c:v>
                </c:pt>
                <c:pt idx="4">
                  <c:v>1940</c:v>
                </c:pt>
                <c:pt idx="5">
                  <c:v>3100</c:v>
                </c:pt>
                <c:pt idx="6">
                  <c:v>4660</c:v>
                </c:pt>
                <c:pt idx="7">
                  <c:v>6680</c:v>
                </c:pt>
                <c:pt idx="8">
                  <c:v>9220</c:v>
                </c:pt>
                <c:pt idx="9">
                  <c:v>12340</c:v>
                </c:pt>
                <c:pt idx="10">
                  <c:v>16100</c:v>
                </c:pt>
                <c:pt idx="11">
                  <c:v>20560</c:v>
                </c:pt>
                <c:pt idx="12">
                  <c:v>25780</c:v>
                </c:pt>
                <c:pt idx="13">
                  <c:v>31820</c:v>
                </c:pt>
                <c:pt idx="14">
                  <c:v>38740</c:v>
                </c:pt>
                <c:pt idx="15">
                  <c:v>46600</c:v>
                </c:pt>
                <c:pt idx="16">
                  <c:v>55460</c:v>
                </c:pt>
                <c:pt idx="17">
                  <c:v>65380</c:v>
                </c:pt>
                <c:pt idx="18">
                  <c:v>76420</c:v>
                </c:pt>
                <c:pt idx="19">
                  <c:v>88640</c:v>
                </c:pt>
                <c:pt idx="20">
                  <c:v>102100</c:v>
                </c:pt>
                <c:pt idx="21">
                  <c:v>116860</c:v>
                </c:pt>
                <c:pt idx="22">
                  <c:v>132980</c:v>
                </c:pt>
                <c:pt idx="23">
                  <c:v>150520</c:v>
                </c:pt>
                <c:pt idx="24">
                  <c:v>169540</c:v>
                </c:pt>
                <c:pt idx="25">
                  <c:v>190100</c:v>
                </c:pt>
                <c:pt idx="26">
                  <c:v>212260</c:v>
                </c:pt>
                <c:pt idx="27">
                  <c:v>236080</c:v>
                </c:pt>
                <c:pt idx="28">
                  <c:v>261620</c:v>
                </c:pt>
                <c:pt idx="29">
                  <c:v>288940</c:v>
                </c:pt>
                <c:pt idx="30">
                  <c:v>318100</c:v>
                </c:pt>
                <c:pt idx="31">
                  <c:v>349160</c:v>
                </c:pt>
                <c:pt idx="32">
                  <c:v>382180</c:v>
                </c:pt>
                <c:pt idx="33">
                  <c:v>417220</c:v>
                </c:pt>
                <c:pt idx="34">
                  <c:v>454340</c:v>
                </c:pt>
                <c:pt idx="35">
                  <c:v>493600</c:v>
                </c:pt>
                <c:pt idx="36">
                  <c:v>535060</c:v>
                </c:pt>
                <c:pt idx="37">
                  <c:v>578780</c:v>
                </c:pt>
                <c:pt idx="38">
                  <c:v>624820</c:v>
                </c:pt>
                <c:pt idx="39">
                  <c:v>673240</c:v>
                </c:pt>
                <c:pt idx="40">
                  <c:v>724100</c:v>
                </c:pt>
                <c:pt idx="41">
                  <c:v>777460</c:v>
                </c:pt>
                <c:pt idx="42">
                  <c:v>833380</c:v>
                </c:pt>
                <c:pt idx="43">
                  <c:v>891920</c:v>
                </c:pt>
                <c:pt idx="44">
                  <c:v>953140</c:v>
                </c:pt>
                <c:pt idx="45">
                  <c:v>1017100</c:v>
                </c:pt>
                <c:pt idx="46">
                  <c:v>1083860</c:v>
                </c:pt>
                <c:pt idx="47">
                  <c:v>1153480</c:v>
                </c:pt>
                <c:pt idx="48">
                  <c:v>1226020</c:v>
                </c:pt>
                <c:pt idx="49">
                  <c:v>1301540</c:v>
                </c:pt>
                <c:pt idx="50">
                  <c:v>1380100</c:v>
                </c:pt>
                <c:pt idx="51">
                  <c:v>1461760</c:v>
                </c:pt>
                <c:pt idx="52">
                  <c:v>1546580</c:v>
                </c:pt>
                <c:pt idx="53">
                  <c:v>1634620</c:v>
                </c:pt>
                <c:pt idx="54">
                  <c:v>1725940</c:v>
                </c:pt>
                <c:pt idx="55">
                  <c:v>1820600</c:v>
                </c:pt>
                <c:pt idx="56">
                  <c:v>1918660</c:v>
                </c:pt>
                <c:pt idx="57">
                  <c:v>2020180</c:v>
                </c:pt>
                <c:pt idx="58">
                  <c:v>2125220</c:v>
                </c:pt>
                <c:pt idx="59">
                  <c:v>2233840</c:v>
                </c:pt>
                <c:pt idx="60">
                  <c:v>2346100</c:v>
                </c:pt>
                <c:pt idx="61">
                  <c:v>2462060</c:v>
                </c:pt>
                <c:pt idx="62">
                  <c:v>2581780</c:v>
                </c:pt>
                <c:pt idx="63">
                  <c:v>2705320</c:v>
                </c:pt>
                <c:pt idx="64">
                  <c:v>2832740</c:v>
                </c:pt>
                <c:pt idx="65">
                  <c:v>2964100</c:v>
                </c:pt>
                <c:pt idx="66">
                  <c:v>3099460</c:v>
                </c:pt>
                <c:pt idx="67">
                  <c:v>3238880</c:v>
                </c:pt>
                <c:pt idx="68">
                  <c:v>3382420</c:v>
                </c:pt>
                <c:pt idx="69">
                  <c:v>3530140</c:v>
                </c:pt>
                <c:pt idx="70">
                  <c:v>3682100</c:v>
                </c:pt>
                <c:pt idx="71">
                  <c:v>3838360</c:v>
                </c:pt>
                <c:pt idx="72">
                  <c:v>3998980</c:v>
                </c:pt>
                <c:pt idx="73">
                  <c:v>4164020</c:v>
                </c:pt>
                <c:pt idx="74">
                  <c:v>4333540</c:v>
                </c:pt>
                <c:pt idx="75">
                  <c:v>4507600</c:v>
                </c:pt>
                <c:pt idx="76">
                  <c:v>4686260</c:v>
                </c:pt>
                <c:pt idx="77">
                  <c:v>4869580</c:v>
                </c:pt>
                <c:pt idx="78">
                  <c:v>5057620</c:v>
                </c:pt>
                <c:pt idx="79">
                  <c:v>5250440</c:v>
                </c:pt>
                <c:pt idx="80">
                  <c:v>5448100</c:v>
                </c:pt>
                <c:pt idx="81">
                  <c:v>5650660</c:v>
                </c:pt>
                <c:pt idx="82">
                  <c:v>5858180</c:v>
                </c:pt>
                <c:pt idx="83">
                  <c:v>6070720</c:v>
                </c:pt>
                <c:pt idx="84">
                  <c:v>6288340</c:v>
                </c:pt>
                <c:pt idx="85">
                  <c:v>6511100</c:v>
                </c:pt>
                <c:pt idx="86">
                  <c:v>6739060</c:v>
                </c:pt>
                <c:pt idx="87">
                  <c:v>6972280</c:v>
                </c:pt>
                <c:pt idx="88">
                  <c:v>7210820</c:v>
                </c:pt>
                <c:pt idx="89">
                  <c:v>7454740</c:v>
                </c:pt>
                <c:pt idx="90">
                  <c:v>7704100</c:v>
                </c:pt>
                <c:pt idx="91">
                  <c:v>7958960</c:v>
                </c:pt>
                <c:pt idx="92">
                  <c:v>8219380</c:v>
                </c:pt>
                <c:pt idx="93">
                  <c:v>8485420</c:v>
                </c:pt>
                <c:pt idx="94">
                  <c:v>8757140</c:v>
                </c:pt>
                <c:pt idx="95">
                  <c:v>9034600</c:v>
                </c:pt>
                <c:pt idx="96">
                  <c:v>9317860</c:v>
                </c:pt>
                <c:pt idx="97">
                  <c:v>9606980</c:v>
                </c:pt>
                <c:pt idx="98">
                  <c:v>9902020</c:v>
                </c:pt>
                <c:pt idx="99">
                  <c:v>10203040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7-4347-8B52-FA872631B978}"/>
            </c:ext>
          </c:extLst>
        </c:ser>
        <c:ser>
          <c:idx val="1"/>
          <c:order val="1"/>
          <c:tx>
            <c:strRef>
              <c:f>Hárok2!$G$1</c:f>
              <c:strCache>
                <c:ptCount val="1"/>
                <c:pt idx="0">
                  <c:v>D*n na druhu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Hárok2!$D$2:$D$101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Hárok2!$G$2:$G$101</c:f>
              <c:numCache>
                <c:formatCode>General</c:formatCode>
                <c:ptCount val="100"/>
                <c:pt idx="0">
                  <c:v>11</c:v>
                </c:pt>
                <c:pt idx="1">
                  <c:v>88</c:v>
                </c:pt>
                <c:pt idx="2">
                  <c:v>297</c:v>
                </c:pt>
                <c:pt idx="3">
                  <c:v>704</c:v>
                </c:pt>
                <c:pt idx="4">
                  <c:v>1375</c:v>
                </c:pt>
                <c:pt idx="5">
                  <c:v>2376</c:v>
                </c:pt>
                <c:pt idx="6">
                  <c:v>3773</c:v>
                </c:pt>
                <c:pt idx="7">
                  <c:v>5632</c:v>
                </c:pt>
                <c:pt idx="8">
                  <c:v>8019</c:v>
                </c:pt>
                <c:pt idx="9">
                  <c:v>11000</c:v>
                </c:pt>
                <c:pt idx="10">
                  <c:v>14641</c:v>
                </c:pt>
                <c:pt idx="11">
                  <c:v>19008</c:v>
                </c:pt>
                <c:pt idx="12">
                  <c:v>24167</c:v>
                </c:pt>
                <c:pt idx="13">
                  <c:v>30184</c:v>
                </c:pt>
                <c:pt idx="14">
                  <c:v>37125</c:v>
                </c:pt>
                <c:pt idx="15">
                  <c:v>45056</c:v>
                </c:pt>
                <c:pt idx="16">
                  <c:v>54043</c:v>
                </c:pt>
                <c:pt idx="17">
                  <c:v>64152</c:v>
                </c:pt>
                <c:pt idx="18">
                  <c:v>75449</c:v>
                </c:pt>
                <c:pt idx="19">
                  <c:v>88000</c:v>
                </c:pt>
                <c:pt idx="20">
                  <c:v>101871</c:v>
                </c:pt>
                <c:pt idx="21">
                  <c:v>117128</c:v>
                </c:pt>
                <c:pt idx="22">
                  <c:v>133837</c:v>
                </c:pt>
                <c:pt idx="23">
                  <c:v>152064</c:v>
                </c:pt>
                <c:pt idx="24">
                  <c:v>171875</c:v>
                </c:pt>
                <c:pt idx="25">
                  <c:v>193336</c:v>
                </c:pt>
                <c:pt idx="26">
                  <c:v>216513</c:v>
                </c:pt>
                <c:pt idx="27">
                  <c:v>241472</c:v>
                </c:pt>
                <c:pt idx="28">
                  <c:v>268279</c:v>
                </c:pt>
                <c:pt idx="29">
                  <c:v>297000</c:v>
                </c:pt>
                <c:pt idx="30">
                  <c:v>327701</c:v>
                </c:pt>
                <c:pt idx="31">
                  <c:v>360448</c:v>
                </c:pt>
                <c:pt idx="32">
                  <c:v>395307</c:v>
                </c:pt>
                <c:pt idx="33">
                  <c:v>432344</c:v>
                </c:pt>
                <c:pt idx="34">
                  <c:v>471625</c:v>
                </c:pt>
                <c:pt idx="35">
                  <c:v>513216</c:v>
                </c:pt>
                <c:pt idx="36">
                  <c:v>557183</c:v>
                </c:pt>
                <c:pt idx="37">
                  <c:v>603592</c:v>
                </c:pt>
                <c:pt idx="38">
                  <c:v>652509</c:v>
                </c:pt>
                <c:pt idx="39">
                  <c:v>704000</c:v>
                </c:pt>
                <c:pt idx="40">
                  <c:v>758131</c:v>
                </c:pt>
                <c:pt idx="41">
                  <c:v>814968</c:v>
                </c:pt>
                <c:pt idx="42">
                  <c:v>874577</c:v>
                </c:pt>
                <c:pt idx="43">
                  <c:v>937024</c:v>
                </c:pt>
                <c:pt idx="44">
                  <c:v>1002375</c:v>
                </c:pt>
                <c:pt idx="45">
                  <c:v>1070696</c:v>
                </c:pt>
                <c:pt idx="46">
                  <c:v>1142053</c:v>
                </c:pt>
                <c:pt idx="47">
                  <c:v>1216512</c:v>
                </c:pt>
                <c:pt idx="48">
                  <c:v>1294139</c:v>
                </c:pt>
                <c:pt idx="49">
                  <c:v>1375000</c:v>
                </c:pt>
                <c:pt idx="50">
                  <c:v>1459161</c:v>
                </c:pt>
                <c:pt idx="51">
                  <c:v>1546688</c:v>
                </c:pt>
                <c:pt idx="52">
                  <c:v>1637647</c:v>
                </c:pt>
                <c:pt idx="53">
                  <c:v>1732104</c:v>
                </c:pt>
                <c:pt idx="54">
                  <c:v>1830125</c:v>
                </c:pt>
                <c:pt idx="55">
                  <c:v>1931776</c:v>
                </c:pt>
                <c:pt idx="56">
                  <c:v>2037123</c:v>
                </c:pt>
                <c:pt idx="57">
                  <c:v>2146232</c:v>
                </c:pt>
                <c:pt idx="58">
                  <c:v>2259169</c:v>
                </c:pt>
                <c:pt idx="59">
                  <c:v>2376000</c:v>
                </c:pt>
                <c:pt idx="60">
                  <c:v>2496791</c:v>
                </c:pt>
                <c:pt idx="61">
                  <c:v>2621608</c:v>
                </c:pt>
                <c:pt idx="62">
                  <c:v>2750517</c:v>
                </c:pt>
                <c:pt idx="63">
                  <c:v>2883584</c:v>
                </c:pt>
                <c:pt idx="64">
                  <c:v>3020875</c:v>
                </c:pt>
                <c:pt idx="65">
                  <c:v>3162456</c:v>
                </c:pt>
                <c:pt idx="66">
                  <c:v>3308393</c:v>
                </c:pt>
                <c:pt idx="67">
                  <c:v>3458752</c:v>
                </c:pt>
                <c:pt idx="68">
                  <c:v>3613599</c:v>
                </c:pt>
                <c:pt idx="69">
                  <c:v>3773000</c:v>
                </c:pt>
                <c:pt idx="70">
                  <c:v>3937021</c:v>
                </c:pt>
                <c:pt idx="71">
                  <c:v>4105728</c:v>
                </c:pt>
                <c:pt idx="72">
                  <c:v>4279187</c:v>
                </c:pt>
                <c:pt idx="73">
                  <c:v>4457464</c:v>
                </c:pt>
                <c:pt idx="74">
                  <c:v>4640625</c:v>
                </c:pt>
                <c:pt idx="75">
                  <c:v>4828736</c:v>
                </c:pt>
                <c:pt idx="76">
                  <c:v>5021863</c:v>
                </c:pt>
                <c:pt idx="77">
                  <c:v>5220072</c:v>
                </c:pt>
                <c:pt idx="78">
                  <c:v>5423429</c:v>
                </c:pt>
                <c:pt idx="79">
                  <c:v>5632000</c:v>
                </c:pt>
                <c:pt idx="80">
                  <c:v>5845851</c:v>
                </c:pt>
                <c:pt idx="81">
                  <c:v>6065048</c:v>
                </c:pt>
                <c:pt idx="82">
                  <c:v>6289657</c:v>
                </c:pt>
                <c:pt idx="83">
                  <c:v>6519744</c:v>
                </c:pt>
                <c:pt idx="84">
                  <c:v>6755375</c:v>
                </c:pt>
                <c:pt idx="85">
                  <c:v>6996616</c:v>
                </c:pt>
                <c:pt idx="86">
                  <c:v>7243533</c:v>
                </c:pt>
                <c:pt idx="87">
                  <c:v>7496192</c:v>
                </c:pt>
                <c:pt idx="88">
                  <c:v>7754659</c:v>
                </c:pt>
                <c:pt idx="89">
                  <c:v>8019000</c:v>
                </c:pt>
                <c:pt idx="90">
                  <c:v>8289281</c:v>
                </c:pt>
                <c:pt idx="91">
                  <c:v>8565568</c:v>
                </c:pt>
                <c:pt idx="92">
                  <c:v>8847927</c:v>
                </c:pt>
                <c:pt idx="93">
                  <c:v>9136424</c:v>
                </c:pt>
                <c:pt idx="94">
                  <c:v>9431125</c:v>
                </c:pt>
                <c:pt idx="95">
                  <c:v>9732096</c:v>
                </c:pt>
                <c:pt idx="96">
                  <c:v>10039403</c:v>
                </c:pt>
                <c:pt idx="97">
                  <c:v>10353112</c:v>
                </c:pt>
                <c:pt idx="98">
                  <c:v>10673289</c:v>
                </c:pt>
                <c:pt idx="9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7-4347-8B52-FA872631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950640"/>
        <c:axId val="742861264"/>
      </c:lineChart>
      <c:catAx>
        <c:axId val="7439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2861264"/>
        <c:crosses val="autoZero"/>
        <c:auto val="1"/>
        <c:lblAlgn val="ctr"/>
        <c:lblOffset val="100"/>
        <c:noMultiLvlLbl val="0"/>
      </c:catAx>
      <c:valAx>
        <c:axId val="7428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439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Hárok2!$E$1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Hárok2!$D$2:$D$101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Hárok2!$E$2:$E$101</c:f>
              <c:numCache>
                <c:formatCode>General</c:formatCode>
                <c:ptCount val="100"/>
                <c:pt idx="0">
                  <c:v>100</c:v>
                </c:pt>
                <c:pt idx="1">
                  <c:v>260</c:v>
                </c:pt>
                <c:pt idx="2">
                  <c:v>580</c:v>
                </c:pt>
                <c:pt idx="3">
                  <c:v>1120</c:v>
                </c:pt>
                <c:pt idx="4">
                  <c:v>1940</c:v>
                </c:pt>
                <c:pt idx="5">
                  <c:v>3100</c:v>
                </c:pt>
                <c:pt idx="6">
                  <c:v>4660</c:v>
                </c:pt>
                <c:pt idx="7">
                  <c:v>6680</c:v>
                </c:pt>
                <c:pt idx="8">
                  <c:v>9220</c:v>
                </c:pt>
                <c:pt idx="9">
                  <c:v>12340</c:v>
                </c:pt>
                <c:pt idx="10">
                  <c:v>16100</c:v>
                </c:pt>
                <c:pt idx="11">
                  <c:v>20560</c:v>
                </c:pt>
                <c:pt idx="12">
                  <c:v>25780</c:v>
                </c:pt>
                <c:pt idx="13">
                  <c:v>31820</c:v>
                </c:pt>
                <c:pt idx="14">
                  <c:v>38740</c:v>
                </c:pt>
                <c:pt idx="15">
                  <c:v>46600</c:v>
                </c:pt>
                <c:pt idx="16">
                  <c:v>55460</c:v>
                </c:pt>
                <c:pt idx="17">
                  <c:v>65380</c:v>
                </c:pt>
                <c:pt idx="18">
                  <c:v>76420</c:v>
                </c:pt>
                <c:pt idx="19">
                  <c:v>88640</c:v>
                </c:pt>
                <c:pt idx="20">
                  <c:v>102100</c:v>
                </c:pt>
                <c:pt idx="21">
                  <c:v>116860</c:v>
                </c:pt>
                <c:pt idx="22">
                  <c:v>132980</c:v>
                </c:pt>
                <c:pt idx="23">
                  <c:v>150520</c:v>
                </c:pt>
                <c:pt idx="24">
                  <c:v>169540</c:v>
                </c:pt>
                <c:pt idx="25">
                  <c:v>190100</c:v>
                </c:pt>
                <c:pt idx="26">
                  <c:v>212260</c:v>
                </c:pt>
                <c:pt idx="27">
                  <c:v>236080</c:v>
                </c:pt>
                <c:pt idx="28">
                  <c:v>261620</c:v>
                </c:pt>
                <c:pt idx="29">
                  <c:v>288940</c:v>
                </c:pt>
                <c:pt idx="30">
                  <c:v>318100</c:v>
                </c:pt>
                <c:pt idx="31">
                  <c:v>349160</c:v>
                </c:pt>
                <c:pt idx="32">
                  <c:v>382180</c:v>
                </c:pt>
                <c:pt idx="33">
                  <c:v>417220</c:v>
                </c:pt>
                <c:pt idx="34">
                  <c:v>454340</c:v>
                </c:pt>
                <c:pt idx="35">
                  <c:v>493600</c:v>
                </c:pt>
                <c:pt idx="36">
                  <c:v>535060</c:v>
                </c:pt>
                <c:pt idx="37">
                  <c:v>578780</c:v>
                </c:pt>
                <c:pt idx="38">
                  <c:v>624820</c:v>
                </c:pt>
                <c:pt idx="39">
                  <c:v>673240</c:v>
                </c:pt>
                <c:pt idx="40">
                  <c:v>724100</c:v>
                </c:pt>
                <c:pt idx="41">
                  <c:v>777460</c:v>
                </c:pt>
                <c:pt idx="42">
                  <c:v>833380</c:v>
                </c:pt>
                <c:pt idx="43">
                  <c:v>891920</c:v>
                </c:pt>
                <c:pt idx="44">
                  <c:v>953140</c:v>
                </c:pt>
                <c:pt idx="45">
                  <c:v>1017100</c:v>
                </c:pt>
                <c:pt idx="46">
                  <c:v>1083860</c:v>
                </c:pt>
                <c:pt idx="47">
                  <c:v>1153480</c:v>
                </c:pt>
                <c:pt idx="48">
                  <c:v>1226020</c:v>
                </c:pt>
                <c:pt idx="49">
                  <c:v>1301540</c:v>
                </c:pt>
                <c:pt idx="50">
                  <c:v>1380100</c:v>
                </c:pt>
                <c:pt idx="51">
                  <c:v>1461760</c:v>
                </c:pt>
                <c:pt idx="52">
                  <c:v>1546580</c:v>
                </c:pt>
                <c:pt idx="53">
                  <c:v>1634620</c:v>
                </c:pt>
                <c:pt idx="54">
                  <c:v>1725940</c:v>
                </c:pt>
                <c:pt idx="55">
                  <c:v>1820600</c:v>
                </c:pt>
                <c:pt idx="56">
                  <c:v>1918660</c:v>
                </c:pt>
                <c:pt idx="57">
                  <c:v>2020180</c:v>
                </c:pt>
                <c:pt idx="58">
                  <c:v>2125220</c:v>
                </c:pt>
                <c:pt idx="59">
                  <c:v>2233840</c:v>
                </c:pt>
                <c:pt idx="60">
                  <c:v>2346100</c:v>
                </c:pt>
                <c:pt idx="61">
                  <c:v>2462060</c:v>
                </c:pt>
                <c:pt idx="62">
                  <c:v>2581780</c:v>
                </c:pt>
                <c:pt idx="63">
                  <c:v>2705320</c:v>
                </c:pt>
                <c:pt idx="64">
                  <c:v>2832740</c:v>
                </c:pt>
                <c:pt idx="65">
                  <c:v>2964100</c:v>
                </c:pt>
                <c:pt idx="66">
                  <c:v>3099460</c:v>
                </c:pt>
                <c:pt idx="67">
                  <c:v>3238880</c:v>
                </c:pt>
                <c:pt idx="68">
                  <c:v>3382420</c:v>
                </c:pt>
                <c:pt idx="69">
                  <c:v>3530140</c:v>
                </c:pt>
                <c:pt idx="70">
                  <c:v>3682100</c:v>
                </c:pt>
                <c:pt idx="71">
                  <c:v>3838360</c:v>
                </c:pt>
                <c:pt idx="72">
                  <c:v>3998980</c:v>
                </c:pt>
                <c:pt idx="73">
                  <c:v>4164020</c:v>
                </c:pt>
                <c:pt idx="74">
                  <c:v>4333540</c:v>
                </c:pt>
                <c:pt idx="75">
                  <c:v>4507600</c:v>
                </c:pt>
                <c:pt idx="76">
                  <c:v>4686260</c:v>
                </c:pt>
                <c:pt idx="77">
                  <c:v>4869580</c:v>
                </c:pt>
                <c:pt idx="78">
                  <c:v>5057620</c:v>
                </c:pt>
                <c:pt idx="79">
                  <c:v>5250440</c:v>
                </c:pt>
                <c:pt idx="80">
                  <c:v>5448100</c:v>
                </c:pt>
                <c:pt idx="81">
                  <c:v>5650660</c:v>
                </c:pt>
                <c:pt idx="82">
                  <c:v>5858180</c:v>
                </c:pt>
                <c:pt idx="83">
                  <c:v>6070720</c:v>
                </c:pt>
                <c:pt idx="84">
                  <c:v>6288340</c:v>
                </c:pt>
                <c:pt idx="85">
                  <c:v>6511100</c:v>
                </c:pt>
                <c:pt idx="86">
                  <c:v>6739060</c:v>
                </c:pt>
                <c:pt idx="87">
                  <c:v>6972280</c:v>
                </c:pt>
                <c:pt idx="88">
                  <c:v>7210820</c:v>
                </c:pt>
                <c:pt idx="89">
                  <c:v>7454740</c:v>
                </c:pt>
                <c:pt idx="90">
                  <c:v>7704100</c:v>
                </c:pt>
                <c:pt idx="91">
                  <c:v>7958960</c:v>
                </c:pt>
                <c:pt idx="92">
                  <c:v>8219380</c:v>
                </c:pt>
                <c:pt idx="93">
                  <c:v>8485420</c:v>
                </c:pt>
                <c:pt idx="94">
                  <c:v>8757140</c:v>
                </c:pt>
                <c:pt idx="95">
                  <c:v>9034600</c:v>
                </c:pt>
                <c:pt idx="96">
                  <c:v>9317860</c:v>
                </c:pt>
                <c:pt idx="97">
                  <c:v>9606980</c:v>
                </c:pt>
                <c:pt idx="98">
                  <c:v>9902020</c:v>
                </c:pt>
                <c:pt idx="99">
                  <c:v>10203040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E-4E7D-9426-2AA8B9A5D740}"/>
            </c:ext>
          </c:extLst>
        </c:ser>
        <c:ser>
          <c:idx val="1"/>
          <c:order val="1"/>
          <c:tx>
            <c:strRef>
              <c:f>Hárok2!$G$1</c:f>
              <c:strCache>
                <c:ptCount val="1"/>
                <c:pt idx="0">
                  <c:v>D*n na druhu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Hárok2!$D$2:$D$101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Hárok2!$G$2:$G$101</c:f>
              <c:numCache>
                <c:formatCode>General</c:formatCode>
                <c:ptCount val="100"/>
                <c:pt idx="0">
                  <c:v>11</c:v>
                </c:pt>
                <c:pt idx="1">
                  <c:v>88</c:v>
                </c:pt>
                <c:pt idx="2">
                  <c:v>297</c:v>
                </c:pt>
                <c:pt idx="3">
                  <c:v>704</c:v>
                </c:pt>
                <c:pt idx="4">
                  <c:v>1375</c:v>
                </c:pt>
                <c:pt idx="5">
                  <c:v>2376</c:v>
                </c:pt>
                <c:pt idx="6">
                  <c:v>3773</c:v>
                </c:pt>
                <c:pt idx="7">
                  <c:v>5632</c:v>
                </c:pt>
                <c:pt idx="8">
                  <c:v>8019</c:v>
                </c:pt>
                <c:pt idx="9">
                  <c:v>11000</c:v>
                </c:pt>
                <c:pt idx="10">
                  <c:v>14641</c:v>
                </c:pt>
                <c:pt idx="11">
                  <c:v>19008</c:v>
                </c:pt>
                <c:pt idx="12">
                  <c:v>24167</c:v>
                </c:pt>
                <c:pt idx="13">
                  <c:v>30184</c:v>
                </c:pt>
                <c:pt idx="14">
                  <c:v>37125</c:v>
                </c:pt>
                <c:pt idx="15">
                  <c:v>45056</c:v>
                </c:pt>
                <c:pt idx="16">
                  <c:v>54043</c:v>
                </c:pt>
                <c:pt idx="17">
                  <c:v>64152</c:v>
                </c:pt>
                <c:pt idx="18">
                  <c:v>75449</c:v>
                </c:pt>
                <c:pt idx="19">
                  <c:v>88000</c:v>
                </c:pt>
                <c:pt idx="20">
                  <c:v>101871</c:v>
                </c:pt>
                <c:pt idx="21">
                  <c:v>117128</c:v>
                </c:pt>
                <c:pt idx="22">
                  <c:v>133837</c:v>
                </c:pt>
                <c:pt idx="23">
                  <c:v>152064</c:v>
                </c:pt>
                <c:pt idx="24">
                  <c:v>171875</c:v>
                </c:pt>
                <c:pt idx="25">
                  <c:v>193336</c:v>
                </c:pt>
                <c:pt idx="26">
                  <c:v>216513</c:v>
                </c:pt>
                <c:pt idx="27">
                  <c:v>241472</c:v>
                </c:pt>
                <c:pt idx="28">
                  <c:v>268279</c:v>
                </c:pt>
                <c:pt idx="29">
                  <c:v>297000</c:v>
                </c:pt>
                <c:pt idx="30">
                  <c:v>327701</c:v>
                </c:pt>
                <c:pt idx="31">
                  <c:v>360448</c:v>
                </c:pt>
                <c:pt idx="32">
                  <c:v>395307</c:v>
                </c:pt>
                <c:pt idx="33">
                  <c:v>432344</c:v>
                </c:pt>
                <c:pt idx="34">
                  <c:v>471625</c:v>
                </c:pt>
                <c:pt idx="35">
                  <c:v>513216</c:v>
                </c:pt>
                <c:pt idx="36">
                  <c:v>557183</c:v>
                </c:pt>
                <c:pt idx="37">
                  <c:v>603592</c:v>
                </c:pt>
                <c:pt idx="38">
                  <c:v>652509</c:v>
                </c:pt>
                <c:pt idx="39">
                  <c:v>704000</c:v>
                </c:pt>
                <c:pt idx="40">
                  <c:v>758131</c:v>
                </c:pt>
                <c:pt idx="41">
                  <c:v>814968</c:v>
                </c:pt>
                <c:pt idx="42">
                  <c:v>874577</c:v>
                </c:pt>
                <c:pt idx="43">
                  <c:v>937024</c:v>
                </c:pt>
                <c:pt idx="44">
                  <c:v>1002375</c:v>
                </c:pt>
                <c:pt idx="45">
                  <c:v>1070696</c:v>
                </c:pt>
                <c:pt idx="46">
                  <c:v>1142053</c:v>
                </c:pt>
                <c:pt idx="47">
                  <c:v>1216512</c:v>
                </c:pt>
                <c:pt idx="48">
                  <c:v>1294139</c:v>
                </c:pt>
                <c:pt idx="49">
                  <c:v>1375000</c:v>
                </c:pt>
                <c:pt idx="50">
                  <c:v>1459161</c:v>
                </c:pt>
                <c:pt idx="51">
                  <c:v>1546688</c:v>
                </c:pt>
                <c:pt idx="52">
                  <c:v>1637647</c:v>
                </c:pt>
                <c:pt idx="53">
                  <c:v>1732104</c:v>
                </c:pt>
                <c:pt idx="54">
                  <c:v>1830125</c:v>
                </c:pt>
                <c:pt idx="55">
                  <c:v>1931776</c:v>
                </c:pt>
                <c:pt idx="56">
                  <c:v>2037123</c:v>
                </c:pt>
                <c:pt idx="57">
                  <c:v>2146232</c:v>
                </c:pt>
                <c:pt idx="58">
                  <c:v>2259169</c:v>
                </c:pt>
                <c:pt idx="59">
                  <c:v>2376000</c:v>
                </c:pt>
                <c:pt idx="60">
                  <c:v>2496791</c:v>
                </c:pt>
                <c:pt idx="61">
                  <c:v>2621608</c:v>
                </c:pt>
                <c:pt idx="62">
                  <c:v>2750517</c:v>
                </c:pt>
                <c:pt idx="63">
                  <c:v>2883584</c:v>
                </c:pt>
                <c:pt idx="64">
                  <c:v>3020875</c:v>
                </c:pt>
                <c:pt idx="65">
                  <c:v>3162456</c:v>
                </c:pt>
                <c:pt idx="66">
                  <c:v>3308393</c:v>
                </c:pt>
                <c:pt idx="67">
                  <c:v>3458752</c:v>
                </c:pt>
                <c:pt idx="68">
                  <c:v>3613599</c:v>
                </c:pt>
                <c:pt idx="69">
                  <c:v>3773000</c:v>
                </c:pt>
                <c:pt idx="70">
                  <c:v>3937021</c:v>
                </c:pt>
                <c:pt idx="71">
                  <c:v>4105728</c:v>
                </c:pt>
                <c:pt idx="72">
                  <c:v>4279187</c:v>
                </c:pt>
                <c:pt idx="73">
                  <c:v>4457464</c:v>
                </c:pt>
                <c:pt idx="74">
                  <c:v>4640625</c:v>
                </c:pt>
                <c:pt idx="75">
                  <c:v>4828736</c:v>
                </c:pt>
                <c:pt idx="76">
                  <c:v>5021863</c:v>
                </c:pt>
                <c:pt idx="77">
                  <c:v>5220072</c:v>
                </c:pt>
                <c:pt idx="78">
                  <c:v>5423429</c:v>
                </c:pt>
                <c:pt idx="79">
                  <c:v>5632000</c:v>
                </c:pt>
                <c:pt idx="80">
                  <c:v>5845851</c:v>
                </c:pt>
                <c:pt idx="81">
                  <c:v>6065048</c:v>
                </c:pt>
                <c:pt idx="82">
                  <c:v>6289657</c:v>
                </c:pt>
                <c:pt idx="83">
                  <c:v>6519744</c:v>
                </c:pt>
                <c:pt idx="84">
                  <c:v>6755375</c:v>
                </c:pt>
                <c:pt idx="85">
                  <c:v>6996616</c:v>
                </c:pt>
                <c:pt idx="86">
                  <c:v>7243533</c:v>
                </c:pt>
                <c:pt idx="87">
                  <c:v>7496192</c:v>
                </c:pt>
                <c:pt idx="88">
                  <c:v>7754659</c:v>
                </c:pt>
                <c:pt idx="89">
                  <c:v>8019000</c:v>
                </c:pt>
                <c:pt idx="90">
                  <c:v>8289281</c:v>
                </c:pt>
                <c:pt idx="91">
                  <c:v>8565568</c:v>
                </c:pt>
                <c:pt idx="92">
                  <c:v>8847927</c:v>
                </c:pt>
                <c:pt idx="93">
                  <c:v>9136424</c:v>
                </c:pt>
                <c:pt idx="94">
                  <c:v>9431125</c:v>
                </c:pt>
                <c:pt idx="95">
                  <c:v>9732096</c:v>
                </c:pt>
                <c:pt idx="96">
                  <c:v>10039403</c:v>
                </c:pt>
                <c:pt idx="97">
                  <c:v>10353112</c:v>
                </c:pt>
                <c:pt idx="98">
                  <c:v>10673289</c:v>
                </c:pt>
                <c:pt idx="99">
                  <c:v>11000000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E-4E7D-9426-2AA8B9A5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57567"/>
        <c:axId val="1936992175"/>
      </c:lineChart>
      <c:catAx>
        <c:axId val="4849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36992175"/>
        <c:crosses val="autoZero"/>
        <c:auto val="1"/>
        <c:lblAlgn val="ctr"/>
        <c:lblOffset val="100"/>
        <c:noMultiLvlLbl val="0"/>
      </c:catAx>
      <c:valAx>
        <c:axId val="19369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9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Hárok3!$E$1</c:f>
              <c:strCache>
                <c:ptCount val="1"/>
                <c:pt idx="0">
                  <c:v>exp(x)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Hárok3!$E$2:$E$102</c:f>
              <c:numCache>
                <c:formatCode>General</c:formatCode>
                <c:ptCount val="101"/>
                <c:pt idx="0">
                  <c:v>148.4131591025766</c:v>
                </c:pt>
                <c:pt idx="1">
                  <c:v>148.4131591025766</c:v>
                </c:pt>
                <c:pt idx="2">
                  <c:v>148.4131591025766</c:v>
                </c:pt>
                <c:pt idx="3">
                  <c:v>148.4131591025766</c:v>
                </c:pt>
                <c:pt idx="4">
                  <c:v>148.4131591025766</c:v>
                </c:pt>
                <c:pt idx="5">
                  <c:v>148.4131591025766</c:v>
                </c:pt>
                <c:pt idx="6">
                  <c:v>148.4131591025766</c:v>
                </c:pt>
                <c:pt idx="7">
                  <c:v>148.4131591025766</c:v>
                </c:pt>
                <c:pt idx="8">
                  <c:v>148.4131591025766</c:v>
                </c:pt>
                <c:pt idx="9">
                  <c:v>148.4131591025766</c:v>
                </c:pt>
                <c:pt idx="10">
                  <c:v>148.4131591025766</c:v>
                </c:pt>
                <c:pt idx="11">
                  <c:v>148.4131591025766</c:v>
                </c:pt>
                <c:pt idx="12">
                  <c:v>148.4131591025766</c:v>
                </c:pt>
                <c:pt idx="13">
                  <c:v>148.4131591025766</c:v>
                </c:pt>
                <c:pt idx="14">
                  <c:v>148.4131591025766</c:v>
                </c:pt>
                <c:pt idx="15">
                  <c:v>148.4131591025766</c:v>
                </c:pt>
                <c:pt idx="16">
                  <c:v>148.4131591025766</c:v>
                </c:pt>
                <c:pt idx="17">
                  <c:v>148.4131591025766</c:v>
                </c:pt>
                <c:pt idx="18">
                  <c:v>148.4131591025766</c:v>
                </c:pt>
                <c:pt idx="19">
                  <c:v>148.4131591025766</c:v>
                </c:pt>
                <c:pt idx="20">
                  <c:v>148.4131591025766</c:v>
                </c:pt>
                <c:pt idx="21">
                  <c:v>148.4131591025766</c:v>
                </c:pt>
                <c:pt idx="22">
                  <c:v>148.4131591025766</c:v>
                </c:pt>
                <c:pt idx="23">
                  <c:v>148.4131591025766</c:v>
                </c:pt>
                <c:pt idx="24">
                  <c:v>148.4131591025766</c:v>
                </c:pt>
                <c:pt idx="25">
                  <c:v>148.4131591025766</c:v>
                </c:pt>
                <c:pt idx="26">
                  <c:v>148.4131591025766</c:v>
                </c:pt>
                <c:pt idx="27">
                  <c:v>148.4131591025766</c:v>
                </c:pt>
                <c:pt idx="28">
                  <c:v>148.4131591025766</c:v>
                </c:pt>
                <c:pt idx="29">
                  <c:v>148.4131591025766</c:v>
                </c:pt>
                <c:pt idx="30">
                  <c:v>148.4131591025766</c:v>
                </c:pt>
                <c:pt idx="31">
                  <c:v>148.4131591025766</c:v>
                </c:pt>
                <c:pt idx="32">
                  <c:v>148.4131591025766</c:v>
                </c:pt>
                <c:pt idx="33">
                  <c:v>148.4131591025766</c:v>
                </c:pt>
                <c:pt idx="34">
                  <c:v>148.4131591025766</c:v>
                </c:pt>
                <c:pt idx="35">
                  <c:v>148.4131591025766</c:v>
                </c:pt>
                <c:pt idx="36">
                  <c:v>148.4131591025766</c:v>
                </c:pt>
                <c:pt idx="37">
                  <c:v>148.4131591025766</c:v>
                </c:pt>
                <c:pt idx="38">
                  <c:v>148.4131591025766</c:v>
                </c:pt>
                <c:pt idx="39">
                  <c:v>148.4131591025766</c:v>
                </c:pt>
                <c:pt idx="40">
                  <c:v>148.4131591025766</c:v>
                </c:pt>
                <c:pt idx="41">
                  <c:v>148.4131591025766</c:v>
                </c:pt>
                <c:pt idx="42">
                  <c:v>148.4131591025766</c:v>
                </c:pt>
                <c:pt idx="43">
                  <c:v>148.4131591025766</c:v>
                </c:pt>
                <c:pt idx="44">
                  <c:v>148.4131591025766</c:v>
                </c:pt>
                <c:pt idx="45">
                  <c:v>148.4131591025766</c:v>
                </c:pt>
                <c:pt idx="46">
                  <c:v>148.4131591025766</c:v>
                </c:pt>
                <c:pt idx="47">
                  <c:v>148.4131591025766</c:v>
                </c:pt>
                <c:pt idx="48">
                  <c:v>148.4131591025766</c:v>
                </c:pt>
                <c:pt idx="49">
                  <c:v>148.4131591025766</c:v>
                </c:pt>
                <c:pt idx="50">
                  <c:v>148.4131591025766</c:v>
                </c:pt>
                <c:pt idx="51">
                  <c:v>148.4131591025766</c:v>
                </c:pt>
                <c:pt idx="52">
                  <c:v>148.4131591025766</c:v>
                </c:pt>
                <c:pt idx="53">
                  <c:v>148.4131591025766</c:v>
                </c:pt>
                <c:pt idx="54">
                  <c:v>148.4131591025766</c:v>
                </c:pt>
                <c:pt idx="55">
                  <c:v>148.4131591025766</c:v>
                </c:pt>
                <c:pt idx="56">
                  <c:v>148.4131591025766</c:v>
                </c:pt>
                <c:pt idx="57">
                  <c:v>148.4131591025766</c:v>
                </c:pt>
                <c:pt idx="58">
                  <c:v>148.4131591025766</c:v>
                </c:pt>
                <c:pt idx="59">
                  <c:v>148.4131591025766</c:v>
                </c:pt>
                <c:pt idx="60">
                  <c:v>148.4131591025766</c:v>
                </c:pt>
                <c:pt idx="61">
                  <c:v>148.4131591025766</c:v>
                </c:pt>
                <c:pt idx="62">
                  <c:v>148.4131591025766</c:v>
                </c:pt>
                <c:pt idx="63">
                  <c:v>148.4131591025766</c:v>
                </c:pt>
                <c:pt idx="64">
                  <c:v>148.4131591025766</c:v>
                </c:pt>
                <c:pt idx="65">
                  <c:v>148.4131591025766</c:v>
                </c:pt>
                <c:pt idx="66">
                  <c:v>148.4131591025766</c:v>
                </c:pt>
                <c:pt idx="67">
                  <c:v>148.4131591025766</c:v>
                </c:pt>
                <c:pt idx="68">
                  <c:v>148.4131591025766</c:v>
                </c:pt>
                <c:pt idx="69">
                  <c:v>148.4131591025766</c:v>
                </c:pt>
                <c:pt idx="70">
                  <c:v>148.4131591025766</c:v>
                </c:pt>
                <c:pt idx="71">
                  <c:v>148.4131591025766</c:v>
                </c:pt>
                <c:pt idx="72">
                  <c:v>148.4131591025766</c:v>
                </c:pt>
                <c:pt idx="73">
                  <c:v>148.4131591025766</c:v>
                </c:pt>
                <c:pt idx="74">
                  <c:v>148.4131591025766</c:v>
                </c:pt>
                <c:pt idx="75">
                  <c:v>148.4131591025766</c:v>
                </c:pt>
                <c:pt idx="76">
                  <c:v>148.4131591025766</c:v>
                </c:pt>
                <c:pt idx="77">
                  <c:v>148.4131591025766</c:v>
                </c:pt>
                <c:pt idx="78">
                  <c:v>148.4131591025766</c:v>
                </c:pt>
                <c:pt idx="79">
                  <c:v>148.4131591025766</c:v>
                </c:pt>
                <c:pt idx="80">
                  <c:v>148.4131591025766</c:v>
                </c:pt>
                <c:pt idx="81">
                  <c:v>148.4131591025766</c:v>
                </c:pt>
                <c:pt idx="82">
                  <c:v>148.4131591025766</c:v>
                </c:pt>
                <c:pt idx="83">
                  <c:v>148.4131591025766</c:v>
                </c:pt>
                <c:pt idx="84">
                  <c:v>148.4131591025766</c:v>
                </c:pt>
                <c:pt idx="85">
                  <c:v>148.4131591025766</c:v>
                </c:pt>
                <c:pt idx="86">
                  <c:v>148.4131591025766</c:v>
                </c:pt>
                <c:pt idx="87">
                  <c:v>148.4131591025766</c:v>
                </c:pt>
                <c:pt idx="88">
                  <c:v>148.4131591025766</c:v>
                </c:pt>
                <c:pt idx="89">
                  <c:v>148.4131591025766</c:v>
                </c:pt>
                <c:pt idx="90">
                  <c:v>148.4131591025766</c:v>
                </c:pt>
                <c:pt idx="91">
                  <c:v>148.4131591025766</c:v>
                </c:pt>
                <c:pt idx="92">
                  <c:v>148.4131591025766</c:v>
                </c:pt>
                <c:pt idx="93">
                  <c:v>148.4131591025766</c:v>
                </c:pt>
                <c:pt idx="94">
                  <c:v>148.4131591025766</c:v>
                </c:pt>
                <c:pt idx="95">
                  <c:v>148.4131591025766</c:v>
                </c:pt>
                <c:pt idx="96">
                  <c:v>148.4131591025766</c:v>
                </c:pt>
                <c:pt idx="97">
                  <c:v>148.4131591025766</c:v>
                </c:pt>
                <c:pt idx="98">
                  <c:v>148.4131591025766</c:v>
                </c:pt>
                <c:pt idx="99">
                  <c:v>148.4131591025766</c:v>
                </c:pt>
                <c:pt idx="100">
                  <c:v>148.4131591025766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E3F-9FB1-6F38B2C0C006}"/>
            </c:ext>
          </c:extLst>
        </c:ser>
        <c:ser>
          <c:idx val="1"/>
          <c:order val="1"/>
          <c:tx>
            <c:strRef>
              <c:f>Hárok3!$F$1</c:f>
              <c:strCache>
                <c:ptCount val="1"/>
                <c:pt idx="0">
                  <c:v>Ciastocne sucty)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Hárok3!$A$2:$A$102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Hárok3!$F$2:$F$102</c:f>
              <c:numCache>
                <c:formatCode>General</c:formatCode>
                <c:ptCount val="101"/>
                <c:pt idx="0">
                  <c:v>1</c:v>
                </c:pt>
                <c:pt idx="1">
                  <c:v>6</c:v>
                </c:pt>
                <c:pt idx="2">
                  <c:v>18.5</c:v>
                </c:pt>
                <c:pt idx="3">
                  <c:v>39.333333333333329</c:v>
                </c:pt>
                <c:pt idx="4">
                  <c:v>65.375</c:v>
                </c:pt>
                <c:pt idx="5">
                  <c:v>91.416666666666671</c:v>
                </c:pt>
                <c:pt idx="6">
                  <c:v>113.11805555555556</c:v>
                </c:pt>
                <c:pt idx="7">
                  <c:v>128.61904761904762</c:v>
                </c:pt>
                <c:pt idx="8">
                  <c:v>138.30716765873015</c:v>
                </c:pt>
                <c:pt idx="9">
                  <c:v>143.68945656966488</c:v>
                </c:pt>
                <c:pt idx="10">
                  <c:v>146.38060102513225</c:v>
                </c:pt>
                <c:pt idx="11">
                  <c:v>147.60384850489015</c:v>
                </c:pt>
                <c:pt idx="12">
                  <c:v>148.11353495478929</c:v>
                </c:pt>
                <c:pt idx="13">
                  <c:v>148.30956820475049</c:v>
                </c:pt>
                <c:pt idx="14">
                  <c:v>148.37958007973663</c:v>
                </c:pt>
                <c:pt idx="15">
                  <c:v>148.40291737139867</c:v>
                </c:pt>
                <c:pt idx="16">
                  <c:v>148.41021027504306</c:v>
                </c:pt>
                <c:pt idx="17">
                  <c:v>148.41235524670316</c:v>
                </c:pt>
                <c:pt idx="18">
                  <c:v>148.4129510721643</c:v>
                </c:pt>
                <c:pt idx="19">
                  <c:v>148.4131078683383</c:v>
                </c:pt>
                <c:pt idx="20">
                  <c:v>148.4131470673818</c:v>
                </c:pt>
                <c:pt idx="21">
                  <c:v>148.4131564004874</c:v>
                </c:pt>
                <c:pt idx="22">
                  <c:v>148.41315852164774</c:v>
                </c:pt>
                <c:pt idx="23">
                  <c:v>148.41315898276957</c:v>
                </c:pt>
                <c:pt idx="24">
                  <c:v>148.41315907883663</c:v>
                </c:pt>
                <c:pt idx="25">
                  <c:v>148.41315909805004</c:v>
                </c:pt>
                <c:pt idx="26">
                  <c:v>148.41315910174492</c:v>
                </c:pt>
                <c:pt idx="27">
                  <c:v>148.41315910242915</c:v>
                </c:pt>
                <c:pt idx="28">
                  <c:v>148.41315910255133</c:v>
                </c:pt>
                <c:pt idx="29">
                  <c:v>148.41315910257239</c:v>
                </c:pt>
                <c:pt idx="30">
                  <c:v>148.41315910257592</c:v>
                </c:pt>
                <c:pt idx="31">
                  <c:v>148.41315910257649</c:v>
                </c:pt>
                <c:pt idx="32">
                  <c:v>148.41315910257657</c:v>
                </c:pt>
                <c:pt idx="33">
                  <c:v>148.41315910257657</c:v>
                </c:pt>
                <c:pt idx="34">
                  <c:v>148.41315910257657</c:v>
                </c:pt>
                <c:pt idx="35">
                  <c:v>148.41315910257657</c:v>
                </c:pt>
                <c:pt idx="36">
                  <c:v>148.41315910257657</c:v>
                </c:pt>
                <c:pt idx="37">
                  <c:v>148.41315910257657</c:v>
                </c:pt>
                <c:pt idx="38">
                  <c:v>148.41315910257657</c:v>
                </c:pt>
                <c:pt idx="39">
                  <c:v>148.41315910257657</c:v>
                </c:pt>
                <c:pt idx="40">
                  <c:v>148.41315910257657</c:v>
                </c:pt>
                <c:pt idx="41">
                  <c:v>148.41315910257657</c:v>
                </c:pt>
                <c:pt idx="42">
                  <c:v>148.41315910257657</c:v>
                </c:pt>
                <c:pt idx="43">
                  <c:v>148.41315910257657</c:v>
                </c:pt>
                <c:pt idx="44">
                  <c:v>148.41315910257657</c:v>
                </c:pt>
                <c:pt idx="45">
                  <c:v>148.41315910257657</c:v>
                </c:pt>
                <c:pt idx="46">
                  <c:v>148.41315910257657</c:v>
                </c:pt>
                <c:pt idx="47">
                  <c:v>148.41315910257657</c:v>
                </c:pt>
                <c:pt idx="48">
                  <c:v>148.41315910257657</c:v>
                </c:pt>
                <c:pt idx="49">
                  <c:v>148.41315910257657</c:v>
                </c:pt>
                <c:pt idx="50">
                  <c:v>148.41315910257657</c:v>
                </c:pt>
                <c:pt idx="51">
                  <c:v>148.41315910257657</c:v>
                </c:pt>
                <c:pt idx="52">
                  <c:v>148.41315910257657</c:v>
                </c:pt>
                <c:pt idx="53">
                  <c:v>148.41315910257657</c:v>
                </c:pt>
                <c:pt idx="54">
                  <c:v>148.41315910257657</c:v>
                </c:pt>
                <c:pt idx="55">
                  <c:v>148.41315910257657</c:v>
                </c:pt>
                <c:pt idx="56">
                  <c:v>148.41315910257657</c:v>
                </c:pt>
                <c:pt idx="57">
                  <c:v>148.41315910257657</c:v>
                </c:pt>
                <c:pt idx="58">
                  <c:v>148.41315910257657</c:v>
                </c:pt>
                <c:pt idx="59">
                  <c:v>148.41315910257657</c:v>
                </c:pt>
                <c:pt idx="60">
                  <c:v>148.41315910257657</c:v>
                </c:pt>
                <c:pt idx="61">
                  <c:v>148.41315910257657</c:v>
                </c:pt>
                <c:pt idx="62">
                  <c:v>148.41315910257657</c:v>
                </c:pt>
                <c:pt idx="63">
                  <c:v>148.41315910257657</c:v>
                </c:pt>
                <c:pt idx="64">
                  <c:v>148.41315910257657</c:v>
                </c:pt>
                <c:pt idx="65">
                  <c:v>148.41315910257657</c:v>
                </c:pt>
                <c:pt idx="66">
                  <c:v>148.41315910257657</c:v>
                </c:pt>
                <c:pt idx="67">
                  <c:v>148.41315910257657</c:v>
                </c:pt>
                <c:pt idx="68">
                  <c:v>148.41315910257657</c:v>
                </c:pt>
                <c:pt idx="69">
                  <c:v>148.41315910257657</c:v>
                </c:pt>
                <c:pt idx="70">
                  <c:v>148.41315910257657</c:v>
                </c:pt>
                <c:pt idx="71">
                  <c:v>148.41315910257657</c:v>
                </c:pt>
                <c:pt idx="72">
                  <c:v>148.41315910257657</c:v>
                </c:pt>
                <c:pt idx="73">
                  <c:v>148.41315910257657</c:v>
                </c:pt>
                <c:pt idx="74">
                  <c:v>148.41315910257657</c:v>
                </c:pt>
                <c:pt idx="75">
                  <c:v>148.41315910257657</c:v>
                </c:pt>
                <c:pt idx="76">
                  <c:v>148.41315910257657</c:v>
                </c:pt>
                <c:pt idx="77">
                  <c:v>148.41315910257657</c:v>
                </c:pt>
                <c:pt idx="78">
                  <c:v>148.41315910257657</c:v>
                </c:pt>
                <c:pt idx="79">
                  <c:v>148.41315910257657</c:v>
                </c:pt>
                <c:pt idx="80">
                  <c:v>148.41315910257657</c:v>
                </c:pt>
                <c:pt idx="81">
                  <c:v>148.41315910257657</c:v>
                </c:pt>
                <c:pt idx="82">
                  <c:v>148.41315910257657</c:v>
                </c:pt>
                <c:pt idx="83">
                  <c:v>148.41315910257657</c:v>
                </c:pt>
                <c:pt idx="84">
                  <c:v>148.41315910257657</c:v>
                </c:pt>
                <c:pt idx="85">
                  <c:v>148.41315910257657</c:v>
                </c:pt>
                <c:pt idx="86">
                  <c:v>148.41315910257657</c:v>
                </c:pt>
                <c:pt idx="87">
                  <c:v>148.41315910257657</c:v>
                </c:pt>
                <c:pt idx="88">
                  <c:v>148.41315910257657</c:v>
                </c:pt>
                <c:pt idx="89">
                  <c:v>148.41315910257657</c:v>
                </c:pt>
                <c:pt idx="90">
                  <c:v>148.41315910257657</c:v>
                </c:pt>
                <c:pt idx="91">
                  <c:v>148.41315910257657</c:v>
                </c:pt>
                <c:pt idx="92">
                  <c:v>148.41315910257657</c:v>
                </c:pt>
                <c:pt idx="93">
                  <c:v>148.41315910257657</c:v>
                </c:pt>
                <c:pt idx="94">
                  <c:v>148.41315910257657</c:v>
                </c:pt>
                <c:pt idx="95">
                  <c:v>148.41315910257657</c:v>
                </c:pt>
                <c:pt idx="96">
                  <c:v>148.41315910257657</c:v>
                </c:pt>
                <c:pt idx="97">
                  <c:v>148.41315910257657</c:v>
                </c:pt>
                <c:pt idx="98">
                  <c:v>148.41315910257657</c:v>
                </c:pt>
                <c:pt idx="99">
                  <c:v>148.41315910257657</c:v>
                </c:pt>
                <c:pt idx="100">
                  <c:v>148.41315910257657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E3F-9FB1-6F38B2C0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756415"/>
        <c:axId val="1936990191"/>
      </c:lineChart>
      <c:catAx>
        <c:axId val="48475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36990191"/>
        <c:crosses val="autoZero"/>
        <c:auto val="1"/>
        <c:lblAlgn val="ctr"/>
        <c:lblOffset val="100"/>
        <c:noMultiLvlLbl val="0"/>
      </c:catAx>
      <c:valAx>
        <c:axId val="19369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47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Hárok4!$E$1</c:f>
              <c:strCache>
                <c:ptCount val="1"/>
                <c:pt idx="0">
                  <c:v>cos(x)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Hárok4!$A$2:$A$102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Hárok4!$E$2:$E$102</c:f>
              <c:numCache>
                <c:formatCode>General</c:formatCode>
                <c:ptCount val="101"/>
                <c:pt idx="0">
                  <c:v>0.96496602849211333</c:v>
                </c:pt>
                <c:pt idx="1">
                  <c:v>0.96496602849211333</c:v>
                </c:pt>
                <c:pt idx="2">
                  <c:v>0.96496602849211333</c:v>
                </c:pt>
                <c:pt idx="3">
                  <c:v>0.96496602849211333</c:v>
                </c:pt>
                <c:pt idx="4">
                  <c:v>0.96496602849211333</c:v>
                </c:pt>
                <c:pt idx="5">
                  <c:v>0.96496602849211333</c:v>
                </c:pt>
                <c:pt idx="6">
                  <c:v>0.96496602849211333</c:v>
                </c:pt>
                <c:pt idx="7">
                  <c:v>0.96496602849211333</c:v>
                </c:pt>
                <c:pt idx="8">
                  <c:v>0.96496602849211333</c:v>
                </c:pt>
                <c:pt idx="9">
                  <c:v>0.96496602849211333</c:v>
                </c:pt>
                <c:pt idx="10">
                  <c:v>0.96496602849211333</c:v>
                </c:pt>
                <c:pt idx="11">
                  <c:v>0.96496602849211333</c:v>
                </c:pt>
                <c:pt idx="12">
                  <c:v>0.96496602849211333</c:v>
                </c:pt>
                <c:pt idx="13">
                  <c:v>0.96496602849211333</c:v>
                </c:pt>
                <c:pt idx="14">
                  <c:v>0.96496602849211333</c:v>
                </c:pt>
                <c:pt idx="15">
                  <c:v>0.96496602849211333</c:v>
                </c:pt>
                <c:pt idx="16">
                  <c:v>0.96496602849211333</c:v>
                </c:pt>
                <c:pt idx="17">
                  <c:v>0.96496602849211333</c:v>
                </c:pt>
                <c:pt idx="18">
                  <c:v>0.96496602849211333</c:v>
                </c:pt>
                <c:pt idx="19">
                  <c:v>0.96496602849211333</c:v>
                </c:pt>
                <c:pt idx="20">
                  <c:v>0.96496602849211333</c:v>
                </c:pt>
                <c:pt idx="21">
                  <c:v>0.96496602849211333</c:v>
                </c:pt>
                <c:pt idx="22">
                  <c:v>0.96496602849211333</c:v>
                </c:pt>
                <c:pt idx="23">
                  <c:v>0.96496602849211333</c:v>
                </c:pt>
                <c:pt idx="24">
                  <c:v>0.96496602849211333</c:v>
                </c:pt>
                <c:pt idx="25">
                  <c:v>0.96496602849211333</c:v>
                </c:pt>
                <c:pt idx="26">
                  <c:v>0.96496602849211333</c:v>
                </c:pt>
                <c:pt idx="27">
                  <c:v>0.96496602849211333</c:v>
                </c:pt>
                <c:pt idx="28">
                  <c:v>0.96496602849211333</c:v>
                </c:pt>
                <c:pt idx="29">
                  <c:v>0.96496602849211333</c:v>
                </c:pt>
                <c:pt idx="30">
                  <c:v>0.96496602849211333</c:v>
                </c:pt>
                <c:pt idx="31">
                  <c:v>0.96496602849211333</c:v>
                </c:pt>
                <c:pt idx="32">
                  <c:v>0.96496602849211333</c:v>
                </c:pt>
                <c:pt idx="33">
                  <c:v>0.96496602849211333</c:v>
                </c:pt>
                <c:pt idx="34">
                  <c:v>0.96496602849211333</c:v>
                </c:pt>
                <c:pt idx="35">
                  <c:v>0.96496602849211333</c:v>
                </c:pt>
                <c:pt idx="36">
                  <c:v>0.96496602849211333</c:v>
                </c:pt>
                <c:pt idx="37">
                  <c:v>0.96496602849211333</c:v>
                </c:pt>
                <c:pt idx="38">
                  <c:v>0.96496602849211333</c:v>
                </c:pt>
                <c:pt idx="39">
                  <c:v>0.96496602849211333</c:v>
                </c:pt>
                <c:pt idx="40">
                  <c:v>0.96496602849211333</c:v>
                </c:pt>
                <c:pt idx="41">
                  <c:v>0.96496602849211333</c:v>
                </c:pt>
                <c:pt idx="42">
                  <c:v>0.96496602849211333</c:v>
                </c:pt>
                <c:pt idx="43">
                  <c:v>0.96496602849211333</c:v>
                </c:pt>
                <c:pt idx="44">
                  <c:v>0.96496602849211333</c:v>
                </c:pt>
                <c:pt idx="45">
                  <c:v>0.96496602849211333</c:v>
                </c:pt>
                <c:pt idx="46">
                  <c:v>0.96496602849211333</c:v>
                </c:pt>
                <c:pt idx="47">
                  <c:v>0.96496602849211333</c:v>
                </c:pt>
                <c:pt idx="48">
                  <c:v>0.96496602849211333</c:v>
                </c:pt>
                <c:pt idx="49">
                  <c:v>0.96496602849211333</c:v>
                </c:pt>
                <c:pt idx="50">
                  <c:v>0.96496602849211333</c:v>
                </c:pt>
                <c:pt idx="51">
                  <c:v>0.96496602849211333</c:v>
                </c:pt>
                <c:pt idx="52">
                  <c:v>0.96496602849211333</c:v>
                </c:pt>
                <c:pt idx="53">
                  <c:v>0.96496602849211333</c:v>
                </c:pt>
                <c:pt idx="54">
                  <c:v>0.96496602849211333</c:v>
                </c:pt>
                <c:pt idx="55">
                  <c:v>0.96496602849211333</c:v>
                </c:pt>
                <c:pt idx="56">
                  <c:v>0.96496602849211333</c:v>
                </c:pt>
                <c:pt idx="57">
                  <c:v>0.96496602849211333</c:v>
                </c:pt>
                <c:pt idx="58">
                  <c:v>0.96496602849211333</c:v>
                </c:pt>
                <c:pt idx="59">
                  <c:v>0.96496602849211333</c:v>
                </c:pt>
                <c:pt idx="60">
                  <c:v>0.96496602849211333</c:v>
                </c:pt>
                <c:pt idx="61">
                  <c:v>0.96496602849211333</c:v>
                </c:pt>
                <c:pt idx="62">
                  <c:v>0.96496602849211333</c:v>
                </c:pt>
                <c:pt idx="63">
                  <c:v>0.96496602849211333</c:v>
                </c:pt>
                <c:pt idx="64">
                  <c:v>0.96496602849211333</c:v>
                </c:pt>
                <c:pt idx="65">
                  <c:v>0.96496602849211333</c:v>
                </c:pt>
                <c:pt idx="66">
                  <c:v>0.96496602849211333</c:v>
                </c:pt>
                <c:pt idx="67">
                  <c:v>0.96496602849211333</c:v>
                </c:pt>
                <c:pt idx="68">
                  <c:v>0.96496602849211333</c:v>
                </c:pt>
                <c:pt idx="69">
                  <c:v>0.96496602849211333</c:v>
                </c:pt>
                <c:pt idx="70">
                  <c:v>0.96496602849211333</c:v>
                </c:pt>
                <c:pt idx="71">
                  <c:v>0.96496602849211333</c:v>
                </c:pt>
                <c:pt idx="72">
                  <c:v>0.96496602849211333</c:v>
                </c:pt>
                <c:pt idx="73">
                  <c:v>0.96496602849211333</c:v>
                </c:pt>
                <c:pt idx="74">
                  <c:v>0.96496602849211333</c:v>
                </c:pt>
                <c:pt idx="75">
                  <c:v>0.96496602849211333</c:v>
                </c:pt>
                <c:pt idx="76">
                  <c:v>0.96496602849211333</c:v>
                </c:pt>
                <c:pt idx="77">
                  <c:v>0.96496602849211333</c:v>
                </c:pt>
                <c:pt idx="78">
                  <c:v>0.96496602849211333</c:v>
                </c:pt>
                <c:pt idx="79">
                  <c:v>0.96496602849211333</c:v>
                </c:pt>
                <c:pt idx="80">
                  <c:v>0.96496602849211333</c:v>
                </c:pt>
                <c:pt idx="81">
                  <c:v>0.96496602849211333</c:v>
                </c:pt>
                <c:pt idx="82">
                  <c:v>0.96496602849211333</c:v>
                </c:pt>
                <c:pt idx="83">
                  <c:v>0.96496602849211333</c:v>
                </c:pt>
                <c:pt idx="84">
                  <c:v>0.96496602849211333</c:v>
                </c:pt>
                <c:pt idx="85">
                  <c:v>0.96496602849211333</c:v>
                </c:pt>
                <c:pt idx="86">
                  <c:v>0.96496602849211333</c:v>
                </c:pt>
                <c:pt idx="87">
                  <c:v>0.96496602849211333</c:v>
                </c:pt>
                <c:pt idx="88">
                  <c:v>0.96496602849211333</c:v>
                </c:pt>
                <c:pt idx="89">
                  <c:v>0.96496602849211333</c:v>
                </c:pt>
                <c:pt idx="90">
                  <c:v>0.96496602849211333</c:v>
                </c:pt>
                <c:pt idx="91">
                  <c:v>0.96496602849211333</c:v>
                </c:pt>
                <c:pt idx="92">
                  <c:v>0.96496602849211333</c:v>
                </c:pt>
                <c:pt idx="93">
                  <c:v>0.96496602849211333</c:v>
                </c:pt>
                <c:pt idx="94">
                  <c:v>0.96496602849211333</c:v>
                </c:pt>
                <c:pt idx="95">
                  <c:v>0.96496602849211333</c:v>
                </c:pt>
                <c:pt idx="96">
                  <c:v>0.96496602849211333</c:v>
                </c:pt>
                <c:pt idx="97">
                  <c:v>0.96496602849211333</c:v>
                </c:pt>
                <c:pt idx="98">
                  <c:v>0.96496602849211333</c:v>
                </c:pt>
                <c:pt idx="99">
                  <c:v>0.96496602849211333</c:v>
                </c:pt>
                <c:pt idx="100">
                  <c:v>0.96496602849211333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E-4A28-82C3-14BDDFC61E55}"/>
            </c:ext>
          </c:extLst>
        </c:ser>
        <c:ser>
          <c:idx val="1"/>
          <c:order val="1"/>
          <c:tx>
            <c:strRef>
              <c:f>Hárok4!$F$1</c:f>
              <c:strCache>
                <c:ptCount val="1"/>
                <c:pt idx="0">
                  <c:v>Ciastocne sucty)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Hárok4!$A$2:$A$102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Hárok4!$F$2:$F$102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-1249</c:v>
                </c:pt>
                <c:pt idx="3">
                  <c:v>-1249</c:v>
                </c:pt>
                <c:pt idx="4">
                  <c:v>259167.66666666666</c:v>
                </c:pt>
                <c:pt idx="5">
                  <c:v>259167.66666666666</c:v>
                </c:pt>
                <c:pt idx="6">
                  <c:v>-21442221.22222222</c:v>
                </c:pt>
                <c:pt idx="7">
                  <c:v>-21442221.22222222</c:v>
                </c:pt>
                <c:pt idx="8">
                  <c:v>947369782.74603176</c:v>
                </c:pt>
                <c:pt idx="9">
                  <c:v>947369782.74603176</c:v>
                </c:pt>
                <c:pt idx="10">
                  <c:v>-25964074771.927689</c:v>
                </c:pt>
                <c:pt idx="11">
                  <c:v>-25964074771.927689</c:v>
                </c:pt>
                <c:pt idx="12">
                  <c:v>483722375127.1958</c:v>
                </c:pt>
                <c:pt idx="13">
                  <c:v>483722375127.1958</c:v>
                </c:pt>
                <c:pt idx="14">
                  <c:v>-6517465123487.1387</c:v>
                </c:pt>
                <c:pt idx="15">
                  <c:v>-6517465123487.1387</c:v>
                </c:pt>
                <c:pt idx="16">
                  <c:v>66411571320412.172</c:v>
                </c:pt>
                <c:pt idx="17">
                  <c:v>66411571320412.172</c:v>
                </c:pt>
                <c:pt idx="18">
                  <c:v>-529413889822556.06</c:v>
                </c:pt>
                <c:pt idx="19">
                  <c:v>-529413889822556.06</c:v>
                </c:pt>
                <c:pt idx="20">
                  <c:v>3390490459802235</c:v>
                </c:pt>
                <c:pt idx="21">
                  <c:v>3390490459802235</c:v>
                </c:pt>
                <c:pt idx="22">
                  <c:v>-1.782111316370854E+16</c:v>
                </c:pt>
                <c:pt idx="23">
                  <c:v>-1.782111316370854E+16</c:v>
                </c:pt>
                <c:pt idx="24">
                  <c:v>7.8245932232626496E+16</c:v>
                </c:pt>
                <c:pt idx="25">
                  <c:v>7.8245932232626496E+16</c:v>
                </c:pt>
                <c:pt idx="26">
                  <c:v>-2.9124270390712352E+17</c:v>
                </c:pt>
                <c:pt idx="27">
                  <c:v>-2.9124270390712352E+17</c:v>
                </c:pt>
                <c:pt idx="28">
                  <c:v>9.3061125158146842E+17</c:v>
                </c:pt>
                <c:pt idx="29">
                  <c:v>9.3061125158146842E+17</c:v>
                </c:pt>
                <c:pt idx="30">
                  <c:v>-2.5804633331558625E+18</c:v>
                </c:pt>
                <c:pt idx="31">
                  <c:v>-2.5804633331558625E+18</c:v>
                </c:pt>
                <c:pt idx="32">
                  <c:v>6.268010922734592E+18</c:v>
                </c:pt>
                <c:pt idx="33">
                  <c:v>6.268010922734592E+18</c:v>
                </c:pt>
                <c:pt idx="34">
                  <c:v>-1.3447840806076588E+19</c:v>
                </c:pt>
                <c:pt idx="35">
                  <c:v>-1.3447840806076588E+19</c:v>
                </c:pt>
                <c:pt idx="36">
                  <c:v>2.5670912624104301E+19</c:v>
                </c:pt>
                <c:pt idx="37">
                  <c:v>2.5670912624104301E+19</c:v>
                </c:pt>
                <c:pt idx="38">
                  <c:v>-4.3885903574652658E+19</c:v>
                </c:pt>
                <c:pt idx="39">
                  <c:v>-4.3885903574652658E+19</c:v>
                </c:pt>
                <c:pt idx="40">
                  <c:v>6.7583353154124456E+19</c:v>
                </c:pt>
                <c:pt idx="41">
                  <c:v>6.7583353154124456E+19</c:v>
                </c:pt>
                <c:pt idx="42">
                  <c:v>-9.4247739657689072E+19</c:v>
                </c:pt>
                <c:pt idx="43">
                  <c:v>-9.4247739657689072E+19</c:v>
                </c:pt>
                <c:pt idx="44">
                  <c:v>1.195882709287452E+20</c:v>
                </c:pt>
                <c:pt idx="45">
                  <c:v>1.195882709287452E+20</c:v>
                </c:pt>
                <c:pt idx="46">
                  <c:v>-1.3866778050414651E+20</c:v>
                </c:pt>
                <c:pt idx="47">
                  <c:v>-1.3866778050414651E+20</c:v>
                </c:pt>
                <c:pt idx="48">
                  <c:v>1.4752021975393396E+20</c:v>
                </c:pt>
                <c:pt idx="49">
                  <c:v>1.4752021975393396E+20</c:v>
                </c:pt>
                <c:pt idx="50">
                  <c:v>-1.4450835193798482E+20</c:v>
                </c:pt>
                <c:pt idx="51">
                  <c:v>-1.4450835193798482E+20</c:v>
                </c:pt>
                <c:pt idx="52">
                  <c:v>1.3078253389527184E+20</c:v>
                </c:pt>
                <c:pt idx="53">
                  <c:v>1.3078253389527184E+20</c:v>
                </c:pt>
                <c:pt idx="54">
                  <c:v>-1.0968819097654585E+20</c:v>
                </c:pt>
                <c:pt idx="55">
                  <c:v>-1.0968819097654585E+20</c:v>
                </c:pt>
                <c:pt idx="56">
                  <c:v>8.5499085705124315E+19</c:v>
                </c:pt>
                <c:pt idx="57">
                  <c:v>8.5499085705124315E+19</c:v>
                </c:pt>
                <c:pt idx="58">
                  <c:v>-6.2101698234432618E+19</c:v>
                </c:pt>
                <c:pt idx="59">
                  <c:v>-6.2101698234432618E+19</c:v>
                </c:pt>
                <c:pt idx="60">
                  <c:v>4.2136143530791223E+19</c:v>
                </c:pt>
                <c:pt idx="61">
                  <c:v>4.2136143530791223E+19</c:v>
                </c:pt>
                <c:pt idx="62">
                  <c:v>-2.6767770909467771E+19</c:v>
                </c:pt>
                <c:pt idx="63">
                  <c:v>-2.6767770909467771E+19</c:v>
                </c:pt>
                <c:pt idx="64">
                  <c:v>1.5955390325811888E+19</c:v>
                </c:pt>
                <c:pt idx="65">
                  <c:v>1.5955390325811888E+19</c:v>
                </c:pt>
                <c:pt idx="66">
                  <c:v>-8.9415567809944289E+18</c:v>
                </c:pt>
                <c:pt idx="67">
                  <c:v>-8.9415567809944289E+18</c:v>
                </c:pt>
                <c:pt idx="68">
                  <c:v>4.7200691555762074E+18</c:v>
                </c:pt>
                <c:pt idx="69">
                  <c:v>4.7200691555762074E+18</c:v>
                </c:pt>
                <c:pt idx="70">
                  <c:v>-2.3511658012408904E+18</c:v>
                </c:pt>
                <c:pt idx="71">
                  <c:v>-2.3511658012408904E+18</c:v>
                </c:pt>
                <c:pt idx="72">
                  <c:v>1.1069890094090967E+18</c:v>
                </c:pt>
                <c:pt idx="73">
                  <c:v>1.1069890094090967E+18</c:v>
                </c:pt>
                <c:pt idx="74">
                  <c:v>-4.9341584557516314E+17</c:v>
                </c:pt>
                <c:pt idx="75">
                  <c:v>-4.9341584557516314E+17</c:v>
                </c:pt>
                <c:pt idx="76">
                  <c:v>2.0851610836530163E+17</c:v>
                </c:pt>
                <c:pt idx="77">
                  <c:v>2.0851610836530163E+17</c:v>
                </c:pt>
                <c:pt idx="78">
                  <c:v>-8.3663359641884928E+16</c:v>
                </c:pt>
                <c:pt idx="79">
                  <c:v>-8.3663359641884928E+16</c:v>
                </c:pt>
                <c:pt idx="80">
                  <c:v>3.1913961563489504E+16</c:v>
                </c:pt>
                <c:pt idx="81">
                  <c:v>3.1913961563489504E+16</c:v>
                </c:pt>
                <c:pt idx="82">
                  <c:v>-1.1588492970300912E+16</c:v>
                </c:pt>
                <c:pt idx="83">
                  <c:v>-1.1588492970300912E+16</c:v>
                </c:pt>
                <c:pt idx="84">
                  <c:v>4010493882033578</c:v>
                </c:pt>
                <c:pt idx="85">
                  <c:v>4010493882033578</c:v>
                </c:pt>
                <c:pt idx="86">
                  <c:v>-1324316942978216</c:v>
                </c:pt>
                <c:pt idx="87">
                  <c:v>-1324316942978216</c:v>
                </c:pt>
                <c:pt idx="88">
                  <c:v>417718984729398.25</c:v>
                </c:pt>
                <c:pt idx="89">
                  <c:v>417718984729398.25</c:v>
                </c:pt>
                <c:pt idx="90">
                  <c:v>-125987609436524</c:v>
                </c:pt>
                <c:pt idx="91">
                  <c:v>-125987609436524</c:v>
                </c:pt>
                <c:pt idx="92">
                  <c:v>36371024750624.25</c:v>
                </c:pt>
                <c:pt idx="93">
                  <c:v>36371024750624.25</c:v>
                </c:pt>
                <c:pt idx="94">
                  <c:v>-10059607309301.469</c:v>
                </c:pt>
                <c:pt idx="95">
                  <c:v>-10059607309301.469</c:v>
                </c:pt>
                <c:pt idx="96">
                  <c:v>2668087882564.1387</c:v>
                </c:pt>
                <c:pt idx="97">
                  <c:v>2668087882564.1387</c:v>
                </c:pt>
                <c:pt idx="98">
                  <c:v>-679191517779.22314</c:v>
                </c:pt>
                <c:pt idx="99">
                  <c:v>-679191517779.22314</c:v>
                </c:pt>
                <c:pt idx="100">
                  <c:v>166081058065.06006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E-4A28-82C3-14BDDFC61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89247"/>
        <c:axId val="1940757759"/>
      </c:lineChart>
      <c:catAx>
        <c:axId val="4345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40757759"/>
        <c:crosses val="autoZero"/>
        <c:auto val="1"/>
        <c:lblAlgn val="ctr"/>
        <c:lblOffset val="100"/>
        <c:noMultiLvlLbl val="0"/>
      </c:catAx>
      <c:valAx>
        <c:axId val="19407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345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53974</xdr:colOff>
      <xdr:row>1</xdr:row>
      <xdr:rowOff>177800</xdr:rowOff>
    </xdr:from>
    <xdr:to>
      <xdr:col>22</xdr:col>
      <xdr:colOff>107949</xdr:colOff>
      <xdr:row>34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0FCC6FA-5C33-AF1D-F0E5-51531B9F5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365124</xdr:colOff>
      <xdr:row>1</xdr:row>
      <xdr:rowOff>107950</xdr:rowOff>
    </xdr:from>
    <xdr:to>
      <xdr:col>24</xdr:col>
      <xdr:colOff>234949</xdr:colOff>
      <xdr:row>35</xdr:row>
      <xdr:rowOff>50800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E41227-22B8-673E-86EB-CF4DA994F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1</xdr:row>
      <xdr:rowOff>133350</xdr:rowOff>
    </xdr:from>
    <xdr:to>
      <xdr:col>24</xdr:col>
      <xdr:colOff>190500</xdr:colOff>
      <xdr:row>33</xdr:row>
      <xdr:rowOff>127000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541E60-A176-1B09-D988-63ED845C9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107950</xdr:rowOff>
    </xdr:from>
    <xdr:to>
      <xdr:col>25</xdr:col>
      <xdr:colOff>298449</xdr:colOff>
      <xdr:row>36</xdr:row>
      <xdr:rowOff>25400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96D0102-D7F6-55A9-46E2-A603905BB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C7A2-A2EE-430C-B082-2BCFC878DD3D}">
  <dimension ref="A1:G101"/>
  <sheetViews>
    <sheetView workbookViewId="0">
      <selection activeCell="H1" sqref="H1"/>
    </sheetView>
  </sheetViews>
  <sheetFormatPr defaultRowHeight="14.5" x14ac:dyDescent="0.35"/>
  <cols>
    <col min="7" max="7" width="13" customWidth="1"/>
  </cols>
  <sheetData>
    <row r="1" spans="1:7" x14ac:dyDescent="0.35">
      <c r="A1" s="2" t="s">
        <v>0</v>
      </c>
      <c r="B1" s="1">
        <v>10</v>
      </c>
      <c r="C1" s="2"/>
      <c r="D1" t="s">
        <v>3</v>
      </c>
      <c r="E1" t="s">
        <v>4</v>
      </c>
      <c r="F1" t="s">
        <v>8</v>
      </c>
      <c r="G1" t="s">
        <v>5</v>
      </c>
    </row>
    <row r="2" spans="1:7" x14ac:dyDescent="0.35">
      <c r="A2" s="2" t="s">
        <v>1</v>
      </c>
      <c r="B2" s="1">
        <v>20</v>
      </c>
      <c r="C2" s="2"/>
      <c r="D2">
        <v>1</v>
      </c>
      <c r="E2">
        <f>$B$1*POWER(D2,2)+$B$2*POWER(D2,1)+$B$3</f>
        <v>60</v>
      </c>
      <c r="F2">
        <f>POWER(D2,2)</f>
        <v>1</v>
      </c>
      <c r="G2">
        <f>$B$4*POWER(D2,2)</f>
        <v>11</v>
      </c>
    </row>
    <row r="3" spans="1:7" x14ac:dyDescent="0.35">
      <c r="A3" s="2" t="s">
        <v>2</v>
      </c>
      <c r="B3" s="1">
        <v>30</v>
      </c>
      <c r="C3" s="2"/>
      <c r="D3">
        <v>2</v>
      </c>
      <c r="E3">
        <f t="shared" ref="E3:E66" si="0">$B$1*POWER(D3,2)+$B$2*POWER(D3,1)+$B$3</f>
        <v>110</v>
      </c>
      <c r="F3">
        <f t="shared" ref="F3:F66" si="1">POWER(D3,2)</f>
        <v>4</v>
      </c>
      <c r="G3">
        <f t="shared" ref="G3:G66" si="2">$B$4*POWER(D3,2)</f>
        <v>44</v>
      </c>
    </row>
    <row r="4" spans="1:7" x14ac:dyDescent="0.35">
      <c r="A4" s="2" t="s">
        <v>7</v>
      </c>
      <c r="B4" s="1">
        <v>11</v>
      </c>
      <c r="C4" s="2"/>
      <c r="D4">
        <v>3</v>
      </c>
      <c r="E4">
        <f t="shared" si="0"/>
        <v>180</v>
      </c>
      <c r="F4">
        <f t="shared" si="1"/>
        <v>9</v>
      </c>
      <c r="G4">
        <f t="shared" si="2"/>
        <v>99</v>
      </c>
    </row>
    <row r="5" spans="1:7" x14ac:dyDescent="0.35">
      <c r="A5" s="2"/>
      <c r="B5" s="1"/>
      <c r="C5" s="2"/>
      <c r="D5">
        <v>4</v>
      </c>
      <c r="E5">
        <f t="shared" si="0"/>
        <v>270</v>
      </c>
      <c r="F5">
        <f t="shared" si="1"/>
        <v>16</v>
      </c>
      <c r="G5">
        <f t="shared" si="2"/>
        <v>176</v>
      </c>
    </row>
    <row r="6" spans="1:7" x14ac:dyDescent="0.35">
      <c r="D6">
        <v>5</v>
      </c>
      <c r="E6">
        <f t="shared" si="0"/>
        <v>380</v>
      </c>
      <c r="F6">
        <f t="shared" si="1"/>
        <v>25</v>
      </c>
      <c r="G6">
        <f t="shared" si="2"/>
        <v>275</v>
      </c>
    </row>
    <row r="7" spans="1:7" x14ac:dyDescent="0.35">
      <c r="A7">
        <v>2</v>
      </c>
      <c r="D7">
        <v>6</v>
      </c>
      <c r="E7">
        <f t="shared" si="0"/>
        <v>510</v>
      </c>
      <c r="F7">
        <f t="shared" si="1"/>
        <v>36</v>
      </c>
      <c r="G7">
        <f t="shared" si="2"/>
        <v>396</v>
      </c>
    </row>
    <row r="8" spans="1:7" x14ac:dyDescent="0.35">
      <c r="D8">
        <v>7</v>
      </c>
      <c r="E8">
        <f t="shared" si="0"/>
        <v>660</v>
      </c>
      <c r="F8">
        <f t="shared" si="1"/>
        <v>49</v>
      </c>
      <c r="G8">
        <f t="shared" si="2"/>
        <v>539</v>
      </c>
    </row>
    <row r="9" spans="1:7" x14ac:dyDescent="0.35">
      <c r="D9">
        <v>8</v>
      </c>
      <c r="E9">
        <f t="shared" si="0"/>
        <v>830</v>
      </c>
      <c r="F9">
        <f t="shared" si="1"/>
        <v>64</v>
      </c>
      <c r="G9">
        <f t="shared" si="2"/>
        <v>704</v>
      </c>
    </row>
    <row r="10" spans="1:7" x14ac:dyDescent="0.35">
      <c r="D10">
        <v>9</v>
      </c>
      <c r="E10">
        <f t="shared" si="0"/>
        <v>1020</v>
      </c>
      <c r="F10">
        <f t="shared" si="1"/>
        <v>81</v>
      </c>
      <c r="G10">
        <f t="shared" si="2"/>
        <v>891</v>
      </c>
    </row>
    <row r="11" spans="1:7" x14ac:dyDescent="0.35">
      <c r="D11">
        <v>10</v>
      </c>
      <c r="E11">
        <f t="shared" si="0"/>
        <v>1230</v>
      </c>
      <c r="F11">
        <f t="shared" si="1"/>
        <v>100</v>
      </c>
      <c r="G11">
        <f t="shared" si="2"/>
        <v>1100</v>
      </c>
    </row>
    <row r="12" spans="1:7" x14ac:dyDescent="0.35">
      <c r="D12">
        <v>11</v>
      </c>
      <c r="E12">
        <f t="shared" si="0"/>
        <v>1460</v>
      </c>
      <c r="F12">
        <f t="shared" si="1"/>
        <v>121</v>
      </c>
      <c r="G12">
        <f t="shared" si="2"/>
        <v>1331</v>
      </c>
    </row>
    <row r="13" spans="1:7" x14ac:dyDescent="0.35">
      <c r="D13">
        <v>12</v>
      </c>
      <c r="E13">
        <f t="shared" si="0"/>
        <v>1710</v>
      </c>
      <c r="F13">
        <f t="shared" si="1"/>
        <v>144</v>
      </c>
      <c r="G13">
        <f t="shared" si="2"/>
        <v>1584</v>
      </c>
    </row>
    <row r="14" spans="1:7" x14ac:dyDescent="0.35">
      <c r="D14">
        <v>13</v>
      </c>
      <c r="E14">
        <f t="shared" si="0"/>
        <v>1980</v>
      </c>
      <c r="F14">
        <f t="shared" si="1"/>
        <v>169</v>
      </c>
      <c r="G14">
        <f t="shared" si="2"/>
        <v>1859</v>
      </c>
    </row>
    <row r="15" spans="1:7" x14ac:dyDescent="0.35">
      <c r="D15">
        <v>14</v>
      </c>
      <c r="E15">
        <f t="shared" si="0"/>
        <v>2270</v>
      </c>
      <c r="F15">
        <f t="shared" si="1"/>
        <v>196</v>
      </c>
      <c r="G15">
        <f t="shared" si="2"/>
        <v>2156</v>
      </c>
    </row>
    <row r="16" spans="1:7" x14ac:dyDescent="0.35">
      <c r="D16">
        <v>15</v>
      </c>
      <c r="E16">
        <f t="shared" si="0"/>
        <v>2580</v>
      </c>
      <c r="F16">
        <f t="shared" si="1"/>
        <v>225</v>
      </c>
      <c r="G16">
        <f t="shared" si="2"/>
        <v>2475</v>
      </c>
    </row>
    <row r="17" spans="4:7" x14ac:dyDescent="0.35">
      <c r="D17">
        <v>16</v>
      </c>
      <c r="E17">
        <f t="shared" si="0"/>
        <v>2910</v>
      </c>
      <c r="F17">
        <f t="shared" si="1"/>
        <v>256</v>
      </c>
      <c r="G17">
        <f t="shared" si="2"/>
        <v>2816</v>
      </c>
    </row>
    <row r="18" spans="4:7" x14ac:dyDescent="0.35">
      <c r="D18">
        <v>17</v>
      </c>
      <c r="E18">
        <f t="shared" si="0"/>
        <v>3260</v>
      </c>
      <c r="F18">
        <f t="shared" si="1"/>
        <v>289</v>
      </c>
      <c r="G18">
        <f t="shared" si="2"/>
        <v>3179</v>
      </c>
    </row>
    <row r="19" spans="4:7" x14ac:dyDescent="0.35">
      <c r="D19">
        <v>18</v>
      </c>
      <c r="E19">
        <f t="shared" si="0"/>
        <v>3630</v>
      </c>
      <c r="F19">
        <f t="shared" si="1"/>
        <v>324</v>
      </c>
      <c r="G19">
        <f t="shared" si="2"/>
        <v>3564</v>
      </c>
    </row>
    <row r="20" spans="4:7" x14ac:dyDescent="0.35">
      <c r="D20">
        <v>19</v>
      </c>
      <c r="E20">
        <f t="shared" si="0"/>
        <v>4020</v>
      </c>
      <c r="F20">
        <f t="shared" si="1"/>
        <v>361</v>
      </c>
      <c r="G20">
        <f t="shared" si="2"/>
        <v>3971</v>
      </c>
    </row>
    <row r="21" spans="4:7" x14ac:dyDescent="0.35">
      <c r="D21">
        <v>20</v>
      </c>
      <c r="E21">
        <f t="shared" si="0"/>
        <v>4430</v>
      </c>
      <c r="F21">
        <f t="shared" si="1"/>
        <v>400</v>
      </c>
      <c r="G21">
        <f t="shared" si="2"/>
        <v>4400</v>
      </c>
    </row>
    <row r="22" spans="4:7" x14ac:dyDescent="0.35">
      <c r="D22">
        <v>21</v>
      </c>
      <c r="E22">
        <f t="shared" si="0"/>
        <v>4860</v>
      </c>
      <c r="F22">
        <f t="shared" si="1"/>
        <v>441</v>
      </c>
      <c r="G22">
        <f t="shared" si="2"/>
        <v>4851</v>
      </c>
    </row>
    <row r="23" spans="4:7" x14ac:dyDescent="0.35">
      <c r="D23">
        <v>22</v>
      </c>
      <c r="E23">
        <f t="shared" si="0"/>
        <v>5310</v>
      </c>
      <c r="F23">
        <f t="shared" si="1"/>
        <v>484</v>
      </c>
      <c r="G23">
        <f t="shared" si="2"/>
        <v>5324</v>
      </c>
    </row>
    <row r="24" spans="4:7" x14ac:dyDescent="0.35">
      <c r="D24">
        <v>23</v>
      </c>
      <c r="E24">
        <f t="shared" si="0"/>
        <v>5780</v>
      </c>
      <c r="F24">
        <f t="shared" si="1"/>
        <v>529</v>
      </c>
      <c r="G24">
        <f t="shared" si="2"/>
        <v>5819</v>
      </c>
    </row>
    <row r="25" spans="4:7" x14ac:dyDescent="0.35">
      <c r="D25">
        <v>24</v>
      </c>
      <c r="E25">
        <f t="shared" si="0"/>
        <v>6270</v>
      </c>
      <c r="F25">
        <f t="shared" si="1"/>
        <v>576</v>
      </c>
      <c r="G25">
        <f t="shared" si="2"/>
        <v>6336</v>
      </c>
    </row>
    <row r="26" spans="4:7" x14ac:dyDescent="0.35">
      <c r="D26">
        <v>25</v>
      </c>
      <c r="E26">
        <f t="shared" si="0"/>
        <v>6780</v>
      </c>
      <c r="F26">
        <f t="shared" si="1"/>
        <v>625</v>
      </c>
      <c r="G26">
        <f t="shared" si="2"/>
        <v>6875</v>
      </c>
    </row>
    <row r="27" spans="4:7" x14ac:dyDescent="0.35">
      <c r="D27">
        <v>26</v>
      </c>
      <c r="E27">
        <f t="shared" si="0"/>
        <v>7310</v>
      </c>
      <c r="F27">
        <f t="shared" si="1"/>
        <v>676</v>
      </c>
      <c r="G27">
        <f t="shared" si="2"/>
        <v>7436</v>
      </c>
    </row>
    <row r="28" spans="4:7" x14ac:dyDescent="0.35">
      <c r="D28">
        <v>27</v>
      </c>
      <c r="E28">
        <f t="shared" si="0"/>
        <v>7860</v>
      </c>
      <c r="F28">
        <f t="shared" si="1"/>
        <v>729</v>
      </c>
      <c r="G28">
        <f t="shared" si="2"/>
        <v>8019</v>
      </c>
    </row>
    <row r="29" spans="4:7" x14ac:dyDescent="0.35">
      <c r="D29">
        <v>28</v>
      </c>
      <c r="E29">
        <f t="shared" si="0"/>
        <v>8430</v>
      </c>
      <c r="F29">
        <f t="shared" si="1"/>
        <v>784</v>
      </c>
      <c r="G29">
        <f t="shared" si="2"/>
        <v>8624</v>
      </c>
    </row>
    <row r="30" spans="4:7" x14ac:dyDescent="0.35">
      <c r="D30">
        <v>29</v>
      </c>
      <c r="E30">
        <f t="shared" si="0"/>
        <v>9020</v>
      </c>
      <c r="F30">
        <f t="shared" si="1"/>
        <v>841</v>
      </c>
      <c r="G30">
        <f t="shared" si="2"/>
        <v>9251</v>
      </c>
    </row>
    <row r="31" spans="4:7" x14ac:dyDescent="0.35">
      <c r="D31">
        <v>30</v>
      </c>
      <c r="E31">
        <f t="shared" si="0"/>
        <v>9630</v>
      </c>
      <c r="F31">
        <f t="shared" si="1"/>
        <v>900</v>
      </c>
      <c r="G31">
        <f t="shared" si="2"/>
        <v>9900</v>
      </c>
    </row>
    <row r="32" spans="4:7" x14ac:dyDescent="0.35">
      <c r="D32">
        <v>31</v>
      </c>
      <c r="E32">
        <f t="shared" si="0"/>
        <v>10260</v>
      </c>
      <c r="F32">
        <f t="shared" si="1"/>
        <v>961</v>
      </c>
      <c r="G32">
        <f t="shared" si="2"/>
        <v>10571</v>
      </c>
    </row>
    <row r="33" spans="4:7" x14ac:dyDescent="0.35">
      <c r="D33">
        <v>32</v>
      </c>
      <c r="E33">
        <f t="shared" si="0"/>
        <v>10910</v>
      </c>
      <c r="F33">
        <f t="shared" si="1"/>
        <v>1024</v>
      </c>
      <c r="G33">
        <f t="shared" si="2"/>
        <v>11264</v>
      </c>
    </row>
    <row r="34" spans="4:7" x14ac:dyDescent="0.35">
      <c r="D34">
        <v>33</v>
      </c>
      <c r="E34">
        <f t="shared" si="0"/>
        <v>11580</v>
      </c>
      <c r="F34">
        <f t="shared" si="1"/>
        <v>1089</v>
      </c>
      <c r="G34">
        <f t="shared" si="2"/>
        <v>11979</v>
      </c>
    </row>
    <row r="35" spans="4:7" x14ac:dyDescent="0.35">
      <c r="D35">
        <v>34</v>
      </c>
      <c r="E35">
        <f t="shared" si="0"/>
        <v>12270</v>
      </c>
      <c r="F35">
        <f t="shared" si="1"/>
        <v>1156</v>
      </c>
      <c r="G35">
        <f t="shared" si="2"/>
        <v>12716</v>
      </c>
    </row>
    <row r="36" spans="4:7" x14ac:dyDescent="0.35">
      <c r="D36">
        <v>35</v>
      </c>
      <c r="E36">
        <f t="shared" si="0"/>
        <v>12980</v>
      </c>
      <c r="F36">
        <f t="shared" si="1"/>
        <v>1225</v>
      </c>
      <c r="G36">
        <f t="shared" si="2"/>
        <v>13475</v>
      </c>
    </row>
    <row r="37" spans="4:7" x14ac:dyDescent="0.35">
      <c r="D37">
        <v>36</v>
      </c>
      <c r="E37">
        <f t="shared" si="0"/>
        <v>13710</v>
      </c>
      <c r="F37">
        <f t="shared" si="1"/>
        <v>1296</v>
      </c>
      <c r="G37">
        <f t="shared" si="2"/>
        <v>14256</v>
      </c>
    </row>
    <row r="38" spans="4:7" x14ac:dyDescent="0.35">
      <c r="D38">
        <v>37</v>
      </c>
      <c r="E38">
        <f t="shared" si="0"/>
        <v>14460</v>
      </c>
      <c r="F38">
        <f t="shared" si="1"/>
        <v>1369</v>
      </c>
      <c r="G38">
        <f t="shared" si="2"/>
        <v>15059</v>
      </c>
    </row>
    <row r="39" spans="4:7" x14ac:dyDescent="0.35">
      <c r="D39">
        <v>38</v>
      </c>
      <c r="E39">
        <f t="shared" si="0"/>
        <v>15230</v>
      </c>
      <c r="F39">
        <f t="shared" si="1"/>
        <v>1444</v>
      </c>
      <c r="G39">
        <f t="shared" si="2"/>
        <v>15884</v>
      </c>
    </row>
    <row r="40" spans="4:7" x14ac:dyDescent="0.35">
      <c r="D40">
        <v>39</v>
      </c>
      <c r="E40">
        <f t="shared" si="0"/>
        <v>16020</v>
      </c>
      <c r="F40">
        <f t="shared" si="1"/>
        <v>1521</v>
      </c>
      <c r="G40">
        <f t="shared" si="2"/>
        <v>16731</v>
      </c>
    </row>
    <row r="41" spans="4:7" x14ac:dyDescent="0.35">
      <c r="D41">
        <v>40</v>
      </c>
      <c r="E41">
        <f t="shared" si="0"/>
        <v>16830</v>
      </c>
      <c r="F41">
        <f t="shared" si="1"/>
        <v>1600</v>
      </c>
      <c r="G41">
        <f t="shared" si="2"/>
        <v>17600</v>
      </c>
    </row>
    <row r="42" spans="4:7" x14ac:dyDescent="0.35">
      <c r="D42">
        <v>41</v>
      </c>
      <c r="E42">
        <f t="shared" si="0"/>
        <v>17660</v>
      </c>
      <c r="F42">
        <f t="shared" si="1"/>
        <v>1681</v>
      </c>
      <c r="G42">
        <f t="shared" si="2"/>
        <v>18491</v>
      </c>
    </row>
    <row r="43" spans="4:7" x14ac:dyDescent="0.35">
      <c r="D43">
        <v>42</v>
      </c>
      <c r="E43">
        <f t="shared" si="0"/>
        <v>18510</v>
      </c>
      <c r="F43">
        <f t="shared" si="1"/>
        <v>1764</v>
      </c>
      <c r="G43">
        <f t="shared" si="2"/>
        <v>19404</v>
      </c>
    </row>
    <row r="44" spans="4:7" x14ac:dyDescent="0.35">
      <c r="D44">
        <v>43</v>
      </c>
      <c r="E44">
        <f t="shared" si="0"/>
        <v>19380</v>
      </c>
      <c r="F44">
        <f t="shared" si="1"/>
        <v>1849</v>
      </c>
      <c r="G44">
        <f t="shared" si="2"/>
        <v>20339</v>
      </c>
    </row>
    <row r="45" spans="4:7" x14ac:dyDescent="0.35">
      <c r="D45">
        <v>44</v>
      </c>
      <c r="E45">
        <f t="shared" si="0"/>
        <v>20270</v>
      </c>
      <c r="F45">
        <f t="shared" si="1"/>
        <v>1936</v>
      </c>
      <c r="G45">
        <f t="shared" si="2"/>
        <v>21296</v>
      </c>
    </row>
    <row r="46" spans="4:7" x14ac:dyDescent="0.35">
      <c r="D46">
        <v>45</v>
      </c>
      <c r="E46">
        <f t="shared" si="0"/>
        <v>21180</v>
      </c>
      <c r="F46">
        <f t="shared" si="1"/>
        <v>2025</v>
      </c>
      <c r="G46">
        <f t="shared" si="2"/>
        <v>22275</v>
      </c>
    </row>
    <row r="47" spans="4:7" x14ac:dyDescent="0.35">
      <c r="D47">
        <v>46</v>
      </c>
      <c r="E47">
        <f t="shared" si="0"/>
        <v>22110</v>
      </c>
      <c r="F47">
        <f t="shared" si="1"/>
        <v>2116</v>
      </c>
      <c r="G47">
        <f t="shared" si="2"/>
        <v>23276</v>
      </c>
    </row>
    <row r="48" spans="4:7" x14ac:dyDescent="0.35">
      <c r="D48">
        <v>47</v>
      </c>
      <c r="E48">
        <f t="shared" si="0"/>
        <v>23060</v>
      </c>
      <c r="F48">
        <f t="shared" si="1"/>
        <v>2209</v>
      </c>
      <c r="G48">
        <f t="shared" si="2"/>
        <v>24299</v>
      </c>
    </row>
    <row r="49" spans="4:7" x14ac:dyDescent="0.35">
      <c r="D49">
        <v>48</v>
      </c>
      <c r="E49">
        <f t="shared" si="0"/>
        <v>24030</v>
      </c>
      <c r="F49">
        <f t="shared" si="1"/>
        <v>2304</v>
      </c>
      <c r="G49">
        <f t="shared" si="2"/>
        <v>25344</v>
      </c>
    </row>
    <row r="50" spans="4:7" x14ac:dyDescent="0.35">
      <c r="D50">
        <v>49</v>
      </c>
      <c r="E50">
        <f t="shared" si="0"/>
        <v>25020</v>
      </c>
      <c r="F50">
        <f t="shared" si="1"/>
        <v>2401</v>
      </c>
      <c r="G50">
        <f t="shared" si="2"/>
        <v>26411</v>
      </c>
    </row>
    <row r="51" spans="4:7" x14ac:dyDescent="0.35">
      <c r="D51">
        <v>50</v>
      </c>
      <c r="E51">
        <f t="shared" si="0"/>
        <v>26030</v>
      </c>
      <c r="F51">
        <f t="shared" si="1"/>
        <v>2500</v>
      </c>
      <c r="G51">
        <f t="shared" si="2"/>
        <v>27500</v>
      </c>
    </row>
    <row r="52" spans="4:7" x14ac:dyDescent="0.35">
      <c r="D52">
        <v>51</v>
      </c>
      <c r="E52">
        <f t="shared" si="0"/>
        <v>27060</v>
      </c>
      <c r="F52">
        <f t="shared" si="1"/>
        <v>2601</v>
      </c>
      <c r="G52">
        <f t="shared" si="2"/>
        <v>28611</v>
      </c>
    </row>
    <row r="53" spans="4:7" x14ac:dyDescent="0.35">
      <c r="D53">
        <v>52</v>
      </c>
      <c r="E53">
        <f t="shared" si="0"/>
        <v>28110</v>
      </c>
      <c r="F53">
        <f t="shared" si="1"/>
        <v>2704</v>
      </c>
      <c r="G53">
        <f t="shared" si="2"/>
        <v>29744</v>
      </c>
    </row>
    <row r="54" spans="4:7" x14ac:dyDescent="0.35">
      <c r="D54">
        <v>53</v>
      </c>
      <c r="E54">
        <f t="shared" si="0"/>
        <v>29180</v>
      </c>
      <c r="F54">
        <f t="shared" si="1"/>
        <v>2809</v>
      </c>
      <c r="G54">
        <f t="shared" si="2"/>
        <v>30899</v>
      </c>
    </row>
    <row r="55" spans="4:7" x14ac:dyDescent="0.35">
      <c r="D55">
        <v>54</v>
      </c>
      <c r="E55">
        <f t="shared" si="0"/>
        <v>30270</v>
      </c>
      <c r="F55">
        <f t="shared" si="1"/>
        <v>2916</v>
      </c>
      <c r="G55">
        <f t="shared" si="2"/>
        <v>32076</v>
      </c>
    </row>
    <row r="56" spans="4:7" x14ac:dyDescent="0.35">
      <c r="D56">
        <v>55</v>
      </c>
      <c r="E56">
        <f t="shared" si="0"/>
        <v>31380</v>
      </c>
      <c r="F56">
        <f t="shared" si="1"/>
        <v>3025</v>
      </c>
      <c r="G56">
        <f t="shared" si="2"/>
        <v>33275</v>
      </c>
    </row>
    <row r="57" spans="4:7" x14ac:dyDescent="0.35">
      <c r="D57">
        <v>56</v>
      </c>
      <c r="E57">
        <f t="shared" si="0"/>
        <v>32510</v>
      </c>
      <c r="F57">
        <f t="shared" si="1"/>
        <v>3136</v>
      </c>
      <c r="G57">
        <f t="shared" si="2"/>
        <v>34496</v>
      </c>
    </row>
    <row r="58" spans="4:7" x14ac:dyDescent="0.35">
      <c r="D58">
        <v>57</v>
      </c>
      <c r="E58">
        <f t="shared" si="0"/>
        <v>33660</v>
      </c>
      <c r="F58">
        <f t="shared" si="1"/>
        <v>3249</v>
      </c>
      <c r="G58">
        <f t="shared" si="2"/>
        <v>35739</v>
      </c>
    </row>
    <row r="59" spans="4:7" x14ac:dyDescent="0.35">
      <c r="D59">
        <v>58</v>
      </c>
      <c r="E59">
        <f t="shared" si="0"/>
        <v>34830</v>
      </c>
      <c r="F59">
        <f t="shared" si="1"/>
        <v>3364</v>
      </c>
      <c r="G59">
        <f t="shared" si="2"/>
        <v>37004</v>
      </c>
    </row>
    <row r="60" spans="4:7" x14ac:dyDescent="0.35">
      <c r="D60">
        <v>59</v>
      </c>
      <c r="E60">
        <f t="shared" si="0"/>
        <v>36020</v>
      </c>
      <c r="F60">
        <f t="shared" si="1"/>
        <v>3481</v>
      </c>
      <c r="G60">
        <f t="shared" si="2"/>
        <v>38291</v>
      </c>
    </row>
    <row r="61" spans="4:7" x14ac:dyDescent="0.35">
      <c r="D61">
        <v>60</v>
      </c>
      <c r="E61">
        <f t="shared" si="0"/>
        <v>37230</v>
      </c>
      <c r="F61">
        <f t="shared" si="1"/>
        <v>3600</v>
      </c>
      <c r="G61">
        <f t="shared" si="2"/>
        <v>39600</v>
      </c>
    </row>
    <row r="62" spans="4:7" x14ac:dyDescent="0.35">
      <c r="D62">
        <v>61</v>
      </c>
      <c r="E62">
        <f t="shared" si="0"/>
        <v>38460</v>
      </c>
      <c r="F62">
        <f t="shared" si="1"/>
        <v>3721</v>
      </c>
      <c r="G62">
        <f t="shared" si="2"/>
        <v>40931</v>
      </c>
    </row>
    <row r="63" spans="4:7" x14ac:dyDescent="0.35">
      <c r="D63">
        <v>62</v>
      </c>
      <c r="E63">
        <f t="shared" si="0"/>
        <v>39710</v>
      </c>
      <c r="F63">
        <f t="shared" si="1"/>
        <v>3844</v>
      </c>
      <c r="G63">
        <f t="shared" si="2"/>
        <v>42284</v>
      </c>
    </row>
    <row r="64" spans="4:7" x14ac:dyDescent="0.35">
      <c r="D64">
        <v>63</v>
      </c>
      <c r="E64">
        <f t="shared" si="0"/>
        <v>40980</v>
      </c>
      <c r="F64">
        <f t="shared" si="1"/>
        <v>3969</v>
      </c>
      <c r="G64">
        <f t="shared" si="2"/>
        <v>43659</v>
      </c>
    </row>
    <row r="65" spans="4:7" x14ac:dyDescent="0.35">
      <c r="D65">
        <v>64</v>
      </c>
      <c r="E65">
        <f t="shared" si="0"/>
        <v>42270</v>
      </c>
      <c r="F65">
        <f t="shared" si="1"/>
        <v>4096</v>
      </c>
      <c r="G65">
        <f t="shared" si="2"/>
        <v>45056</v>
      </c>
    </row>
    <row r="66" spans="4:7" x14ac:dyDescent="0.35">
      <c r="D66">
        <v>65</v>
      </c>
      <c r="E66">
        <f t="shared" si="0"/>
        <v>43580</v>
      </c>
      <c r="F66">
        <f t="shared" si="1"/>
        <v>4225</v>
      </c>
      <c r="G66">
        <f t="shared" si="2"/>
        <v>46475</v>
      </c>
    </row>
    <row r="67" spans="4:7" x14ac:dyDescent="0.35">
      <c r="D67">
        <v>66</v>
      </c>
      <c r="E67">
        <f t="shared" ref="E67:E101" si="3">$B$1*POWER(D67,2)+$B$2*POWER(D67,1)+$B$3</f>
        <v>44910</v>
      </c>
      <c r="F67">
        <f t="shared" ref="F67:F101" si="4">POWER(D67,2)</f>
        <v>4356</v>
      </c>
      <c r="G67">
        <f t="shared" ref="G67:G101" si="5">$B$4*POWER(D67,2)</f>
        <v>47916</v>
      </c>
    </row>
    <row r="68" spans="4:7" x14ac:dyDescent="0.35">
      <c r="D68">
        <v>67</v>
      </c>
      <c r="E68">
        <f t="shared" si="3"/>
        <v>46260</v>
      </c>
      <c r="F68">
        <f t="shared" si="4"/>
        <v>4489</v>
      </c>
      <c r="G68">
        <f t="shared" si="5"/>
        <v>49379</v>
      </c>
    </row>
    <row r="69" spans="4:7" x14ac:dyDescent="0.35">
      <c r="D69">
        <v>68</v>
      </c>
      <c r="E69">
        <f t="shared" si="3"/>
        <v>47630</v>
      </c>
      <c r="F69">
        <f t="shared" si="4"/>
        <v>4624</v>
      </c>
      <c r="G69">
        <f t="shared" si="5"/>
        <v>50864</v>
      </c>
    </row>
    <row r="70" spans="4:7" x14ac:dyDescent="0.35">
      <c r="D70">
        <v>69</v>
      </c>
      <c r="E70">
        <f t="shared" si="3"/>
        <v>49020</v>
      </c>
      <c r="F70">
        <f t="shared" si="4"/>
        <v>4761</v>
      </c>
      <c r="G70">
        <f t="shared" si="5"/>
        <v>52371</v>
      </c>
    </row>
    <row r="71" spans="4:7" x14ac:dyDescent="0.35">
      <c r="D71">
        <v>70</v>
      </c>
      <c r="E71">
        <f t="shared" si="3"/>
        <v>50430</v>
      </c>
      <c r="F71">
        <f t="shared" si="4"/>
        <v>4900</v>
      </c>
      <c r="G71">
        <f t="shared" si="5"/>
        <v>53900</v>
      </c>
    </row>
    <row r="72" spans="4:7" x14ac:dyDescent="0.35">
      <c r="D72">
        <v>71</v>
      </c>
      <c r="E72">
        <f t="shared" si="3"/>
        <v>51860</v>
      </c>
      <c r="F72">
        <f t="shared" si="4"/>
        <v>5041</v>
      </c>
      <c r="G72">
        <f t="shared" si="5"/>
        <v>55451</v>
      </c>
    </row>
    <row r="73" spans="4:7" x14ac:dyDescent="0.35">
      <c r="D73">
        <v>72</v>
      </c>
      <c r="E73">
        <f t="shared" si="3"/>
        <v>53310</v>
      </c>
      <c r="F73">
        <f t="shared" si="4"/>
        <v>5184</v>
      </c>
      <c r="G73">
        <f t="shared" si="5"/>
        <v>57024</v>
      </c>
    </row>
    <row r="74" spans="4:7" x14ac:dyDescent="0.35">
      <c r="D74">
        <v>73</v>
      </c>
      <c r="E74">
        <f t="shared" si="3"/>
        <v>54780</v>
      </c>
      <c r="F74">
        <f t="shared" si="4"/>
        <v>5329</v>
      </c>
      <c r="G74">
        <f t="shared" si="5"/>
        <v>58619</v>
      </c>
    </row>
    <row r="75" spans="4:7" x14ac:dyDescent="0.35">
      <c r="D75">
        <v>74</v>
      </c>
      <c r="E75">
        <f t="shared" si="3"/>
        <v>56270</v>
      </c>
      <c r="F75">
        <f t="shared" si="4"/>
        <v>5476</v>
      </c>
      <c r="G75">
        <f t="shared" si="5"/>
        <v>60236</v>
      </c>
    </row>
    <row r="76" spans="4:7" x14ac:dyDescent="0.35">
      <c r="D76">
        <v>75</v>
      </c>
      <c r="E76">
        <f t="shared" si="3"/>
        <v>57780</v>
      </c>
      <c r="F76">
        <f t="shared" si="4"/>
        <v>5625</v>
      </c>
      <c r="G76">
        <f t="shared" si="5"/>
        <v>61875</v>
      </c>
    </row>
    <row r="77" spans="4:7" x14ac:dyDescent="0.35">
      <c r="D77">
        <v>76</v>
      </c>
      <c r="E77">
        <f t="shared" si="3"/>
        <v>59310</v>
      </c>
      <c r="F77">
        <f t="shared" si="4"/>
        <v>5776</v>
      </c>
      <c r="G77">
        <f t="shared" si="5"/>
        <v>63536</v>
      </c>
    </row>
    <row r="78" spans="4:7" x14ac:dyDescent="0.35">
      <c r="D78">
        <v>77</v>
      </c>
      <c r="E78">
        <f t="shared" si="3"/>
        <v>60860</v>
      </c>
      <c r="F78">
        <f t="shared" si="4"/>
        <v>5929</v>
      </c>
      <c r="G78">
        <f t="shared" si="5"/>
        <v>65219</v>
      </c>
    </row>
    <row r="79" spans="4:7" x14ac:dyDescent="0.35">
      <c r="D79">
        <v>78</v>
      </c>
      <c r="E79">
        <f t="shared" si="3"/>
        <v>62430</v>
      </c>
      <c r="F79">
        <f t="shared" si="4"/>
        <v>6084</v>
      </c>
      <c r="G79">
        <f t="shared" si="5"/>
        <v>66924</v>
      </c>
    </row>
    <row r="80" spans="4:7" x14ac:dyDescent="0.35">
      <c r="D80">
        <v>79</v>
      </c>
      <c r="E80">
        <f t="shared" si="3"/>
        <v>64020</v>
      </c>
      <c r="F80">
        <f t="shared" si="4"/>
        <v>6241</v>
      </c>
      <c r="G80">
        <f t="shared" si="5"/>
        <v>68651</v>
      </c>
    </row>
    <row r="81" spans="4:7" x14ac:dyDescent="0.35">
      <c r="D81">
        <v>80</v>
      </c>
      <c r="E81">
        <f t="shared" si="3"/>
        <v>65630</v>
      </c>
      <c r="F81">
        <f t="shared" si="4"/>
        <v>6400</v>
      </c>
      <c r="G81">
        <f t="shared" si="5"/>
        <v>70400</v>
      </c>
    </row>
    <row r="82" spans="4:7" x14ac:dyDescent="0.35">
      <c r="D82">
        <v>81</v>
      </c>
      <c r="E82">
        <f t="shared" si="3"/>
        <v>67260</v>
      </c>
      <c r="F82">
        <f t="shared" si="4"/>
        <v>6561</v>
      </c>
      <c r="G82">
        <f t="shared" si="5"/>
        <v>72171</v>
      </c>
    </row>
    <row r="83" spans="4:7" x14ac:dyDescent="0.35">
      <c r="D83">
        <v>82</v>
      </c>
      <c r="E83">
        <f t="shared" si="3"/>
        <v>68910</v>
      </c>
      <c r="F83">
        <f t="shared" si="4"/>
        <v>6724</v>
      </c>
      <c r="G83">
        <f t="shared" si="5"/>
        <v>73964</v>
      </c>
    </row>
    <row r="84" spans="4:7" x14ac:dyDescent="0.35">
      <c r="D84">
        <v>83</v>
      </c>
      <c r="E84">
        <f t="shared" si="3"/>
        <v>70580</v>
      </c>
      <c r="F84">
        <f t="shared" si="4"/>
        <v>6889</v>
      </c>
      <c r="G84">
        <f t="shared" si="5"/>
        <v>75779</v>
      </c>
    </row>
    <row r="85" spans="4:7" x14ac:dyDescent="0.35">
      <c r="D85">
        <v>84</v>
      </c>
      <c r="E85">
        <f t="shared" si="3"/>
        <v>72270</v>
      </c>
      <c r="F85">
        <f t="shared" si="4"/>
        <v>7056</v>
      </c>
      <c r="G85">
        <f t="shared" si="5"/>
        <v>77616</v>
      </c>
    </row>
    <row r="86" spans="4:7" x14ac:dyDescent="0.35">
      <c r="D86">
        <v>85</v>
      </c>
      <c r="E86">
        <f t="shared" si="3"/>
        <v>73980</v>
      </c>
      <c r="F86">
        <f t="shared" si="4"/>
        <v>7225</v>
      </c>
      <c r="G86">
        <f t="shared" si="5"/>
        <v>79475</v>
      </c>
    </row>
    <row r="87" spans="4:7" x14ac:dyDescent="0.35">
      <c r="D87">
        <v>86</v>
      </c>
      <c r="E87">
        <f t="shared" si="3"/>
        <v>75710</v>
      </c>
      <c r="F87">
        <f t="shared" si="4"/>
        <v>7396</v>
      </c>
      <c r="G87">
        <f t="shared" si="5"/>
        <v>81356</v>
      </c>
    </row>
    <row r="88" spans="4:7" x14ac:dyDescent="0.35">
      <c r="D88">
        <v>87</v>
      </c>
      <c r="E88">
        <f t="shared" si="3"/>
        <v>77460</v>
      </c>
      <c r="F88">
        <f t="shared" si="4"/>
        <v>7569</v>
      </c>
      <c r="G88">
        <f t="shared" si="5"/>
        <v>83259</v>
      </c>
    </row>
    <row r="89" spans="4:7" x14ac:dyDescent="0.35">
      <c r="D89">
        <v>88</v>
      </c>
      <c r="E89">
        <f t="shared" si="3"/>
        <v>79230</v>
      </c>
      <c r="F89">
        <f t="shared" si="4"/>
        <v>7744</v>
      </c>
      <c r="G89">
        <f t="shared" si="5"/>
        <v>85184</v>
      </c>
    </row>
    <row r="90" spans="4:7" x14ac:dyDescent="0.35">
      <c r="D90">
        <v>89</v>
      </c>
      <c r="E90">
        <f t="shared" si="3"/>
        <v>81020</v>
      </c>
      <c r="F90">
        <f t="shared" si="4"/>
        <v>7921</v>
      </c>
      <c r="G90">
        <f t="shared" si="5"/>
        <v>87131</v>
      </c>
    </row>
    <row r="91" spans="4:7" x14ac:dyDescent="0.35">
      <c r="D91">
        <v>90</v>
      </c>
      <c r="E91">
        <f t="shared" si="3"/>
        <v>82830</v>
      </c>
      <c r="F91">
        <f t="shared" si="4"/>
        <v>8100</v>
      </c>
      <c r="G91">
        <f t="shared" si="5"/>
        <v>89100</v>
      </c>
    </row>
    <row r="92" spans="4:7" x14ac:dyDescent="0.35">
      <c r="D92">
        <v>91</v>
      </c>
      <c r="E92">
        <f t="shared" si="3"/>
        <v>84660</v>
      </c>
      <c r="F92">
        <f t="shared" si="4"/>
        <v>8281</v>
      </c>
      <c r="G92">
        <f t="shared" si="5"/>
        <v>91091</v>
      </c>
    </row>
    <row r="93" spans="4:7" x14ac:dyDescent="0.35">
      <c r="D93">
        <v>92</v>
      </c>
      <c r="E93">
        <f t="shared" si="3"/>
        <v>86510</v>
      </c>
      <c r="F93">
        <f t="shared" si="4"/>
        <v>8464</v>
      </c>
      <c r="G93">
        <f t="shared" si="5"/>
        <v>93104</v>
      </c>
    </row>
    <row r="94" spans="4:7" x14ac:dyDescent="0.35">
      <c r="D94">
        <v>93</v>
      </c>
      <c r="E94">
        <f t="shared" si="3"/>
        <v>88380</v>
      </c>
      <c r="F94">
        <f t="shared" si="4"/>
        <v>8649</v>
      </c>
      <c r="G94">
        <f t="shared" si="5"/>
        <v>95139</v>
      </c>
    </row>
    <row r="95" spans="4:7" x14ac:dyDescent="0.35">
      <c r="D95">
        <v>94</v>
      </c>
      <c r="E95">
        <f t="shared" si="3"/>
        <v>90270</v>
      </c>
      <c r="F95">
        <f t="shared" si="4"/>
        <v>8836</v>
      </c>
      <c r="G95">
        <f t="shared" si="5"/>
        <v>97196</v>
      </c>
    </row>
    <row r="96" spans="4:7" x14ac:dyDescent="0.35">
      <c r="D96">
        <v>95</v>
      </c>
      <c r="E96">
        <f t="shared" si="3"/>
        <v>92180</v>
      </c>
      <c r="F96">
        <f t="shared" si="4"/>
        <v>9025</v>
      </c>
      <c r="G96">
        <f t="shared" si="5"/>
        <v>99275</v>
      </c>
    </row>
    <row r="97" spans="4:7" x14ac:dyDescent="0.35">
      <c r="D97">
        <v>96</v>
      </c>
      <c r="E97">
        <f t="shared" si="3"/>
        <v>94110</v>
      </c>
      <c r="F97">
        <f t="shared" si="4"/>
        <v>9216</v>
      </c>
      <c r="G97">
        <f t="shared" si="5"/>
        <v>101376</v>
      </c>
    </row>
    <row r="98" spans="4:7" x14ac:dyDescent="0.35">
      <c r="D98">
        <v>97</v>
      </c>
      <c r="E98">
        <f t="shared" si="3"/>
        <v>96060</v>
      </c>
      <c r="F98">
        <f t="shared" si="4"/>
        <v>9409</v>
      </c>
      <c r="G98">
        <f t="shared" si="5"/>
        <v>103499</v>
      </c>
    </row>
    <row r="99" spans="4:7" x14ac:dyDescent="0.35">
      <c r="D99">
        <v>98</v>
      </c>
      <c r="E99">
        <f t="shared" si="3"/>
        <v>98030</v>
      </c>
      <c r="F99">
        <f t="shared" si="4"/>
        <v>9604</v>
      </c>
      <c r="G99">
        <f t="shared" si="5"/>
        <v>105644</v>
      </c>
    </row>
    <row r="100" spans="4:7" x14ac:dyDescent="0.35">
      <c r="D100">
        <v>99</v>
      </c>
      <c r="E100">
        <f t="shared" si="3"/>
        <v>100020</v>
      </c>
      <c r="F100">
        <f t="shared" si="4"/>
        <v>9801</v>
      </c>
      <c r="G100">
        <f t="shared" si="5"/>
        <v>107811</v>
      </c>
    </row>
    <row r="101" spans="4:7" x14ac:dyDescent="0.35">
      <c r="D101">
        <v>100</v>
      </c>
      <c r="E101">
        <f t="shared" si="3"/>
        <v>102030</v>
      </c>
      <c r="F101">
        <f t="shared" si="4"/>
        <v>10000</v>
      </c>
      <c r="G101">
        <f t="shared" si="5"/>
        <v>110000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5C2ED-69E0-4754-9E90-3961B674748D}">
  <dimension ref="A1:G101"/>
  <sheetViews>
    <sheetView topLeftCell="A6" workbookViewId="0">
      <selection activeCell="D21" sqref="D21"/>
    </sheetView>
  </sheetViews>
  <sheetFormatPr defaultRowHeight="14.5" x14ac:dyDescent="0.35"/>
  <sheetData>
    <row r="1" spans="1:7" ht="16.5" x14ac:dyDescent="0.35">
      <c r="A1" s="2" t="s">
        <v>0</v>
      </c>
      <c r="B1" s="1">
        <v>10</v>
      </c>
      <c r="C1" s="2"/>
      <c r="D1" t="s">
        <v>3</v>
      </c>
      <c r="E1" t="s">
        <v>4</v>
      </c>
      <c r="F1" t="s">
        <v>8</v>
      </c>
      <c r="G1" t="s">
        <v>5</v>
      </c>
    </row>
    <row r="2" spans="1:7" x14ac:dyDescent="0.35">
      <c r="A2" s="2" t="s">
        <v>1</v>
      </c>
      <c r="B2" s="1">
        <v>20</v>
      </c>
      <c r="C2" s="2"/>
      <c r="D2">
        <v>1</v>
      </c>
      <c r="E2">
        <f>$B$1*POWER(D2,3)+$B$2*POWER(D2,2)+$B$3*D2+$B$5</f>
        <v>100</v>
      </c>
      <c r="F2">
        <f>POWER(D2,3)</f>
        <v>1</v>
      </c>
      <c r="G2">
        <f>$B$4*POWER(D2,3)</f>
        <v>11</v>
      </c>
    </row>
    <row r="3" spans="1:7" x14ac:dyDescent="0.35">
      <c r="A3" s="2" t="s">
        <v>2</v>
      </c>
      <c r="B3" s="1">
        <v>30</v>
      </c>
      <c r="C3" s="2"/>
      <c r="D3">
        <v>2</v>
      </c>
      <c r="E3">
        <f t="shared" ref="E3:E66" si="0">$B$1*POWER(D3,3)+$B$2*POWER(D3,2)+$B$3*D3+$B$5</f>
        <v>260</v>
      </c>
      <c r="F3">
        <f t="shared" ref="F3:F66" si="1">POWER(D3,3)</f>
        <v>8</v>
      </c>
      <c r="G3">
        <f t="shared" ref="G3:G66" si="2">$B$4*POWER(D3,3)</f>
        <v>88</v>
      </c>
    </row>
    <row r="4" spans="1:7" x14ac:dyDescent="0.35">
      <c r="A4" s="2" t="s">
        <v>7</v>
      </c>
      <c r="B4" s="1">
        <v>11</v>
      </c>
      <c r="C4" s="2"/>
      <c r="D4">
        <v>3</v>
      </c>
      <c r="E4">
        <f t="shared" si="0"/>
        <v>580</v>
      </c>
      <c r="F4">
        <f t="shared" si="1"/>
        <v>27</v>
      </c>
      <c r="G4">
        <f t="shared" si="2"/>
        <v>297</v>
      </c>
    </row>
    <row r="5" spans="1:7" x14ac:dyDescent="0.35">
      <c r="A5" s="2" t="s">
        <v>6</v>
      </c>
      <c r="B5" s="1">
        <v>40</v>
      </c>
      <c r="C5" s="2"/>
      <c r="D5">
        <v>4</v>
      </c>
      <c r="E5">
        <f t="shared" si="0"/>
        <v>1120</v>
      </c>
      <c r="F5">
        <f t="shared" si="1"/>
        <v>64</v>
      </c>
      <c r="G5">
        <f t="shared" si="2"/>
        <v>704</v>
      </c>
    </row>
    <row r="6" spans="1:7" x14ac:dyDescent="0.35">
      <c r="D6">
        <v>5</v>
      </c>
      <c r="E6">
        <f t="shared" si="0"/>
        <v>1940</v>
      </c>
      <c r="F6">
        <f t="shared" si="1"/>
        <v>125</v>
      </c>
      <c r="G6">
        <f t="shared" si="2"/>
        <v>1375</v>
      </c>
    </row>
    <row r="7" spans="1:7" x14ac:dyDescent="0.35">
      <c r="D7">
        <v>6</v>
      </c>
      <c r="E7">
        <f t="shared" si="0"/>
        <v>3100</v>
      </c>
      <c r="F7">
        <f t="shared" si="1"/>
        <v>216</v>
      </c>
      <c r="G7">
        <f t="shared" si="2"/>
        <v>2376</v>
      </c>
    </row>
    <row r="8" spans="1:7" x14ac:dyDescent="0.35">
      <c r="D8">
        <v>7</v>
      </c>
      <c r="E8">
        <f t="shared" si="0"/>
        <v>4660</v>
      </c>
      <c r="F8">
        <f t="shared" si="1"/>
        <v>343</v>
      </c>
      <c r="G8">
        <f t="shared" si="2"/>
        <v>3773</v>
      </c>
    </row>
    <row r="9" spans="1:7" x14ac:dyDescent="0.35">
      <c r="D9">
        <v>8</v>
      </c>
      <c r="E9">
        <f t="shared" si="0"/>
        <v>6680</v>
      </c>
      <c r="F9">
        <f t="shared" si="1"/>
        <v>512</v>
      </c>
      <c r="G9">
        <f t="shared" si="2"/>
        <v>5632</v>
      </c>
    </row>
    <row r="10" spans="1:7" x14ac:dyDescent="0.35">
      <c r="D10">
        <v>9</v>
      </c>
      <c r="E10">
        <f t="shared" si="0"/>
        <v>9220</v>
      </c>
      <c r="F10">
        <f t="shared" si="1"/>
        <v>729</v>
      </c>
      <c r="G10">
        <f t="shared" si="2"/>
        <v>8019</v>
      </c>
    </row>
    <row r="11" spans="1:7" x14ac:dyDescent="0.35">
      <c r="D11">
        <v>10</v>
      </c>
      <c r="E11">
        <f t="shared" si="0"/>
        <v>12340</v>
      </c>
      <c r="F11">
        <f t="shared" si="1"/>
        <v>1000</v>
      </c>
      <c r="G11">
        <f t="shared" si="2"/>
        <v>11000</v>
      </c>
    </row>
    <row r="12" spans="1:7" x14ac:dyDescent="0.35">
      <c r="D12">
        <v>11</v>
      </c>
      <c r="E12">
        <f t="shared" si="0"/>
        <v>16100</v>
      </c>
      <c r="F12">
        <f t="shared" si="1"/>
        <v>1331</v>
      </c>
      <c r="G12">
        <f t="shared" si="2"/>
        <v>14641</v>
      </c>
    </row>
    <row r="13" spans="1:7" x14ac:dyDescent="0.35">
      <c r="D13">
        <v>12</v>
      </c>
      <c r="E13">
        <f t="shared" si="0"/>
        <v>20560</v>
      </c>
      <c r="F13">
        <f t="shared" si="1"/>
        <v>1728</v>
      </c>
      <c r="G13">
        <f t="shared" si="2"/>
        <v>19008</v>
      </c>
    </row>
    <row r="14" spans="1:7" x14ac:dyDescent="0.35">
      <c r="D14">
        <v>13</v>
      </c>
      <c r="E14">
        <f t="shared" si="0"/>
        <v>25780</v>
      </c>
      <c r="F14">
        <f t="shared" si="1"/>
        <v>2197</v>
      </c>
      <c r="G14">
        <f t="shared" si="2"/>
        <v>24167</v>
      </c>
    </row>
    <row r="15" spans="1:7" x14ac:dyDescent="0.35">
      <c r="D15">
        <v>14</v>
      </c>
      <c r="E15">
        <f t="shared" si="0"/>
        <v>31820</v>
      </c>
      <c r="F15">
        <f t="shared" si="1"/>
        <v>2744</v>
      </c>
      <c r="G15">
        <f t="shared" si="2"/>
        <v>30184</v>
      </c>
    </row>
    <row r="16" spans="1:7" x14ac:dyDescent="0.35">
      <c r="D16">
        <v>15</v>
      </c>
      <c r="E16">
        <f t="shared" si="0"/>
        <v>38740</v>
      </c>
      <c r="F16">
        <f t="shared" si="1"/>
        <v>3375</v>
      </c>
      <c r="G16">
        <f t="shared" si="2"/>
        <v>37125</v>
      </c>
    </row>
    <row r="17" spans="4:7" x14ac:dyDescent="0.35">
      <c r="D17">
        <v>16</v>
      </c>
      <c r="E17">
        <f t="shared" si="0"/>
        <v>46600</v>
      </c>
      <c r="F17">
        <f t="shared" si="1"/>
        <v>4096</v>
      </c>
      <c r="G17">
        <f t="shared" si="2"/>
        <v>45056</v>
      </c>
    </row>
    <row r="18" spans="4:7" x14ac:dyDescent="0.35">
      <c r="D18">
        <v>17</v>
      </c>
      <c r="E18">
        <f t="shared" si="0"/>
        <v>55460</v>
      </c>
      <c r="F18">
        <f t="shared" si="1"/>
        <v>4913</v>
      </c>
      <c r="G18">
        <f t="shared" si="2"/>
        <v>54043</v>
      </c>
    </row>
    <row r="19" spans="4:7" x14ac:dyDescent="0.35">
      <c r="D19">
        <v>18</v>
      </c>
      <c r="E19">
        <f t="shared" si="0"/>
        <v>65380</v>
      </c>
      <c r="F19">
        <f t="shared" si="1"/>
        <v>5832</v>
      </c>
      <c r="G19">
        <f t="shared" si="2"/>
        <v>64152</v>
      </c>
    </row>
    <row r="20" spans="4:7" x14ac:dyDescent="0.35">
      <c r="D20">
        <v>19</v>
      </c>
      <c r="E20">
        <f t="shared" si="0"/>
        <v>76420</v>
      </c>
      <c r="F20">
        <f t="shared" si="1"/>
        <v>6859</v>
      </c>
      <c r="G20">
        <f t="shared" si="2"/>
        <v>75449</v>
      </c>
    </row>
    <row r="21" spans="4:7" x14ac:dyDescent="0.35">
      <c r="D21">
        <v>20</v>
      </c>
      <c r="E21">
        <f t="shared" si="0"/>
        <v>88640</v>
      </c>
      <c r="F21">
        <f t="shared" si="1"/>
        <v>8000</v>
      </c>
      <c r="G21">
        <f t="shared" si="2"/>
        <v>88000</v>
      </c>
    </row>
    <row r="22" spans="4:7" x14ac:dyDescent="0.35">
      <c r="D22">
        <v>21</v>
      </c>
      <c r="E22">
        <f t="shared" si="0"/>
        <v>102100</v>
      </c>
      <c r="F22">
        <f t="shared" si="1"/>
        <v>9261</v>
      </c>
      <c r="G22">
        <f t="shared" si="2"/>
        <v>101871</v>
      </c>
    </row>
    <row r="23" spans="4:7" x14ac:dyDescent="0.35">
      <c r="D23">
        <v>22</v>
      </c>
      <c r="E23">
        <f t="shared" si="0"/>
        <v>116860</v>
      </c>
      <c r="F23">
        <f t="shared" si="1"/>
        <v>10648</v>
      </c>
      <c r="G23">
        <f t="shared" si="2"/>
        <v>117128</v>
      </c>
    </row>
    <row r="24" spans="4:7" x14ac:dyDescent="0.35">
      <c r="D24">
        <v>23</v>
      </c>
      <c r="E24">
        <f t="shared" si="0"/>
        <v>132980</v>
      </c>
      <c r="F24">
        <f t="shared" si="1"/>
        <v>12167</v>
      </c>
      <c r="G24">
        <f t="shared" si="2"/>
        <v>133837</v>
      </c>
    </row>
    <row r="25" spans="4:7" x14ac:dyDescent="0.35">
      <c r="D25">
        <v>24</v>
      </c>
      <c r="E25">
        <f t="shared" si="0"/>
        <v>150520</v>
      </c>
      <c r="F25">
        <f t="shared" si="1"/>
        <v>13824</v>
      </c>
      <c r="G25">
        <f t="shared" si="2"/>
        <v>152064</v>
      </c>
    </row>
    <row r="26" spans="4:7" x14ac:dyDescent="0.35">
      <c r="D26">
        <v>25</v>
      </c>
      <c r="E26">
        <f t="shared" si="0"/>
        <v>169540</v>
      </c>
      <c r="F26">
        <f t="shared" si="1"/>
        <v>15625</v>
      </c>
      <c r="G26">
        <f t="shared" si="2"/>
        <v>171875</v>
      </c>
    </row>
    <row r="27" spans="4:7" x14ac:dyDescent="0.35">
      <c r="D27">
        <v>26</v>
      </c>
      <c r="E27">
        <f t="shared" si="0"/>
        <v>190100</v>
      </c>
      <c r="F27">
        <f t="shared" si="1"/>
        <v>17576</v>
      </c>
      <c r="G27">
        <f t="shared" si="2"/>
        <v>193336</v>
      </c>
    </row>
    <row r="28" spans="4:7" x14ac:dyDescent="0.35">
      <c r="D28">
        <v>27</v>
      </c>
      <c r="E28">
        <f t="shared" si="0"/>
        <v>212260</v>
      </c>
      <c r="F28">
        <f t="shared" si="1"/>
        <v>19683</v>
      </c>
      <c r="G28">
        <f t="shared" si="2"/>
        <v>216513</v>
      </c>
    </row>
    <row r="29" spans="4:7" x14ac:dyDescent="0.35">
      <c r="D29">
        <v>28</v>
      </c>
      <c r="E29">
        <f t="shared" si="0"/>
        <v>236080</v>
      </c>
      <c r="F29">
        <f t="shared" si="1"/>
        <v>21952</v>
      </c>
      <c r="G29">
        <f t="shared" si="2"/>
        <v>241472</v>
      </c>
    </row>
    <row r="30" spans="4:7" x14ac:dyDescent="0.35">
      <c r="D30">
        <v>29</v>
      </c>
      <c r="E30">
        <f t="shared" si="0"/>
        <v>261620</v>
      </c>
      <c r="F30">
        <f t="shared" si="1"/>
        <v>24389</v>
      </c>
      <c r="G30">
        <f t="shared" si="2"/>
        <v>268279</v>
      </c>
    </row>
    <row r="31" spans="4:7" x14ac:dyDescent="0.35">
      <c r="D31">
        <v>30</v>
      </c>
      <c r="E31">
        <f t="shared" si="0"/>
        <v>288940</v>
      </c>
      <c r="F31">
        <f t="shared" si="1"/>
        <v>27000</v>
      </c>
      <c r="G31">
        <f t="shared" si="2"/>
        <v>297000</v>
      </c>
    </row>
    <row r="32" spans="4:7" x14ac:dyDescent="0.35">
      <c r="D32">
        <v>31</v>
      </c>
      <c r="E32">
        <f t="shared" si="0"/>
        <v>318100</v>
      </c>
      <c r="F32">
        <f t="shared" si="1"/>
        <v>29791</v>
      </c>
      <c r="G32">
        <f t="shared" si="2"/>
        <v>327701</v>
      </c>
    </row>
    <row r="33" spans="4:7" x14ac:dyDescent="0.35">
      <c r="D33">
        <v>32</v>
      </c>
      <c r="E33">
        <f t="shared" si="0"/>
        <v>349160</v>
      </c>
      <c r="F33">
        <f t="shared" si="1"/>
        <v>32768</v>
      </c>
      <c r="G33">
        <f t="shared" si="2"/>
        <v>360448</v>
      </c>
    </row>
    <row r="34" spans="4:7" x14ac:dyDescent="0.35">
      <c r="D34">
        <v>33</v>
      </c>
      <c r="E34">
        <f t="shared" si="0"/>
        <v>382180</v>
      </c>
      <c r="F34">
        <f t="shared" si="1"/>
        <v>35937</v>
      </c>
      <c r="G34">
        <f t="shared" si="2"/>
        <v>395307</v>
      </c>
    </row>
    <row r="35" spans="4:7" x14ac:dyDescent="0.35">
      <c r="D35">
        <v>34</v>
      </c>
      <c r="E35">
        <f t="shared" si="0"/>
        <v>417220</v>
      </c>
      <c r="F35">
        <f t="shared" si="1"/>
        <v>39304</v>
      </c>
      <c r="G35">
        <f t="shared" si="2"/>
        <v>432344</v>
      </c>
    </row>
    <row r="36" spans="4:7" x14ac:dyDescent="0.35">
      <c r="D36">
        <v>35</v>
      </c>
      <c r="E36">
        <f t="shared" si="0"/>
        <v>454340</v>
      </c>
      <c r="F36">
        <f t="shared" si="1"/>
        <v>42875</v>
      </c>
      <c r="G36">
        <f t="shared" si="2"/>
        <v>471625</v>
      </c>
    </row>
    <row r="37" spans="4:7" x14ac:dyDescent="0.35">
      <c r="D37">
        <v>36</v>
      </c>
      <c r="E37">
        <f t="shared" si="0"/>
        <v>493600</v>
      </c>
      <c r="F37">
        <f t="shared" si="1"/>
        <v>46656</v>
      </c>
      <c r="G37">
        <f t="shared" si="2"/>
        <v>513216</v>
      </c>
    </row>
    <row r="38" spans="4:7" x14ac:dyDescent="0.35">
      <c r="D38">
        <v>37</v>
      </c>
      <c r="E38">
        <f t="shared" si="0"/>
        <v>535060</v>
      </c>
      <c r="F38">
        <f t="shared" si="1"/>
        <v>50653</v>
      </c>
      <c r="G38">
        <f t="shared" si="2"/>
        <v>557183</v>
      </c>
    </row>
    <row r="39" spans="4:7" x14ac:dyDescent="0.35">
      <c r="D39">
        <v>38</v>
      </c>
      <c r="E39">
        <f t="shared" si="0"/>
        <v>578780</v>
      </c>
      <c r="F39">
        <f t="shared" si="1"/>
        <v>54872</v>
      </c>
      <c r="G39">
        <f t="shared" si="2"/>
        <v>603592</v>
      </c>
    </row>
    <row r="40" spans="4:7" x14ac:dyDescent="0.35">
      <c r="D40">
        <v>39</v>
      </c>
      <c r="E40">
        <f t="shared" si="0"/>
        <v>624820</v>
      </c>
      <c r="F40">
        <f t="shared" si="1"/>
        <v>59319</v>
      </c>
      <c r="G40">
        <f t="shared" si="2"/>
        <v>652509</v>
      </c>
    </row>
    <row r="41" spans="4:7" x14ac:dyDescent="0.35">
      <c r="D41">
        <v>40</v>
      </c>
      <c r="E41">
        <f t="shared" si="0"/>
        <v>673240</v>
      </c>
      <c r="F41">
        <f t="shared" si="1"/>
        <v>64000</v>
      </c>
      <c r="G41">
        <f t="shared" si="2"/>
        <v>704000</v>
      </c>
    </row>
    <row r="42" spans="4:7" x14ac:dyDescent="0.35">
      <c r="D42">
        <v>41</v>
      </c>
      <c r="E42">
        <f t="shared" si="0"/>
        <v>724100</v>
      </c>
      <c r="F42">
        <f t="shared" si="1"/>
        <v>68921</v>
      </c>
      <c r="G42">
        <f t="shared" si="2"/>
        <v>758131</v>
      </c>
    </row>
    <row r="43" spans="4:7" x14ac:dyDescent="0.35">
      <c r="D43">
        <v>42</v>
      </c>
      <c r="E43">
        <f t="shared" si="0"/>
        <v>777460</v>
      </c>
      <c r="F43">
        <f t="shared" si="1"/>
        <v>74088</v>
      </c>
      <c r="G43">
        <f t="shared" si="2"/>
        <v>814968</v>
      </c>
    </row>
    <row r="44" spans="4:7" x14ac:dyDescent="0.35">
      <c r="D44">
        <v>43</v>
      </c>
      <c r="E44">
        <f t="shared" si="0"/>
        <v>833380</v>
      </c>
      <c r="F44">
        <f t="shared" si="1"/>
        <v>79507</v>
      </c>
      <c r="G44">
        <f t="shared" si="2"/>
        <v>874577</v>
      </c>
    </row>
    <row r="45" spans="4:7" x14ac:dyDescent="0.35">
      <c r="D45">
        <v>44</v>
      </c>
      <c r="E45">
        <f t="shared" si="0"/>
        <v>891920</v>
      </c>
      <c r="F45">
        <f t="shared" si="1"/>
        <v>85184</v>
      </c>
      <c r="G45">
        <f t="shared" si="2"/>
        <v>937024</v>
      </c>
    </row>
    <row r="46" spans="4:7" x14ac:dyDescent="0.35">
      <c r="D46">
        <v>45</v>
      </c>
      <c r="E46">
        <f t="shared" si="0"/>
        <v>953140</v>
      </c>
      <c r="F46">
        <f t="shared" si="1"/>
        <v>91125</v>
      </c>
      <c r="G46">
        <f t="shared" si="2"/>
        <v>1002375</v>
      </c>
    </row>
    <row r="47" spans="4:7" x14ac:dyDescent="0.35">
      <c r="D47">
        <v>46</v>
      </c>
      <c r="E47">
        <f t="shared" si="0"/>
        <v>1017100</v>
      </c>
      <c r="F47">
        <f t="shared" si="1"/>
        <v>97336</v>
      </c>
      <c r="G47">
        <f t="shared" si="2"/>
        <v>1070696</v>
      </c>
    </row>
    <row r="48" spans="4:7" x14ac:dyDescent="0.35">
      <c r="D48">
        <v>47</v>
      </c>
      <c r="E48">
        <f t="shared" si="0"/>
        <v>1083860</v>
      </c>
      <c r="F48">
        <f t="shared" si="1"/>
        <v>103823</v>
      </c>
      <c r="G48">
        <f t="shared" si="2"/>
        <v>1142053</v>
      </c>
    </row>
    <row r="49" spans="4:7" x14ac:dyDescent="0.35">
      <c r="D49">
        <v>48</v>
      </c>
      <c r="E49">
        <f t="shared" si="0"/>
        <v>1153480</v>
      </c>
      <c r="F49">
        <f t="shared" si="1"/>
        <v>110592</v>
      </c>
      <c r="G49">
        <f t="shared" si="2"/>
        <v>1216512</v>
      </c>
    </row>
    <row r="50" spans="4:7" x14ac:dyDescent="0.35">
      <c r="D50">
        <v>49</v>
      </c>
      <c r="E50">
        <f t="shared" si="0"/>
        <v>1226020</v>
      </c>
      <c r="F50">
        <f t="shared" si="1"/>
        <v>117649</v>
      </c>
      <c r="G50">
        <f t="shared" si="2"/>
        <v>1294139</v>
      </c>
    </row>
    <row r="51" spans="4:7" x14ac:dyDescent="0.35">
      <c r="D51">
        <v>50</v>
      </c>
      <c r="E51">
        <f t="shared" si="0"/>
        <v>1301540</v>
      </c>
      <c r="F51">
        <f t="shared" si="1"/>
        <v>125000</v>
      </c>
      <c r="G51">
        <f t="shared" si="2"/>
        <v>1375000</v>
      </c>
    </row>
    <row r="52" spans="4:7" x14ac:dyDescent="0.35">
      <c r="D52">
        <v>51</v>
      </c>
      <c r="E52">
        <f t="shared" si="0"/>
        <v>1380100</v>
      </c>
      <c r="F52">
        <f t="shared" si="1"/>
        <v>132651</v>
      </c>
      <c r="G52">
        <f t="shared" si="2"/>
        <v>1459161</v>
      </c>
    </row>
    <row r="53" spans="4:7" x14ac:dyDescent="0.35">
      <c r="D53">
        <v>52</v>
      </c>
      <c r="E53">
        <f t="shared" si="0"/>
        <v>1461760</v>
      </c>
      <c r="F53">
        <f t="shared" si="1"/>
        <v>140608</v>
      </c>
      <c r="G53">
        <f t="shared" si="2"/>
        <v>1546688</v>
      </c>
    </row>
    <row r="54" spans="4:7" x14ac:dyDescent="0.35">
      <c r="D54">
        <v>53</v>
      </c>
      <c r="E54">
        <f t="shared" si="0"/>
        <v>1546580</v>
      </c>
      <c r="F54">
        <f t="shared" si="1"/>
        <v>148877</v>
      </c>
      <c r="G54">
        <f t="shared" si="2"/>
        <v>1637647</v>
      </c>
    </row>
    <row r="55" spans="4:7" x14ac:dyDescent="0.35">
      <c r="D55">
        <v>54</v>
      </c>
      <c r="E55">
        <f t="shared" si="0"/>
        <v>1634620</v>
      </c>
      <c r="F55">
        <f t="shared" si="1"/>
        <v>157464</v>
      </c>
      <c r="G55">
        <f t="shared" si="2"/>
        <v>1732104</v>
      </c>
    </row>
    <row r="56" spans="4:7" x14ac:dyDescent="0.35">
      <c r="D56">
        <v>55</v>
      </c>
      <c r="E56">
        <f t="shared" si="0"/>
        <v>1725940</v>
      </c>
      <c r="F56">
        <f t="shared" si="1"/>
        <v>166375</v>
      </c>
      <c r="G56">
        <f t="shared" si="2"/>
        <v>1830125</v>
      </c>
    </row>
    <row r="57" spans="4:7" x14ac:dyDescent="0.35">
      <c r="D57">
        <v>56</v>
      </c>
      <c r="E57">
        <f t="shared" si="0"/>
        <v>1820600</v>
      </c>
      <c r="F57">
        <f t="shared" si="1"/>
        <v>175616</v>
      </c>
      <c r="G57">
        <f t="shared" si="2"/>
        <v>1931776</v>
      </c>
    </row>
    <row r="58" spans="4:7" x14ac:dyDescent="0.35">
      <c r="D58">
        <v>57</v>
      </c>
      <c r="E58">
        <f t="shared" si="0"/>
        <v>1918660</v>
      </c>
      <c r="F58">
        <f t="shared" si="1"/>
        <v>185193</v>
      </c>
      <c r="G58">
        <f t="shared" si="2"/>
        <v>2037123</v>
      </c>
    </row>
    <row r="59" spans="4:7" x14ac:dyDescent="0.35">
      <c r="D59">
        <v>58</v>
      </c>
      <c r="E59">
        <f t="shared" si="0"/>
        <v>2020180</v>
      </c>
      <c r="F59">
        <f t="shared" si="1"/>
        <v>195112</v>
      </c>
      <c r="G59">
        <f t="shared" si="2"/>
        <v>2146232</v>
      </c>
    </row>
    <row r="60" spans="4:7" x14ac:dyDescent="0.35">
      <c r="D60">
        <v>59</v>
      </c>
      <c r="E60">
        <f t="shared" si="0"/>
        <v>2125220</v>
      </c>
      <c r="F60">
        <f t="shared" si="1"/>
        <v>205379</v>
      </c>
      <c r="G60">
        <f t="shared" si="2"/>
        <v>2259169</v>
      </c>
    </row>
    <row r="61" spans="4:7" x14ac:dyDescent="0.35">
      <c r="D61">
        <v>60</v>
      </c>
      <c r="E61">
        <f t="shared" si="0"/>
        <v>2233840</v>
      </c>
      <c r="F61">
        <f t="shared" si="1"/>
        <v>216000</v>
      </c>
      <c r="G61">
        <f t="shared" si="2"/>
        <v>2376000</v>
      </c>
    </row>
    <row r="62" spans="4:7" x14ac:dyDescent="0.35">
      <c r="D62">
        <v>61</v>
      </c>
      <c r="E62">
        <f t="shared" si="0"/>
        <v>2346100</v>
      </c>
      <c r="F62">
        <f t="shared" si="1"/>
        <v>226981</v>
      </c>
      <c r="G62">
        <f t="shared" si="2"/>
        <v>2496791</v>
      </c>
    </row>
    <row r="63" spans="4:7" x14ac:dyDescent="0.35">
      <c r="D63">
        <v>62</v>
      </c>
      <c r="E63">
        <f t="shared" si="0"/>
        <v>2462060</v>
      </c>
      <c r="F63">
        <f t="shared" si="1"/>
        <v>238328</v>
      </c>
      <c r="G63">
        <f t="shared" si="2"/>
        <v>2621608</v>
      </c>
    </row>
    <row r="64" spans="4:7" x14ac:dyDescent="0.35">
      <c r="D64">
        <v>63</v>
      </c>
      <c r="E64">
        <f t="shared" si="0"/>
        <v>2581780</v>
      </c>
      <c r="F64">
        <f t="shared" si="1"/>
        <v>250047</v>
      </c>
      <c r="G64">
        <f t="shared" si="2"/>
        <v>2750517</v>
      </c>
    </row>
    <row r="65" spans="4:7" x14ac:dyDescent="0.35">
      <c r="D65">
        <v>64</v>
      </c>
      <c r="E65">
        <f t="shared" si="0"/>
        <v>2705320</v>
      </c>
      <c r="F65">
        <f t="shared" si="1"/>
        <v>262144</v>
      </c>
      <c r="G65">
        <f t="shared" si="2"/>
        <v>2883584</v>
      </c>
    </row>
    <row r="66" spans="4:7" x14ac:dyDescent="0.35">
      <c r="D66">
        <v>65</v>
      </c>
      <c r="E66">
        <f t="shared" si="0"/>
        <v>2832740</v>
      </c>
      <c r="F66">
        <f t="shared" si="1"/>
        <v>274625</v>
      </c>
      <c r="G66">
        <f t="shared" si="2"/>
        <v>3020875</v>
      </c>
    </row>
    <row r="67" spans="4:7" x14ac:dyDescent="0.35">
      <c r="D67">
        <v>66</v>
      </c>
      <c r="E67">
        <f t="shared" ref="E67:E101" si="3">$B$1*POWER(D67,3)+$B$2*POWER(D67,2)+$B$3*D67+$B$5</f>
        <v>2964100</v>
      </c>
      <c r="F67">
        <f t="shared" ref="F67:F101" si="4">POWER(D67,3)</f>
        <v>287496</v>
      </c>
      <c r="G67">
        <f t="shared" ref="G67:G101" si="5">$B$4*POWER(D67,3)</f>
        <v>3162456</v>
      </c>
    </row>
    <row r="68" spans="4:7" x14ac:dyDescent="0.35">
      <c r="D68">
        <v>67</v>
      </c>
      <c r="E68">
        <f t="shared" si="3"/>
        <v>3099460</v>
      </c>
      <c r="F68">
        <f t="shared" si="4"/>
        <v>300763</v>
      </c>
      <c r="G68">
        <f t="shared" si="5"/>
        <v>3308393</v>
      </c>
    </row>
    <row r="69" spans="4:7" x14ac:dyDescent="0.35">
      <c r="D69">
        <v>68</v>
      </c>
      <c r="E69">
        <f t="shared" si="3"/>
        <v>3238880</v>
      </c>
      <c r="F69">
        <f t="shared" si="4"/>
        <v>314432</v>
      </c>
      <c r="G69">
        <f t="shared" si="5"/>
        <v>3458752</v>
      </c>
    </row>
    <row r="70" spans="4:7" x14ac:dyDescent="0.35">
      <c r="D70">
        <v>69</v>
      </c>
      <c r="E70">
        <f t="shared" si="3"/>
        <v>3382420</v>
      </c>
      <c r="F70">
        <f t="shared" si="4"/>
        <v>328509</v>
      </c>
      <c r="G70">
        <f t="shared" si="5"/>
        <v>3613599</v>
      </c>
    </row>
    <row r="71" spans="4:7" x14ac:dyDescent="0.35">
      <c r="D71">
        <v>70</v>
      </c>
      <c r="E71">
        <f t="shared" si="3"/>
        <v>3530140</v>
      </c>
      <c r="F71">
        <f t="shared" si="4"/>
        <v>343000</v>
      </c>
      <c r="G71">
        <f t="shared" si="5"/>
        <v>3773000</v>
      </c>
    </row>
    <row r="72" spans="4:7" x14ac:dyDescent="0.35">
      <c r="D72">
        <v>71</v>
      </c>
      <c r="E72">
        <f t="shared" si="3"/>
        <v>3682100</v>
      </c>
      <c r="F72">
        <f t="shared" si="4"/>
        <v>357911</v>
      </c>
      <c r="G72">
        <f t="shared" si="5"/>
        <v>3937021</v>
      </c>
    </row>
    <row r="73" spans="4:7" x14ac:dyDescent="0.35">
      <c r="D73">
        <v>72</v>
      </c>
      <c r="E73">
        <f t="shared" si="3"/>
        <v>3838360</v>
      </c>
      <c r="F73">
        <f t="shared" si="4"/>
        <v>373248</v>
      </c>
      <c r="G73">
        <f t="shared" si="5"/>
        <v>4105728</v>
      </c>
    </row>
    <row r="74" spans="4:7" x14ac:dyDescent="0.35">
      <c r="D74">
        <v>73</v>
      </c>
      <c r="E74">
        <f t="shared" si="3"/>
        <v>3998980</v>
      </c>
      <c r="F74">
        <f t="shared" si="4"/>
        <v>389017</v>
      </c>
      <c r="G74">
        <f t="shared" si="5"/>
        <v>4279187</v>
      </c>
    </row>
    <row r="75" spans="4:7" x14ac:dyDescent="0.35">
      <c r="D75">
        <v>74</v>
      </c>
      <c r="E75">
        <f t="shared" si="3"/>
        <v>4164020</v>
      </c>
      <c r="F75">
        <f t="shared" si="4"/>
        <v>405224</v>
      </c>
      <c r="G75">
        <f t="shared" si="5"/>
        <v>4457464</v>
      </c>
    </row>
    <row r="76" spans="4:7" x14ac:dyDescent="0.35">
      <c r="D76">
        <v>75</v>
      </c>
      <c r="E76">
        <f t="shared" si="3"/>
        <v>4333540</v>
      </c>
      <c r="F76">
        <f t="shared" si="4"/>
        <v>421875</v>
      </c>
      <c r="G76">
        <f t="shared" si="5"/>
        <v>4640625</v>
      </c>
    </row>
    <row r="77" spans="4:7" x14ac:dyDescent="0.35">
      <c r="D77">
        <v>76</v>
      </c>
      <c r="E77">
        <f t="shared" si="3"/>
        <v>4507600</v>
      </c>
      <c r="F77">
        <f t="shared" si="4"/>
        <v>438976</v>
      </c>
      <c r="G77">
        <f t="shared" si="5"/>
        <v>4828736</v>
      </c>
    </row>
    <row r="78" spans="4:7" x14ac:dyDescent="0.35">
      <c r="D78">
        <v>77</v>
      </c>
      <c r="E78">
        <f t="shared" si="3"/>
        <v>4686260</v>
      </c>
      <c r="F78">
        <f t="shared" si="4"/>
        <v>456533</v>
      </c>
      <c r="G78">
        <f t="shared" si="5"/>
        <v>5021863</v>
      </c>
    </row>
    <row r="79" spans="4:7" x14ac:dyDescent="0.35">
      <c r="D79">
        <v>78</v>
      </c>
      <c r="E79">
        <f t="shared" si="3"/>
        <v>4869580</v>
      </c>
      <c r="F79">
        <f t="shared" si="4"/>
        <v>474552</v>
      </c>
      <c r="G79">
        <f t="shared" si="5"/>
        <v>5220072</v>
      </c>
    </row>
    <row r="80" spans="4:7" x14ac:dyDescent="0.35">
      <c r="D80">
        <v>79</v>
      </c>
      <c r="E80">
        <f t="shared" si="3"/>
        <v>5057620</v>
      </c>
      <c r="F80">
        <f t="shared" si="4"/>
        <v>493039</v>
      </c>
      <c r="G80">
        <f t="shared" si="5"/>
        <v>5423429</v>
      </c>
    </row>
    <row r="81" spans="4:7" x14ac:dyDescent="0.35">
      <c r="D81">
        <v>80</v>
      </c>
      <c r="E81">
        <f t="shared" si="3"/>
        <v>5250440</v>
      </c>
      <c r="F81">
        <f t="shared" si="4"/>
        <v>512000</v>
      </c>
      <c r="G81">
        <f t="shared" si="5"/>
        <v>5632000</v>
      </c>
    </row>
    <row r="82" spans="4:7" x14ac:dyDescent="0.35">
      <c r="D82">
        <v>81</v>
      </c>
      <c r="E82">
        <f t="shared" si="3"/>
        <v>5448100</v>
      </c>
      <c r="F82">
        <f t="shared" si="4"/>
        <v>531441</v>
      </c>
      <c r="G82">
        <f t="shared" si="5"/>
        <v>5845851</v>
      </c>
    </row>
    <row r="83" spans="4:7" x14ac:dyDescent="0.35">
      <c r="D83">
        <v>82</v>
      </c>
      <c r="E83">
        <f t="shared" si="3"/>
        <v>5650660</v>
      </c>
      <c r="F83">
        <f t="shared" si="4"/>
        <v>551368</v>
      </c>
      <c r="G83">
        <f t="shared" si="5"/>
        <v>6065048</v>
      </c>
    </row>
    <row r="84" spans="4:7" x14ac:dyDescent="0.35">
      <c r="D84">
        <v>83</v>
      </c>
      <c r="E84">
        <f t="shared" si="3"/>
        <v>5858180</v>
      </c>
      <c r="F84">
        <f t="shared" si="4"/>
        <v>571787</v>
      </c>
      <c r="G84">
        <f t="shared" si="5"/>
        <v>6289657</v>
      </c>
    </row>
    <row r="85" spans="4:7" x14ac:dyDescent="0.35">
      <c r="D85">
        <v>84</v>
      </c>
      <c r="E85">
        <f t="shared" si="3"/>
        <v>6070720</v>
      </c>
      <c r="F85">
        <f t="shared" si="4"/>
        <v>592704</v>
      </c>
      <c r="G85">
        <f t="shared" si="5"/>
        <v>6519744</v>
      </c>
    </row>
    <row r="86" spans="4:7" x14ac:dyDescent="0.35">
      <c r="D86">
        <v>85</v>
      </c>
      <c r="E86">
        <f t="shared" si="3"/>
        <v>6288340</v>
      </c>
      <c r="F86">
        <f t="shared" si="4"/>
        <v>614125</v>
      </c>
      <c r="G86">
        <f t="shared" si="5"/>
        <v>6755375</v>
      </c>
    </row>
    <row r="87" spans="4:7" x14ac:dyDescent="0.35">
      <c r="D87">
        <v>86</v>
      </c>
      <c r="E87">
        <f t="shared" si="3"/>
        <v>6511100</v>
      </c>
      <c r="F87">
        <f t="shared" si="4"/>
        <v>636056</v>
      </c>
      <c r="G87">
        <f t="shared" si="5"/>
        <v>6996616</v>
      </c>
    </row>
    <row r="88" spans="4:7" x14ac:dyDescent="0.35">
      <c r="D88">
        <v>87</v>
      </c>
      <c r="E88">
        <f t="shared" si="3"/>
        <v>6739060</v>
      </c>
      <c r="F88">
        <f t="shared" si="4"/>
        <v>658503</v>
      </c>
      <c r="G88">
        <f t="shared" si="5"/>
        <v>7243533</v>
      </c>
    </row>
    <row r="89" spans="4:7" x14ac:dyDescent="0.35">
      <c r="D89">
        <v>88</v>
      </c>
      <c r="E89">
        <f t="shared" si="3"/>
        <v>6972280</v>
      </c>
      <c r="F89">
        <f t="shared" si="4"/>
        <v>681472</v>
      </c>
      <c r="G89">
        <f t="shared" si="5"/>
        <v>7496192</v>
      </c>
    </row>
    <row r="90" spans="4:7" x14ac:dyDescent="0.35">
      <c r="D90">
        <v>89</v>
      </c>
      <c r="E90">
        <f t="shared" si="3"/>
        <v>7210820</v>
      </c>
      <c r="F90">
        <f t="shared" si="4"/>
        <v>704969</v>
      </c>
      <c r="G90">
        <f t="shared" si="5"/>
        <v>7754659</v>
      </c>
    </row>
    <row r="91" spans="4:7" x14ac:dyDescent="0.35">
      <c r="D91">
        <v>90</v>
      </c>
      <c r="E91">
        <f t="shared" si="3"/>
        <v>7454740</v>
      </c>
      <c r="F91">
        <f t="shared" si="4"/>
        <v>729000</v>
      </c>
      <c r="G91">
        <f t="shared" si="5"/>
        <v>8019000</v>
      </c>
    </row>
    <row r="92" spans="4:7" x14ac:dyDescent="0.35">
      <c r="D92">
        <v>91</v>
      </c>
      <c r="E92">
        <f t="shared" si="3"/>
        <v>7704100</v>
      </c>
      <c r="F92">
        <f t="shared" si="4"/>
        <v>753571</v>
      </c>
      <c r="G92">
        <f t="shared" si="5"/>
        <v>8289281</v>
      </c>
    </row>
    <row r="93" spans="4:7" x14ac:dyDescent="0.35">
      <c r="D93">
        <v>92</v>
      </c>
      <c r="E93">
        <f t="shared" si="3"/>
        <v>7958960</v>
      </c>
      <c r="F93">
        <f t="shared" si="4"/>
        <v>778688</v>
      </c>
      <c r="G93">
        <f t="shared" si="5"/>
        <v>8565568</v>
      </c>
    </row>
    <row r="94" spans="4:7" x14ac:dyDescent="0.35">
      <c r="D94">
        <v>93</v>
      </c>
      <c r="E94">
        <f t="shared" si="3"/>
        <v>8219380</v>
      </c>
      <c r="F94">
        <f t="shared" si="4"/>
        <v>804357</v>
      </c>
      <c r="G94">
        <f t="shared" si="5"/>
        <v>8847927</v>
      </c>
    </row>
    <row r="95" spans="4:7" x14ac:dyDescent="0.35">
      <c r="D95">
        <v>94</v>
      </c>
      <c r="E95">
        <f t="shared" si="3"/>
        <v>8485420</v>
      </c>
      <c r="F95">
        <f t="shared" si="4"/>
        <v>830584</v>
      </c>
      <c r="G95">
        <f t="shared" si="5"/>
        <v>9136424</v>
      </c>
    </row>
    <row r="96" spans="4:7" x14ac:dyDescent="0.35">
      <c r="D96">
        <v>95</v>
      </c>
      <c r="E96">
        <f t="shared" si="3"/>
        <v>8757140</v>
      </c>
      <c r="F96">
        <f t="shared" si="4"/>
        <v>857375</v>
      </c>
      <c r="G96">
        <f t="shared" si="5"/>
        <v>9431125</v>
      </c>
    </row>
    <row r="97" spans="4:7" x14ac:dyDescent="0.35">
      <c r="D97">
        <v>96</v>
      </c>
      <c r="E97">
        <f t="shared" si="3"/>
        <v>9034600</v>
      </c>
      <c r="F97">
        <f t="shared" si="4"/>
        <v>884736</v>
      </c>
      <c r="G97">
        <f t="shared" si="5"/>
        <v>9732096</v>
      </c>
    </row>
    <row r="98" spans="4:7" x14ac:dyDescent="0.35">
      <c r="D98">
        <v>97</v>
      </c>
      <c r="E98">
        <f t="shared" si="3"/>
        <v>9317860</v>
      </c>
      <c r="F98">
        <f t="shared" si="4"/>
        <v>912673</v>
      </c>
      <c r="G98">
        <f t="shared" si="5"/>
        <v>10039403</v>
      </c>
    </row>
    <row r="99" spans="4:7" x14ac:dyDescent="0.35">
      <c r="D99">
        <v>98</v>
      </c>
      <c r="E99">
        <f t="shared" si="3"/>
        <v>9606980</v>
      </c>
      <c r="F99">
        <f t="shared" si="4"/>
        <v>941192</v>
      </c>
      <c r="G99">
        <f t="shared" si="5"/>
        <v>10353112</v>
      </c>
    </row>
    <row r="100" spans="4:7" x14ac:dyDescent="0.35">
      <c r="D100">
        <v>99</v>
      </c>
      <c r="E100">
        <f t="shared" si="3"/>
        <v>9902020</v>
      </c>
      <c r="F100">
        <f t="shared" si="4"/>
        <v>970299</v>
      </c>
      <c r="G100">
        <f t="shared" si="5"/>
        <v>10673289</v>
      </c>
    </row>
    <row r="101" spans="4:7" x14ac:dyDescent="0.35">
      <c r="D101">
        <v>100</v>
      </c>
      <c r="E101">
        <f t="shared" si="3"/>
        <v>10203040</v>
      </c>
      <c r="F101">
        <f t="shared" si="4"/>
        <v>1000000</v>
      </c>
      <c r="G101">
        <f t="shared" si="5"/>
        <v>11000000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61B6-7D9E-4663-A2B3-BB77B8E5D2FB}">
  <dimension ref="A1:F102"/>
  <sheetViews>
    <sheetView workbookViewId="0">
      <selection activeCell="A3" sqref="A3:A4"/>
    </sheetView>
  </sheetViews>
  <sheetFormatPr defaultRowHeight="14.5" x14ac:dyDescent="0.35"/>
  <sheetData>
    <row r="1" spans="1:6" x14ac:dyDescent="0.35">
      <c r="A1" t="s">
        <v>3</v>
      </c>
      <c r="B1" t="s">
        <v>9</v>
      </c>
      <c r="C1" t="s">
        <v>110</v>
      </c>
      <c r="D1" t="s">
        <v>10</v>
      </c>
      <c r="E1" t="s">
        <v>111</v>
      </c>
      <c r="F1" t="s">
        <v>112</v>
      </c>
    </row>
    <row r="2" spans="1:6" x14ac:dyDescent="0.35">
      <c r="A2">
        <v>0</v>
      </c>
      <c r="B2">
        <v>1</v>
      </c>
      <c r="C2">
        <f>$D$2^A2/FACT(A2)</f>
        <v>1</v>
      </c>
      <c r="D2">
        <v>5</v>
      </c>
      <c r="E2">
        <f>EXP($D$2)</f>
        <v>148.4131591025766</v>
      </c>
      <c r="F2">
        <f>SUM($C$2:C2)</f>
        <v>1</v>
      </c>
    </row>
    <row r="3" spans="1:6" x14ac:dyDescent="0.35">
      <c r="A3">
        <v>1</v>
      </c>
      <c r="B3" t="s">
        <v>10</v>
      </c>
      <c r="C3">
        <f t="shared" ref="C3:C66" si="0">$D$2^A3/FACT(A3)</f>
        <v>5</v>
      </c>
      <c r="E3">
        <f t="shared" ref="E3:E66" si="1">EXP($D$2)</f>
        <v>148.4131591025766</v>
      </c>
      <c r="F3">
        <f>SUM($C$2:C3)</f>
        <v>6</v>
      </c>
    </row>
    <row r="4" spans="1:6" x14ac:dyDescent="0.35">
      <c r="A4">
        <v>2</v>
      </c>
      <c r="B4" t="s">
        <v>11</v>
      </c>
      <c r="C4">
        <f t="shared" si="0"/>
        <v>12.5</v>
      </c>
      <c r="E4">
        <f t="shared" si="1"/>
        <v>148.4131591025766</v>
      </c>
      <c r="F4">
        <f>SUM($C$2:C4)</f>
        <v>18.5</v>
      </c>
    </row>
    <row r="5" spans="1:6" x14ac:dyDescent="0.35">
      <c r="A5">
        <v>3</v>
      </c>
      <c r="B5" t="s">
        <v>12</v>
      </c>
      <c r="C5">
        <f t="shared" si="0"/>
        <v>20.833333333333332</v>
      </c>
      <c r="E5">
        <f t="shared" si="1"/>
        <v>148.4131591025766</v>
      </c>
      <c r="F5">
        <f>SUM($C$2:C5)</f>
        <v>39.333333333333329</v>
      </c>
    </row>
    <row r="6" spans="1:6" x14ac:dyDescent="0.35">
      <c r="A6">
        <v>4</v>
      </c>
      <c r="B6" t="s">
        <v>13</v>
      </c>
      <c r="C6">
        <f t="shared" si="0"/>
        <v>26.041666666666668</v>
      </c>
      <c r="E6">
        <f t="shared" si="1"/>
        <v>148.4131591025766</v>
      </c>
      <c r="F6">
        <f>SUM($C$2:C6)</f>
        <v>65.375</v>
      </c>
    </row>
    <row r="7" spans="1:6" x14ac:dyDescent="0.35">
      <c r="A7">
        <v>5</v>
      </c>
      <c r="B7" t="s">
        <v>14</v>
      </c>
      <c r="C7">
        <f t="shared" si="0"/>
        <v>26.041666666666668</v>
      </c>
      <c r="E7">
        <f t="shared" si="1"/>
        <v>148.4131591025766</v>
      </c>
      <c r="F7">
        <f>SUM($C$2:C7)</f>
        <v>91.416666666666671</v>
      </c>
    </row>
    <row r="8" spans="1:6" x14ac:dyDescent="0.35">
      <c r="A8">
        <v>6</v>
      </c>
      <c r="B8" t="s">
        <v>15</v>
      </c>
      <c r="C8">
        <f t="shared" si="0"/>
        <v>21.701388888888889</v>
      </c>
      <c r="E8">
        <f t="shared" si="1"/>
        <v>148.4131591025766</v>
      </c>
      <c r="F8">
        <f>SUM($C$2:C8)</f>
        <v>113.11805555555556</v>
      </c>
    </row>
    <row r="9" spans="1:6" x14ac:dyDescent="0.35">
      <c r="A9">
        <v>7</v>
      </c>
      <c r="B9" t="s">
        <v>16</v>
      </c>
      <c r="C9">
        <f t="shared" si="0"/>
        <v>15.500992063492063</v>
      </c>
      <c r="E9">
        <f t="shared" si="1"/>
        <v>148.4131591025766</v>
      </c>
      <c r="F9">
        <f>SUM($C$2:C9)</f>
        <v>128.61904761904762</v>
      </c>
    </row>
    <row r="10" spans="1:6" x14ac:dyDescent="0.35">
      <c r="A10">
        <v>8</v>
      </c>
      <c r="B10" t="s">
        <v>17</v>
      </c>
      <c r="C10">
        <f t="shared" si="0"/>
        <v>9.6881200396825395</v>
      </c>
      <c r="E10">
        <f t="shared" si="1"/>
        <v>148.4131591025766</v>
      </c>
      <c r="F10">
        <f>SUM($C$2:C10)</f>
        <v>138.30716765873015</v>
      </c>
    </row>
    <row r="11" spans="1:6" x14ac:dyDescent="0.35">
      <c r="A11">
        <v>9</v>
      </c>
      <c r="B11" t="s">
        <v>18</v>
      </c>
      <c r="C11">
        <f t="shared" si="0"/>
        <v>5.3822889109347445</v>
      </c>
      <c r="E11">
        <f t="shared" si="1"/>
        <v>148.4131591025766</v>
      </c>
      <c r="F11">
        <f>SUM($C$2:C11)</f>
        <v>143.68945656966488</v>
      </c>
    </row>
    <row r="12" spans="1:6" x14ac:dyDescent="0.35">
      <c r="A12">
        <v>10</v>
      </c>
      <c r="B12" t="s">
        <v>19</v>
      </c>
      <c r="C12">
        <f t="shared" si="0"/>
        <v>2.6911444554673722</v>
      </c>
      <c r="E12">
        <f t="shared" si="1"/>
        <v>148.4131591025766</v>
      </c>
      <c r="F12">
        <f>SUM($C$2:C12)</f>
        <v>146.38060102513225</v>
      </c>
    </row>
    <row r="13" spans="1:6" x14ac:dyDescent="0.35">
      <c r="A13">
        <v>11</v>
      </c>
      <c r="B13" t="s">
        <v>20</v>
      </c>
      <c r="C13">
        <f t="shared" si="0"/>
        <v>1.2232474797578965</v>
      </c>
      <c r="E13">
        <f t="shared" si="1"/>
        <v>148.4131591025766</v>
      </c>
      <c r="F13">
        <f>SUM($C$2:C13)</f>
        <v>147.60384850489015</v>
      </c>
    </row>
    <row r="14" spans="1:6" x14ac:dyDescent="0.35">
      <c r="A14">
        <v>12</v>
      </c>
      <c r="B14" t="s">
        <v>21</v>
      </c>
      <c r="C14">
        <f t="shared" si="0"/>
        <v>0.50968644989912348</v>
      </c>
      <c r="E14">
        <f t="shared" si="1"/>
        <v>148.4131591025766</v>
      </c>
      <c r="F14">
        <f>SUM($C$2:C14)</f>
        <v>148.11353495478929</v>
      </c>
    </row>
    <row r="15" spans="1:6" x14ac:dyDescent="0.35">
      <c r="A15">
        <v>13</v>
      </c>
      <c r="B15" t="s">
        <v>22</v>
      </c>
      <c r="C15">
        <f t="shared" si="0"/>
        <v>0.19603324996120136</v>
      </c>
      <c r="E15">
        <f t="shared" si="1"/>
        <v>148.4131591025766</v>
      </c>
      <c r="F15">
        <f>SUM($C$2:C15)</f>
        <v>148.30956820475049</v>
      </c>
    </row>
    <row r="16" spans="1:6" x14ac:dyDescent="0.35">
      <c r="A16">
        <v>14</v>
      </c>
      <c r="B16" t="s">
        <v>23</v>
      </c>
      <c r="C16">
        <f t="shared" si="0"/>
        <v>7.0011874986143335E-2</v>
      </c>
      <c r="E16">
        <f t="shared" si="1"/>
        <v>148.4131591025766</v>
      </c>
      <c r="F16">
        <f>SUM($C$2:C16)</f>
        <v>148.37958007973663</v>
      </c>
    </row>
    <row r="17" spans="1:6" x14ac:dyDescent="0.35">
      <c r="A17">
        <v>15</v>
      </c>
      <c r="B17" t="s">
        <v>24</v>
      </c>
      <c r="C17">
        <f t="shared" si="0"/>
        <v>2.3337291662047781E-2</v>
      </c>
      <c r="E17">
        <f t="shared" si="1"/>
        <v>148.4131591025766</v>
      </c>
      <c r="F17">
        <f>SUM($C$2:C17)</f>
        <v>148.40291737139867</v>
      </c>
    </row>
    <row r="18" spans="1:6" x14ac:dyDescent="0.35">
      <c r="A18">
        <v>16</v>
      </c>
      <c r="B18" t="s">
        <v>25</v>
      </c>
      <c r="C18">
        <f t="shared" si="0"/>
        <v>7.2929036443899311E-3</v>
      </c>
      <c r="E18">
        <f t="shared" si="1"/>
        <v>148.4131591025766</v>
      </c>
      <c r="F18">
        <f>SUM($C$2:C18)</f>
        <v>148.41021027504306</v>
      </c>
    </row>
    <row r="19" spans="1:6" x14ac:dyDescent="0.35">
      <c r="A19">
        <v>17</v>
      </c>
      <c r="B19" t="s">
        <v>26</v>
      </c>
      <c r="C19">
        <f t="shared" si="0"/>
        <v>2.1449716601146854E-3</v>
      </c>
      <c r="E19">
        <f t="shared" si="1"/>
        <v>148.4131591025766</v>
      </c>
      <c r="F19">
        <f>SUM($C$2:C19)</f>
        <v>148.41235524670316</v>
      </c>
    </row>
    <row r="20" spans="1:6" x14ac:dyDescent="0.35">
      <c r="A20">
        <v>18</v>
      </c>
      <c r="B20" t="s">
        <v>27</v>
      </c>
      <c r="C20">
        <f t="shared" si="0"/>
        <v>5.9582546114296823E-4</v>
      </c>
      <c r="E20">
        <f t="shared" si="1"/>
        <v>148.4131591025766</v>
      </c>
      <c r="F20">
        <f>SUM($C$2:C20)</f>
        <v>148.4129510721643</v>
      </c>
    </row>
    <row r="21" spans="1:6" x14ac:dyDescent="0.35">
      <c r="A21">
        <v>19</v>
      </c>
      <c r="B21" t="s">
        <v>28</v>
      </c>
      <c r="C21">
        <f t="shared" si="0"/>
        <v>1.5679617398499165E-4</v>
      </c>
      <c r="E21">
        <f t="shared" si="1"/>
        <v>148.4131591025766</v>
      </c>
      <c r="F21">
        <f>SUM($C$2:C21)</f>
        <v>148.4131078683383</v>
      </c>
    </row>
    <row r="22" spans="1:6" x14ac:dyDescent="0.35">
      <c r="A22">
        <v>20</v>
      </c>
      <c r="B22" t="s">
        <v>29</v>
      </c>
      <c r="C22">
        <f t="shared" si="0"/>
        <v>3.9199043496247913E-5</v>
      </c>
      <c r="E22">
        <f t="shared" si="1"/>
        <v>148.4131591025766</v>
      </c>
      <c r="F22">
        <f>SUM($C$2:C22)</f>
        <v>148.4131470673818</v>
      </c>
    </row>
    <row r="23" spans="1:6" x14ac:dyDescent="0.35">
      <c r="A23">
        <v>21</v>
      </c>
      <c r="B23" t="s">
        <v>30</v>
      </c>
      <c r="C23">
        <f t="shared" si="0"/>
        <v>9.3331055943447409E-6</v>
      </c>
      <c r="E23">
        <f t="shared" si="1"/>
        <v>148.4131591025766</v>
      </c>
      <c r="F23">
        <f>SUM($C$2:C23)</f>
        <v>148.4131564004874</v>
      </c>
    </row>
    <row r="24" spans="1:6" x14ac:dyDescent="0.35">
      <c r="A24">
        <v>22</v>
      </c>
      <c r="B24" t="s">
        <v>31</v>
      </c>
      <c r="C24">
        <f t="shared" si="0"/>
        <v>2.1211603623510775E-6</v>
      </c>
      <c r="E24">
        <f t="shared" si="1"/>
        <v>148.4131591025766</v>
      </c>
      <c r="F24">
        <f>SUM($C$2:C24)</f>
        <v>148.41315852164774</v>
      </c>
    </row>
    <row r="25" spans="1:6" x14ac:dyDescent="0.35">
      <c r="A25">
        <v>23</v>
      </c>
      <c r="B25" t="s">
        <v>32</v>
      </c>
      <c r="C25">
        <f t="shared" si="0"/>
        <v>4.6112181790240806E-7</v>
      </c>
      <c r="E25">
        <f t="shared" si="1"/>
        <v>148.4131591025766</v>
      </c>
      <c r="F25">
        <f>SUM($C$2:C25)</f>
        <v>148.41315898276957</v>
      </c>
    </row>
    <row r="26" spans="1:6" x14ac:dyDescent="0.35">
      <c r="A26">
        <v>24</v>
      </c>
      <c r="B26" t="s">
        <v>33</v>
      </c>
      <c r="C26">
        <f t="shared" si="0"/>
        <v>9.6067045396335028E-8</v>
      </c>
      <c r="E26">
        <f t="shared" si="1"/>
        <v>148.4131591025766</v>
      </c>
      <c r="F26">
        <f>SUM($C$2:C26)</f>
        <v>148.41315907883663</v>
      </c>
    </row>
    <row r="27" spans="1:6" x14ac:dyDescent="0.35">
      <c r="A27">
        <v>25</v>
      </c>
      <c r="B27" t="s">
        <v>34</v>
      </c>
      <c r="C27">
        <f t="shared" si="0"/>
        <v>1.921340907926701E-8</v>
      </c>
      <c r="E27">
        <f t="shared" si="1"/>
        <v>148.4131591025766</v>
      </c>
      <c r="F27">
        <f>SUM($C$2:C27)</f>
        <v>148.41315909805004</v>
      </c>
    </row>
    <row r="28" spans="1:6" x14ac:dyDescent="0.35">
      <c r="A28">
        <v>26</v>
      </c>
      <c r="B28" t="s">
        <v>35</v>
      </c>
      <c r="C28">
        <f t="shared" si="0"/>
        <v>3.6948863613975003E-9</v>
      </c>
      <c r="E28">
        <f t="shared" si="1"/>
        <v>148.4131591025766</v>
      </c>
      <c r="F28">
        <f>SUM($C$2:C28)</f>
        <v>148.41315910174492</v>
      </c>
    </row>
    <row r="29" spans="1:6" x14ac:dyDescent="0.35">
      <c r="A29">
        <v>27</v>
      </c>
      <c r="B29" t="s">
        <v>36</v>
      </c>
      <c r="C29">
        <f t="shared" si="0"/>
        <v>6.8423821507361134E-10</v>
      </c>
      <c r="E29">
        <f t="shared" si="1"/>
        <v>148.4131591025766</v>
      </c>
      <c r="F29">
        <f>SUM($C$2:C29)</f>
        <v>148.41315910242915</v>
      </c>
    </row>
    <row r="30" spans="1:6" x14ac:dyDescent="0.35">
      <c r="A30">
        <v>28</v>
      </c>
      <c r="B30" t="s">
        <v>37</v>
      </c>
      <c r="C30">
        <f t="shared" si="0"/>
        <v>1.2218539554885918E-10</v>
      </c>
      <c r="E30">
        <f t="shared" si="1"/>
        <v>148.4131591025766</v>
      </c>
      <c r="F30">
        <f>SUM($C$2:C30)</f>
        <v>148.41315910255133</v>
      </c>
    </row>
    <row r="31" spans="1:6" x14ac:dyDescent="0.35">
      <c r="A31">
        <v>29</v>
      </c>
      <c r="B31" t="s">
        <v>38</v>
      </c>
      <c r="C31">
        <f t="shared" si="0"/>
        <v>2.1066447508423994E-11</v>
      </c>
      <c r="E31">
        <f t="shared" si="1"/>
        <v>148.4131591025766</v>
      </c>
      <c r="F31">
        <f>SUM($C$2:C31)</f>
        <v>148.41315910257239</v>
      </c>
    </row>
    <row r="32" spans="1:6" x14ac:dyDescent="0.35">
      <c r="A32">
        <v>30</v>
      </c>
      <c r="B32" t="s">
        <v>39</v>
      </c>
      <c r="C32">
        <f t="shared" si="0"/>
        <v>3.5110745847373316E-12</v>
      </c>
      <c r="E32">
        <f t="shared" si="1"/>
        <v>148.4131591025766</v>
      </c>
      <c r="F32">
        <f>SUM($C$2:C32)</f>
        <v>148.41315910257592</v>
      </c>
    </row>
    <row r="33" spans="1:6" x14ac:dyDescent="0.35">
      <c r="A33">
        <v>31</v>
      </c>
      <c r="B33" t="s">
        <v>40</v>
      </c>
      <c r="C33">
        <f t="shared" si="0"/>
        <v>5.6630235237698898E-13</v>
      </c>
      <c r="E33">
        <f t="shared" si="1"/>
        <v>148.4131591025766</v>
      </c>
      <c r="F33">
        <f>SUM($C$2:C33)</f>
        <v>148.41315910257649</v>
      </c>
    </row>
    <row r="34" spans="1:6" x14ac:dyDescent="0.35">
      <c r="A34">
        <v>32</v>
      </c>
      <c r="B34" t="s">
        <v>41</v>
      </c>
      <c r="C34">
        <f t="shared" si="0"/>
        <v>8.8484742558904541E-14</v>
      </c>
      <c r="E34">
        <f t="shared" si="1"/>
        <v>148.4131591025766</v>
      </c>
      <c r="F34">
        <f>SUM($C$2:C34)</f>
        <v>148.41315910257657</v>
      </c>
    </row>
    <row r="35" spans="1:6" x14ac:dyDescent="0.35">
      <c r="A35">
        <v>33</v>
      </c>
      <c r="B35" t="s">
        <v>42</v>
      </c>
      <c r="C35">
        <f t="shared" si="0"/>
        <v>1.3406779175591593E-14</v>
      </c>
      <c r="E35">
        <f t="shared" si="1"/>
        <v>148.4131591025766</v>
      </c>
      <c r="F35">
        <f>SUM($C$2:C35)</f>
        <v>148.41315910257657</v>
      </c>
    </row>
    <row r="36" spans="1:6" x14ac:dyDescent="0.35">
      <c r="A36">
        <v>34</v>
      </c>
      <c r="B36" t="s">
        <v>43</v>
      </c>
      <c r="C36">
        <f t="shared" si="0"/>
        <v>1.9715851728811179E-15</v>
      </c>
      <c r="E36">
        <f t="shared" si="1"/>
        <v>148.4131591025766</v>
      </c>
      <c r="F36">
        <f>SUM($C$2:C36)</f>
        <v>148.41315910257657</v>
      </c>
    </row>
    <row r="37" spans="1:6" x14ac:dyDescent="0.35">
      <c r="A37">
        <v>35</v>
      </c>
      <c r="B37" t="s">
        <v>44</v>
      </c>
      <c r="C37">
        <f t="shared" si="0"/>
        <v>2.8165502469730247E-16</v>
      </c>
      <c r="E37">
        <f t="shared" si="1"/>
        <v>148.4131591025766</v>
      </c>
      <c r="F37">
        <f>SUM($C$2:C37)</f>
        <v>148.41315910257657</v>
      </c>
    </row>
    <row r="38" spans="1:6" x14ac:dyDescent="0.35">
      <c r="A38">
        <v>36</v>
      </c>
      <c r="B38" t="s">
        <v>45</v>
      </c>
      <c r="C38">
        <f t="shared" si="0"/>
        <v>3.9118753430180885E-17</v>
      </c>
      <c r="E38">
        <f t="shared" si="1"/>
        <v>148.4131591025766</v>
      </c>
      <c r="F38">
        <f>SUM($C$2:C38)</f>
        <v>148.41315910257657</v>
      </c>
    </row>
    <row r="39" spans="1:6" x14ac:dyDescent="0.35">
      <c r="A39">
        <v>37</v>
      </c>
      <c r="B39" t="s">
        <v>46</v>
      </c>
      <c r="C39">
        <f t="shared" si="0"/>
        <v>5.2863180311055272E-18</v>
      </c>
      <c r="E39">
        <f t="shared" si="1"/>
        <v>148.4131591025766</v>
      </c>
      <c r="F39">
        <f>SUM($C$2:C39)</f>
        <v>148.41315910257657</v>
      </c>
    </row>
    <row r="40" spans="1:6" x14ac:dyDescent="0.35">
      <c r="A40">
        <v>38</v>
      </c>
      <c r="B40" t="s">
        <v>47</v>
      </c>
      <c r="C40">
        <f t="shared" si="0"/>
        <v>6.9556816198756936E-19</v>
      </c>
      <c r="E40">
        <f t="shared" si="1"/>
        <v>148.4131591025766</v>
      </c>
      <c r="F40">
        <f>SUM($C$2:C40)</f>
        <v>148.41315910257657</v>
      </c>
    </row>
    <row r="41" spans="1:6" x14ac:dyDescent="0.35">
      <c r="A41">
        <v>39</v>
      </c>
      <c r="B41" t="s">
        <v>48</v>
      </c>
      <c r="C41">
        <f t="shared" si="0"/>
        <v>8.9175405383021697E-20</v>
      </c>
      <c r="E41">
        <f t="shared" si="1"/>
        <v>148.4131591025766</v>
      </c>
      <c r="F41">
        <f>SUM($C$2:C41)</f>
        <v>148.41315910257657</v>
      </c>
    </row>
    <row r="42" spans="1:6" x14ac:dyDescent="0.35">
      <c r="A42">
        <v>40</v>
      </c>
      <c r="B42" t="s">
        <v>49</v>
      </c>
      <c r="C42">
        <f t="shared" si="0"/>
        <v>1.1146925672877709E-20</v>
      </c>
      <c r="E42">
        <f t="shared" si="1"/>
        <v>148.4131591025766</v>
      </c>
      <c r="F42">
        <f>SUM($C$2:C42)</f>
        <v>148.41315910257657</v>
      </c>
    </row>
    <row r="43" spans="1:6" x14ac:dyDescent="0.35">
      <c r="A43">
        <v>41</v>
      </c>
      <c r="B43" t="s">
        <v>50</v>
      </c>
      <c r="C43">
        <f t="shared" si="0"/>
        <v>1.3593811796192337E-21</v>
      </c>
      <c r="E43">
        <f t="shared" si="1"/>
        <v>148.4131591025766</v>
      </c>
      <c r="F43">
        <f>SUM($C$2:C43)</f>
        <v>148.41315910257657</v>
      </c>
    </row>
    <row r="44" spans="1:6" x14ac:dyDescent="0.35">
      <c r="A44">
        <v>42</v>
      </c>
      <c r="B44" t="s">
        <v>51</v>
      </c>
      <c r="C44">
        <f t="shared" si="0"/>
        <v>1.6183109281181348E-22</v>
      </c>
      <c r="E44">
        <f t="shared" si="1"/>
        <v>148.4131591025766</v>
      </c>
      <c r="F44">
        <f>SUM($C$2:C44)</f>
        <v>148.41315910257657</v>
      </c>
    </row>
    <row r="45" spans="1:6" x14ac:dyDescent="0.35">
      <c r="A45">
        <v>43</v>
      </c>
      <c r="B45" t="s">
        <v>52</v>
      </c>
      <c r="C45">
        <f t="shared" si="0"/>
        <v>1.8817568931606218E-23</v>
      </c>
      <c r="E45">
        <f t="shared" si="1"/>
        <v>148.4131591025766</v>
      </c>
      <c r="F45">
        <f>SUM($C$2:C45)</f>
        <v>148.41315910257657</v>
      </c>
    </row>
    <row r="46" spans="1:6" x14ac:dyDescent="0.35">
      <c r="A46">
        <v>44</v>
      </c>
      <c r="B46" t="s">
        <v>53</v>
      </c>
      <c r="C46">
        <f t="shared" si="0"/>
        <v>2.1383601058643428E-24</v>
      </c>
      <c r="E46">
        <f t="shared" si="1"/>
        <v>148.4131591025766</v>
      </c>
      <c r="F46">
        <f>SUM($C$2:C46)</f>
        <v>148.41315910257657</v>
      </c>
    </row>
    <row r="47" spans="1:6" x14ac:dyDescent="0.35">
      <c r="A47">
        <v>45</v>
      </c>
      <c r="B47" t="s">
        <v>54</v>
      </c>
      <c r="C47">
        <f t="shared" si="0"/>
        <v>2.3759556731826033E-25</v>
      </c>
      <c r="E47">
        <f t="shared" si="1"/>
        <v>148.4131591025766</v>
      </c>
      <c r="F47">
        <f>SUM($C$2:C47)</f>
        <v>148.41315910257657</v>
      </c>
    </row>
    <row r="48" spans="1:6" x14ac:dyDescent="0.35">
      <c r="A48">
        <v>46</v>
      </c>
      <c r="B48" t="s">
        <v>55</v>
      </c>
      <c r="C48">
        <f t="shared" si="0"/>
        <v>2.5825605143289167E-26</v>
      </c>
      <c r="E48">
        <f t="shared" si="1"/>
        <v>148.4131591025766</v>
      </c>
      <c r="F48">
        <f>SUM($C$2:C48)</f>
        <v>148.41315910257657</v>
      </c>
    </row>
    <row r="49" spans="1:6" x14ac:dyDescent="0.35">
      <c r="A49">
        <v>47</v>
      </c>
      <c r="B49" t="s">
        <v>56</v>
      </c>
      <c r="C49">
        <f t="shared" si="0"/>
        <v>2.7474048024775702E-27</v>
      </c>
      <c r="E49">
        <f t="shared" si="1"/>
        <v>148.4131591025766</v>
      </c>
      <c r="F49">
        <f>SUM($C$2:C49)</f>
        <v>148.41315910257657</v>
      </c>
    </row>
    <row r="50" spans="1:6" x14ac:dyDescent="0.35">
      <c r="A50">
        <v>48</v>
      </c>
      <c r="B50" t="s">
        <v>57</v>
      </c>
      <c r="C50">
        <f t="shared" si="0"/>
        <v>2.8618800025808044E-28</v>
      </c>
      <c r="E50">
        <f t="shared" si="1"/>
        <v>148.4131591025766</v>
      </c>
      <c r="F50">
        <f>SUM($C$2:C50)</f>
        <v>148.41315910257657</v>
      </c>
    </row>
    <row r="51" spans="1:6" x14ac:dyDescent="0.35">
      <c r="A51">
        <v>49</v>
      </c>
      <c r="B51" t="s">
        <v>58</v>
      </c>
      <c r="C51">
        <f t="shared" si="0"/>
        <v>2.9202857169191856E-29</v>
      </c>
      <c r="E51">
        <f t="shared" si="1"/>
        <v>148.4131591025766</v>
      </c>
      <c r="F51">
        <f>SUM($C$2:C51)</f>
        <v>148.41315910257657</v>
      </c>
    </row>
    <row r="52" spans="1:6" x14ac:dyDescent="0.35">
      <c r="A52">
        <v>50</v>
      </c>
      <c r="B52" t="s">
        <v>59</v>
      </c>
      <c r="C52">
        <f t="shared" si="0"/>
        <v>2.9202857169191873E-30</v>
      </c>
      <c r="E52">
        <f t="shared" si="1"/>
        <v>148.4131591025766</v>
      </c>
      <c r="F52">
        <f>SUM($C$2:C52)</f>
        <v>148.41315910257657</v>
      </c>
    </row>
    <row r="53" spans="1:6" x14ac:dyDescent="0.35">
      <c r="A53">
        <v>51</v>
      </c>
      <c r="B53" t="s">
        <v>60</v>
      </c>
      <c r="C53">
        <f t="shared" si="0"/>
        <v>2.8630252126658709E-31</v>
      </c>
      <c r="E53">
        <f t="shared" si="1"/>
        <v>148.4131591025766</v>
      </c>
      <c r="F53">
        <f>SUM($C$2:C53)</f>
        <v>148.41315910257657</v>
      </c>
    </row>
    <row r="54" spans="1:6" x14ac:dyDescent="0.35">
      <c r="A54">
        <v>52</v>
      </c>
      <c r="B54" t="s">
        <v>61</v>
      </c>
      <c r="C54">
        <f t="shared" si="0"/>
        <v>2.7529088583325661E-32</v>
      </c>
      <c r="E54">
        <f t="shared" si="1"/>
        <v>148.4131591025766</v>
      </c>
      <c r="F54">
        <f>SUM($C$2:C54)</f>
        <v>148.41315910257657</v>
      </c>
    </row>
    <row r="55" spans="1:6" x14ac:dyDescent="0.35">
      <c r="A55">
        <v>53</v>
      </c>
      <c r="B55" t="s">
        <v>62</v>
      </c>
      <c r="C55">
        <f t="shared" si="0"/>
        <v>2.5970838286156301E-33</v>
      </c>
      <c r="E55">
        <f t="shared" si="1"/>
        <v>148.4131591025766</v>
      </c>
      <c r="F55">
        <f>SUM($C$2:C55)</f>
        <v>148.41315910257657</v>
      </c>
    </row>
    <row r="56" spans="1:6" x14ac:dyDescent="0.35">
      <c r="A56">
        <v>54</v>
      </c>
      <c r="B56" t="s">
        <v>63</v>
      </c>
      <c r="C56">
        <f t="shared" si="0"/>
        <v>2.4047072487181764E-34</v>
      </c>
      <c r="E56">
        <f t="shared" si="1"/>
        <v>148.4131591025766</v>
      </c>
      <c r="F56">
        <f>SUM($C$2:C56)</f>
        <v>148.41315910257657</v>
      </c>
    </row>
    <row r="57" spans="1:6" x14ac:dyDescent="0.35">
      <c r="A57">
        <v>55</v>
      </c>
      <c r="B57" t="s">
        <v>64</v>
      </c>
      <c r="C57">
        <f t="shared" si="0"/>
        <v>2.1860974988347068E-35</v>
      </c>
      <c r="E57">
        <f t="shared" si="1"/>
        <v>148.4131591025766</v>
      </c>
      <c r="F57">
        <f>SUM($C$2:C57)</f>
        <v>148.41315910257657</v>
      </c>
    </row>
    <row r="58" spans="1:6" x14ac:dyDescent="0.35">
      <c r="A58">
        <v>56</v>
      </c>
      <c r="B58" t="s">
        <v>65</v>
      </c>
      <c r="C58">
        <f t="shared" si="0"/>
        <v>1.9518727668167015E-36</v>
      </c>
      <c r="E58">
        <f t="shared" si="1"/>
        <v>148.4131591025766</v>
      </c>
      <c r="F58">
        <f>SUM($C$2:C58)</f>
        <v>148.41315910257657</v>
      </c>
    </row>
    <row r="59" spans="1:6" x14ac:dyDescent="0.35">
      <c r="A59">
        <v>57</v>
      </c>
      <c r="B59" t="s">
        <v>66</v>
      </c>
      <c r="C59">
        <f t="shared" si="0"/>
        <v>1.7121690936988602E-37</v>
      </c>
      <c r="E59">
        <f t="shared" si="1"/>
        <v>148.4131591025766</v>
      </c>
      <c r="F59">
        <f>SUM($C$2:C59)</f>
        <v>148.41315910257657</v>
      </c>
    </row>
    <row r="60" spans="1:6" x14ac:dyDescent="0.35">
      <c r="A60">
        <v>58</v>
      </c>
      <c r="B60" t="s">
        <v>67</v>
      </c>
      <c r="C60">
        <f t="shared" si="0"/>
        <v>1.4760078393955689E-38</v>
      </c>
      <c r="E60">
        <f t="shared" si="1"/>
        <v>148.4131591025766</v>
      </c>
      <c r="F60">
        <f>SUM($C$2:C60)</f>
        <v>148.41315910257657</v>
      </c>
    </row>
    <row r="61" spans="1:6" x14ac:dyDescent="0.35">
      <c r="A61">
        <v>59</v>
      </c>
      <c r="B61" t="s">
        <v>68</v>
      </c>
      <c r="C61">
        <f t="shared" si="0"/>
        <v>1.2508541011826861E-39</v>
      </c>
      <c r="E61">
        <f t="shared" si="1"/>
        <v>148.4131591025766</v>
      </c>
      <c r="F61">
        <f>SUM($C$2:C61)</f>
        <v>148.41315910257657</v>
      </c>
    </row>
    <row r="62" spans="1:6" x14ac:dyDescent="0.35">
      <c r="A62">
        <v>60</v>
      </c>
      <c r="B62" t="s">
        <v>69</v>
      </c>
      <c r="C62">
        <f t="shared" si="0"/>
        <v>1.042378417652238E-40</v>
      </c>
      <c r="E62">
        <f t="shared" si="1"/>
        <v>148.4131591025766</v>
      </c>
      <c r="F62">
        <f>SUM($C$2:C62)</f>
        <v>148.41315910257657</v>
      </c>
    </row>
    <row r="63" spans="1:6" x14ac:dyDescent="0.35">
      <c r="A63">
        <v>61</v>
      </c>
      <c r="B63" t="s">
        <v>70</v>
      </c>
      <c r="C63">
        <f t="shared" si="0"/>
        <v>8.5440853905921177E-42</v>
      </c>
      <c r="E63">
        <f t="shared" si="1"/>
        <v>148.4131591025766</v>
      </c>
      <c r="F63">
        <f>SUM($C$2:C63)</f>
        <v>148.41315910257657</v>
      </c>
    </row>
    <row r="64" spans="1:6" x14ac:dyDescent="0.35">
      <c r="A64">
        <v>62</v>
      </c>
      <c r="B64" t="s">
        <v>71</v>
      </c>
      <c r="C64">
        <f t="shared" si="0"/>
        <v>6.8903914440258993E-43</v>
      </c>
      <c r="E64">
        <f t="shared" si="1"/>
        <v>148.4131591025766</v>
      </c>
      <c r="F64">
        <f>SUM($C$2:C64)</f>
        <v>148.41315910257657</v>
      </c>
    </row>
    <row r="65" spans="1:6" x14ac:dyDescent="0.35">
      <c r="A65">
        <v>63</v>
      </c>
      <c r="B65" t="s">
        <v>72</v>
      </c>
      <c r="C65">
        <f t="shared" si="0"/>
        <v>5.4685646381157952E-44</v>
      </c>
      <c r="E65">
        <f t="shared" si="1"/>
        <v>148.4131591025766</v>
      </c>
      <c r="F65">
        <f>SUM($C$2:C65)</f>
        <v>148.41315910257657</v>
      </c>
    </row>
    <row r="66" spans="1:6" x14ac:dyDescent="0.35">
      <c r="A66">
        <v>64</v>
      </c>
      <c r="B66" t="s">
        <v>73</v>
      </c>
      <c r="C66">
        <f t="shared" si="0"/>
        <v>4.2723161235279651E-45</v>
      </c>
      <c r="E66">
        <f t="shared" si="1"/>
        <v>148.4131591025766</v>
      </c>
      <c r="F66">
        <f>SUM($C$2:C66)</f>
        <v>148.41315910257657</v>
      </c>
    </row>
    <row r="67" spans="1:6" x14ac:dyDescent="0.35">
      <c r="A67">
        <v>65</v>
      </c>
      <c r="B67" t="s">
        <v>74</v>
      </c>
      <c r="C67">
        <f t="shared" ref="C67:C102" si="2">$D$2^A67/FACT(A67)</f>
        <v>3.286397018098434E-46</v>
      </c>
      <c r="E67">
        <f t="shared" ref="E67:E102" si="3">EXP($D$2)</f>
        <v>148.4131591025766</v>
      </c>
      <c r="F67">
        <f>SUM($C$2:C67)</f>
        <v>148.41315910257657</v>
      </c>
    </row>
    <row r="68" spans="1:6" x14ac:dyDescent="0.35">
      <c r="A68">
        <v>66</v>
      </c>
      <c r="B68" t="s">
        <v>75</v>
      </c>
      <c r="C68">
        <f t="shared" si="2"/>
        <v>2.4896947106806311E-47</v>
      </c>
      <c r="E68">
        <f t="shared" si="3"/>
        <v>148.4131591025766</v>
      </c>
      <c r="F68">
        <f>SUM($C$2:C68)</f>
        <v>148.41315910257657</v>
      </c>
    </row>
    <row r="69" spans="1:6" x14ac:dyDescent="0.35">
      <c r="A69">
        <v>67</v>
      </c>
      <c r="B69" t="s">
        <v>76</v>
      </c>
      <c r="C69">
        <f t="shared" si="2"/>
        <v>1.8579811273736049E-48</v>
      </c>
      <c r="E69">
        <f t="shared" si="3"/>
        <v>148.4131591025766</v>
      </c>
      <c r="F69">
        <f>SUM($C$2:C69)</f>
        <v>148.41315910257657</v>
      </c>
    </row>
    <row r="70" spans="1:6" x14ac:dyDescent="0.35">
      <c r="A70">
        <v>68</v>
      </c>
      <c r="B70" t="s">
        <v>77</v>
      </c>
      <c r="C70">
        <f t="shared" si="2"/>
        <v>1.3661625936570634E-49</v>
      </c>
      <c r="E70">
        <f t="shared" si="3"/>
        <v>148.4131591025766</v>
      </c>
      <c r="F70">
        <f>SUM($C$2:C70)</f>
        <v>148.41315910257657</v>
      </c>
    </row>
    <row r="71" spans="1:6" x14ac:dyDescent="0.35">
      <c r="A71">
        <v>69</v>
      </c>
      <c r="B71" t="s">
        <v>78</v>
      </c>
      <c r="C71">
        <f t="shared" si="2"/>
        <v>9.8997289395439377E-51</v>
      </c>
      <c r="E71">
        <f t="shared" si="3"/>
        <v>148.4131591025766</v>
      </c>
      <c r="F71">
        <f>SUM($C$2:C71)</f>
        <v>148.41315910257657</v>
      </c>
    </row>
    <row r="72" spans="1:6" x14ac:dyDescent="0.35">
      <c r="A72">
        <v>70</v>
      </c>
      <c r="B72" t="s">
        <v>79</v>
      </c>
      <c r="C72">
        <f t="shared" si="2"/>
        <v>7.0712349568170973E-52</v>
      </c>
      <c r="E72">
        <f t="shared" si="3"/>
        <v>148.4131591025766</v>
      </c>
      <c r="F72">
        <f>SUM($C$2:C72)</f>
        <v>148.41315910257657</v>
      </c>
    </row>
    <row r="73" spans="1:6" x14ac:dyDescent="0.35">
      <c r="A73">
        <v>71</v>
      </c>
      <c r="B73" t="s">
        <v>80</v>
      </c>
      <c r="C73">
        <f t="shared" si="2"/>
        <v>4.9797429273359828E-53</v>
      </c>
      <c r="E73">
        <f t="shared" si="3"/>
        <v>148.4131591025766</v>
      </c>
      <c r="F73">
        <f>SUM($C$2:C73)</f>
        <v>148.41315910257657</v>
      </c>
    </row>
    <row r="74" spans="1:6" x14ac:dyDescent="0.35">
      <c r="A74">
        <v>72</v>
      </c>
      <c r="B74" t="s">
        <v>81</v>
      </c>
      <c r="C74">
        <f t="shared" si="2"/>
        <v>3.4581548106499868E-54</v>
      </c>
      <c r="E74">
        <f t="shared" si="3"/>
        <v>148.4131591025766</v>
      </c>
      <c r="F74">
        <f>SUM($C$2:C74)</f>
        <v>148.41315910257657</v>
      </c>
    </row>
    <row r="75" spans="1:6" x14ac:dyDescent="0.35">
      <c r="A75">
        <v>73</v>
      </c>
      <c r="B75" t="s">
        <v>82</v>
      </c>
      <c r="C75">
        <f t="shared" si="2"/>
        <v>2.3685991853767037E-55</v>
      </c>
      <c r="E75">
        <f t="shared" si="3"/>
        <v>148.4131591025766</v>
      </c>
      <c r="F75">
        <f>SUM($C$2:C75)</f>
        <v>148.41315910257657</v>
      </c>
    </row>
    <row r="76" spans="1:6" x14ac:dyDescent="0.35">
      <c r="A76">
        <v>74</v>
      </c>
      <c r="B76" t="s">
        <v>83</v>
      </c>
      <c r="C76">
        <f t="shared" si="2"/>
        <v>1.6004048549842598E-56</v>
      </c>
      <c r="E76">
        <f t="shared" si="3"/>
        <v>148.4131591025766</v>
      </c>
      <c r="F76">
        <f>SUM($C$2:C76)</f>
        <v>148.41315910257657</v>
      </c>
    </row>
    <row r="77" spans="1:6" x14ac:dyDescent="0.35">
      <c r="A77">
        <v>75</v>
      </c>
      <c r="B77" t="s">
        <v>84</v>
      </c>
      <c r="C77">
        <f t="shared" si="2"/>
        <v>1.0669365699895063E-57</v>
      </c>
      <c r="E77">
        <f t="shared" si="3"/>
        <v>148.4131591025766</v>
      </c>
      <c r="F77">
        <f>SUM($C$2:C77)</f>
        <v>148.41315910257657</v>
      </c>
    </row>
    <row r="78" spans="1:6" x14ac:dyDescent="0.35">
      <c r="A78">
        <v>76</v>
      </c>
      <c r="B78" t="s">
        <v>85</v>
      </c>
      <c r="C78">
        <f t="shared" si="2"/>
        <v>7.0193195394046477E-59</v>
      </c>
      <c r="E78">
        <f t="shared" si="3"/>
        <v>148.4131591025766</v>
      </c>
      <c r="F78">
        <f>SUM($C$2:C78)</f>
        <v>148.41315910257657</v>
      </c>
    </row>
    <row r="79" spans="1:6" x14ac:dyDescent="0.35">
      <c r="A79">
        <v>77</v>
      </c>
      <c r="B79" t="s">
        <v>86</v>
      </c>
      <c r="C79">
        <f t="shared" si="2"/>
        <v>4.5579997009121079E-60</v>
      </c>
      <c r="E79">
        <f t="shared" si="3"/>
        <v>148.4131591025766</v>
      </c>
      <c r="F79">
        <f>SUM($C$2:C79)</f>
        <v>148.41315910257657</v>
      </c>
    </row>
    <row r="80" spans="1:6" x14ac:dyDescent="0.35">
      <c r="A80">
        <v>78</v>
      </c>
      <c r="B80" t="s">
        <v>87</v>
      </c>
      <c r="C80">
        <f t="shared" si="2"/>
        <v>2.9217946800718661E-61</v>
      </c>
      <c r="E80">
        <f t="shared" si="3"/>
        <v>148.4131591025766</v>
      </c>
      <c r="F80">
        <f>SUM($C$2:C80)</f>
        <v>148.41315910257657</v>
      </c>
    </row>
    <row r="81" spans="1:6" x14ac:dyDescent="0.35">
      <c r="A81">
        <v>79</v>
      </c>
      <c r="B81" t="s">
        <v>88</v>
      </c>
      <c r="C81">
        <f t="shared" si="2"/>
        <v>1.8492371392859896E-62</v>
      </c>
      <c r="E81">
        <f t="shared" si="3"/>
        <v>148.4131591025766</v>
      </c>
      <c r="F81">
        <f>SUM($C$2:C81)</f>
        <v>148.41315910257657</v>
      </c>
    </row>
    <row r="82" spans="1:6" x14ac:dyDescent="0.35">
      <c r="A82">
        <v>80</v>
      </c>
      <c r="B82" t="s">
        <v>89</v>
      </c>
      <c r="C82">
        <f t="shared" si="2"/>
        <v>1.1557732120537442E-63</v>
      </c>
      <c r="E82">
        <f t="shared" si="3"/>
        <v>148.4131591025766</v>
      </c>
      <c r="F82">
        <f>SUM($C$2:C82)</f>
        <v>148.41315910257657</v>
      </c>
    </row>
    <row r="83" spans="1:6" x14ac:dyDescent="0.35">
      <c r="A83">
        <v>81</v>
      </c>
      <c r="B83" t="s">
        <v>90</v>
      </c>
      <c r="C83">
        <f t="shared" si="2"/>
        <v>7.1344025435416287E-65</v>
      </c>
      <c r="E83">
        <f t="shared" si="3"/>
        <v>148.4131591025766</v>
      </c>
      <c r="F83">
        <f>SUM($C$2:C83)</f>
        <v>148.41315910257657</v>
      </c>
    </row>
    <row r="84" spans="1:6" x14ac:dyDescent="0.35">
      <c r="A84">
        <v>82</v>
      </c>
      <c r="B84" t="s">
        <v>91</v>
      </c>
      <c r="C84">
        <f t="shared" si="2"/>
        <v>4.3502454533790409E-66</v>
      </c>
      <c r="E84">
        <f t="shared" si="3"/>
        <v>148.4131591025766</v>
      </c>
      <c r="F84">
        <f>SUM($C$2:C84)</f>
        <v>148.41315910257657</v>
      </c>
    </row>
    <row r="85" spans="1:6" x14ac:dyDescent="0.35">
      <c r="A85">
        <v>83</v>
      </c>
      <c r="B85" t="s">
        <v>92</v>
      </c>
      <c r="C85">
        <f t="shared" si="2"/>
        <v>2.6206297911921935E-67</v>
      </c>
      <c r="E85">
        <f t="shared" si="3"/>
        <v>148.4131591025766</v>
      </c>
      <c r="F85">
        <f>SUM($C$2:C85)</f>
        <v>148.41315910257657</v>
      </c>
    </row>
    <row r="86" spans="1:6" x14ac:dyDescent="0.35">
      <c r="A86">
        <v>84</v>
      </c>
      <c r="B86" t="s">
        <v>93</v>
      </c>
      <c r="C86">
        <f t="shared" si="2"/>
        <v>1.559898685233449E-68</v>
      </c>
      <c r="E86">
        <f t="shared" si="3"/>
        <v>148.4131591025766</v>
      </c>
      <c r="F86">
        <f>SUM($C$2:C86)</f>
        <v>148.41315910257657</v>
      </c>
    </row>
    <row r="87" spans="1:6" x14ac:dyDescent="0.35">
      <c r="A87">
        <v>85</v>
      </c>
      <c r="B87" t="s">
        <v>94</v>
      </c>
      <c r="C87">
        <f t="shared" si="2"/>
        <v>9.1758746190202923E-70</v>
      </c>
      <c r="E87">
        <f t="shared" si="3"/>
        <v>148.4131591025766</v>
      </c>
      <c r="F87">
        <f>SUM($C$2:C87)</f>
        <v>148.41315910257657</v>
      </c>
    </row>
    <row r="88" spans="1:6" x14ac:dyDescent="0.35">
      <c r="A88">
        <v>86</v>
      </c>
      <c r="B88" t="s">
        <v>95</v>
      </c>
      <c r="C88">
        <f t="shared" si="2"/>
        <v>5.3348108250117929E-71</v>
      </c>
      <c r="E88">
        <f t="shared" si="3"/>
        <v>148.4131591025766</v>
      </c>
      <c r="F88">
        <f>SUM($C$2:C88)</f>
        <v>148.41315910257657</v>
      </c>
    </row>
    <row r="89" spans="1:6" x14ac:dyDescent="0.35">
      <c r="A89">
        <v>87</v>
      </c>
      <c r="B89" t="s">
        <v>96</v>
      </c>
      <c r="C89">
        <f t="shared" si="2"/>
        <v>3.0659832327654011E-72</v>
      </c>
      <c r="E89">
        <f t="shared" si="3"/>
        <v>148.4131591025766</v>
      </c>
      <c r="F89">
        <f>SUM($C$2:C89)</f>
        <v>148.41315910257657</v>
      </c>
    </row>
    <row r="90" spans="1:6" x14ac:dyDescent="0.35">
      <c r="A90">
        <v>88</v>
      </c>
      <c r="B90" t="s">
        <v>97</v>
      </c>
      <c r="C90">
        <f t="shared" si="2"/>
        <v>1.7420359277076138E-73</v>
      </c>
      <c r="E90">
        <f t="shared" si="3"/>
        <v>148.4131591025766</v>
      </c>
      <c r="F90">
        <f>SUM($C$2:C90)</f>
        <v>148.41315910257657</v>
      </c>
    </row>
    <row r="91" spans="1:6" x14ac:dyDescent="0.35">
      <c r="A91">
        <v>89</v>
      </c>
      <c r="B91" t="s">
        <v>98</v>
      </c>
      <c r="C91">
        <f t="shared" si="2"/>
        <v>9.786718694986592E-75</v>
      </c>
      <c r="E91">
        <f t="shared" si="3"/>
        <v>148.4131591025766</v>
      </c>
      <c r="F91">
        <f>SUM($C$2:C91)</f>
        <v>148.41315910257657</v>
      </c>
    </row>
    <row r="92" spans="1:6" x14ac:dyDescent="0.35">
      <c r="A92">
        <v>90</v>
      </c>
      <c r="B92" t="s">
        <v>99</v>
      </c>
      <c r="C92">
        <f t="shared" si="2"/>
        <v>5.4370659416592219E-76</v>
      </c>
      <c r="E92">
        <f t="shared" si="3"/>
        <v>148.4131591025766</v>
      </c>
      <c r="F92">
        <f>SUM($C$2:C92)</f>
        <v>148.41315910257657</v>
      </c>
    </row>
    <row r="93" spans="1:6" x14ac:dyDescent="0.35">
      <c r="A93">
        <v>91</v>
      </c>
      <c r="B93" t="s">
        <v>100</v>
      </c>
      <c r="C93">
        <f t="shared" si="2"/>
        <v>2.9873988690435261E-77</v>
      </c>
      <c r="E93">
        <f t="shared" si="3"/>
        <v>148.4131591025766</v>
      </c>
      <c r="F93">
        <f>SUM($C$2:C93)</f>
        <v>148.41315910257657</v>
      </c>
    </row>
    <row r="94" spans="1:6" x14ac:dyDescent="0.35">
      <c r="A94">
        <v>92</v>
      </c>
      <c r="B94" t="s">
        <v>101</v>
      </c>
      <c r="C94">
        <f t="shared" si="2"/>
        <v>1.6235863418714821E-78</v>
      </c>
      <c r="E94">
        <f t="shared" si="3"/>
        <v>148.4131591025766</v>
      </c>
      <c r="F94">
        <f>SUM($C$2:C94)</f>
        <v>148.41315910257657</v>
      </c>
    </row>
    <row r="95" spans="1:6" x14ac:dyDescent="0.35">
      <c r="A95">
        <v>93</v>
      </c>
      <c r="B95" t="s">
        <v>102</v>
      </c>
      <c r="C95">
        <f t="shared" si="2"/>
        <v>8.7289588272660336E-80</v>
      </c>
      <c r="E95">
        <f t="shared" si="3"/>
        <v>148.4131591025766</v>
      </c>
      <c r="F95">
        <f>SUM($C$2:C95)</f>
        <v>148.41315910257657</v>
      </c>
    </row>
    <row r="96" spans="1:6" x14ac:dyDescent="0.35">
      <c r="A96">
        <v>94</v>
      </c>
      <c r="B96" t="s">
        <v>103</v>
      </c>
      <c r="C96">
        <f t="shared" si="2"/>
        <v>4.6430632059925721E-81</v>
      </c>
      <c r="E96">
        <f t="shared" si="3"/>
        <v>148.4131591025766</v>
      </c>
      <c r="F96">
        <f>SUM($C$2:C96)</f>
        <v>148.41315910257657</v>
      </c>
    </row>
    <row r="97" spans="1:6" x14ac:dyDescent="0.35">
      <c r="A97">
        <v>95</v>
      </c>
      <c r="B97" t="s">
        <v>104</v>
      </c>
      <c r="C97">
        <f t="shared" si="2"/>
        <v>2.4437174768381944E-82</v>
      </c>
      <c r="E97">
        <f t="shared" si="3"/>
        <v>148.4131591025766</v>
      </c>
      <c r="F97">
        <f>SUM($C$2:C97)</f>
        <v>148.41315910257657</v>
      </c>
    </row>
    <row r="98" spans="1:6" x14ac:dyDescent="0.35">
      <c r="A98">
        <v>96</v>
      </c>
      <c r="B98" t="s">
        <v>105</v>
      </c>
      <c r="C98">
        <f t="shared" si="2"/>
        <v>1.2727695191865605E-83</v>
      </c>
      <c r="E98">
        <f t="shared" si="3"/>
        <v>148.4131591025766</v>
      </c>
      <c r="F98">
        <f>SUM($C$2:C98)</f>
        <v>148.41315910257657</v>
      </c>
    </row>
    <row r="99" spans="1:6" x14ac:dyDescent="0.35">
      <c r="A99">
        <v>97</v>
      </c>
      <c r="B99" t="s">
        <v>106</v>
      </c>
      <c r="C99">
        <f t="shared" si="2"/>
        <v>6.5606676246729861E-85</v>
      </c>
      <c r="E99">
        <f t="shared" si="3"/>
        <v>148.4131591025766</v>
      </c>
      <c r="F99">
        <f>SUM($C$2:C99)</f>
        <v>148.41315910257657</v>
      </c>
    </row>
    <row r="100" spans="1:6" x14ac:dyDescent="0.35">
      <c r="A100">
        <v>98</v>
      </c>
      <c r="B100" t="s">
        <v>107</v>
      </c>
      <c r="C100">
        <f t="shared" si="2"/>
        <v>3.347279400343362E-86</v>
      </c>
      <c r="E100">
        <f t="shared" si="3"/>
        <v>148.4131591025766</v>
      </c>
      <c r="F100">
        <f>SUM($C$2:C100)</f>
        <v>148.41315910257657</v>
      </c>
    </row>
    <row r="101" spans="1:6" x14ac:dyDescent="0.35">
      <c r="A101">
        <v>99</v>
      </c>
      <c r="B101" t="s">
        <v>108</v>
      </c>
      <c r="C101">
        <f t="shared" si="2"/>
        <v>1.6905451516885661E-87</v>
      </c>
      <c r="E101">
        <f t="shared" si="3"/>
        <v>148.4131591025766</v>
      </c>
      <c r="F101">
        <f>SUM($C$2:C101)</f>
        <v>148.41315910257657</v>
      </c>
    </row>
    <row r="102" spans="1:6" x14ac:dyDescent="0.35">
      <c r="A102">
        <v>100</v>
      </c>
      <c r="B102" t="s">
        <v>109</v>
      </c>
      <c r="C102">
        <f t="shared" si="2"/>
        <v>8.4527257584428305E-89</v>
      </c>
      <c r="E102">
        <f t="shared" si="3"/>
        <v>148.4131591025766</v>
      </c>
      <c r="F102">
        <f>SUM($C$2:C102)</f>
        <v>148.41315910257657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077C5-60D9-467D-A8AC-1E62AEDE32FD}">
  <dimension ref="A1:F102"/>
  <sheetViews>
    <sheetView workbookViewId="0">
      <selection activeCell="D8" sqref="D8"/>
    </sheetView>
  </sheetViews>
  <sheetFormatPr defaultRowHeight="14.5" x14ac:dyDescent="0.35"/>
  <sheetData>
    <row r="1" spans="1:6" x14ac:dyDescent="0.35">
      <c r="A1" t="s">
        <v>3</v>
      </c>
      <c r="B1" t="s">
        <v>9</v>
      </c>
      <c r="C1" t="s">
        <v>110</v>
      </c>
      <c r="D1" t="s">
        <v>10</v>
      </c>
      <c r="E1" t="s">
        <v>113</v>
      </c>
      <c r="F1" t="s">
        <v>112</v>
      </c>
    </row>
    <row r="2" spans="1:6" x14ac:dyDescent="0.35">
      <c r="A2">
        <v>0</v>
      </c>
      <c r="B2">
        <v>1</v>
      </c>
      <c r="C2">
        <f>IF(MOD(A2,2)=1,0,IF(MOD(A2,4)=2,-POWER($D$2,A2)/FACT(A2),POWER($D$2,A2)/FACT(A2)))</f>
        <v>1</v>
      </c>
      <c r="D2">
        <v>50</v>
      </c>
      <c r="E2">
        <f>COS($D$2)</f>
        <v>0.96496602849211333</v>
      </c>
      <c r="F2">
        <f>SUM($C$2:C2)</f>
        <v>1</v>
      </c>
    </row>
    <row r="3" spans="1:6" x14ac:dyDescent="0.35">
      <c r="A3">
        <v>1</v>
      </c>
      <c r="B3">
        <v>0</v>
      </c>
      <c r="C3">
        <f t="shared" ref="C3:C66" si="0">IF(MOD(A3,2)=1,0,IF(MOD(A3,4)=2,-POWER($D$2,A3)/FACT(A3),POWER($D$2,A3)/FACT(A3)))</f>
        <v>0</v>
      </c>
      <c r="E3">
        <f t="shared" ref="E3:E66" si="1">COS($D$2)</f>
        <v>0.96496602849211333</v>
      </c>
      <c r="F3">
        <f>SUM($C$2:C3)</f>
        <v>1</v>
      </c>
    </row>
    <row r="4" spans="1:6" x14ac:dyDescent="0.35">
      <c r="A4">
        <v>2</v>
      </c>
      <c r="B4" t="str">
        <f>"-x^2/2!"</f>
        <v>-x^2/2!</v>
      </c>
      <c r="C4">
        <f t="shared" si="0"/>
        <v>-1250</v>
      </c>
      <c r="E4">
        <f t="shared" si="1"/>
        <v>0.96496602849211333</v>
      </c>
      <c r="F4">
        <f>SUM($C$2:C4)</f>
        <v>-1249</v>
      </c>
    </row>
    <row r="5" spans="1:6" x14ac:dyDescent="0.35">
      <c r="A5">
        <v>3</v>
      </c>
      <c r="B5">
        <v>0</v>
      </c>
      <c r="C5">
        <f t="shared" si="0"/>
        <v>0</v>
      </c>
      <c r="E5">
        <f t="shared" si="1"/>
        <v>0.96496602849211333</v>
      </c>
      <c r="F5">
        <f>SUM($C$2:C5)</f>
        <v>-1249</v>
      </c>
    </row>
    <row r="6" spans="1:6" x14ac:dyDescent="0.35">
      <c r="A6">
        <v>4</v>
      </c>
      <c r="B6" t="s">
        <v>12</v>
      </c>
      <c r="C6">
        <f t="shared" si="0"/>
        <v>260416.66666666666</v>
      </c>
      <c r="E6">
        <f t="shared" si="1"/>
        <v>0.96496602849211333</v>
      </c>
      <c r="F6">
        <f>SUM($C$2:C6)</f>
        <v>259167.66666666666</v>
      </c>
    </row>
    <row r="7" spans="1:6" x14ac:dyDescent="0.35">
      <c r="A7">
        <v>5</v>
      </c>
      <c r="B7">
        <v>0</v>
      </c>
      <c r="C7">
        <f t="shared" si="0"/>
        <v>0</v>
      </c>
      <c r="E7">
        <f t="shared" si="1"/>
        <v>0.96496602849211333</v>
      </c>
      <c r="F7">
        <f>SUM($C$2:C7)</f>
        <v>259167.66666666666</v>
      </c>
    </row>
    <row r="8" spans="1:6" x14ac:dyDescent="0.35">
      <c r="A8">
        <v>6</v>
      </c>
      <c r="B8" t="str">
        <f>"-x^4/4!"</f>
        <v>-x^4/4!</v>
      </c>
      <c r="C8">
        <f t="shared" si="0"/>
        <v>-21701388.888888888</v>
      </c>
      <c r="E8">
        <f t="shared" si="1"/>
        <v>0.96496602849211333</v>
      </c>
      <c r="F8">
        <f>SUM($C$2:C8)</f>
        <v>-21442221.22222222</v>
      </c>
    </row>
    <row r="9" spans="1:6" x14ac:dyDescent="0.35">
      <c r="A9">
        <v>7</v>
      </c>
      <c r="C9">
        <f t="shared" si="0"/>
        <v>0</v>
      </c>
      <c r="E9">
        <f t="shared" si="1"/>
        <v>0.96496602849211333</v>
      </c>
      <c r="F9">
        <f>SUM($C$2:C9)</f>
        <v>-21442221.22222222</v>
      </c>
    </row>
    <row r="10" spans="1:6" x14ac:dyDescent="0.35">
      <c r="A10">
        <v>8</v>
      </c>
      <c r="C10">
        <f t="shared" si="0"/>
        <v>968812003.96825397</v>
      </c>
      <c r="E10">
        <f t="shared" si="1"/>
        <v>0.96496602849211333</v>
      </c>
      <c r="F10">
        <f>SUM($C$2:C10)</f>
        <v>947369782.74603176</v>
      </c>
    </row>
    <row r="11" spans="1:6" x14ac:dyDescent="0.35">
      <c r="A11">
        <v>9</v>
      </c>
      <c r="C11">
        <f t="shared" si="0"/>
        <v>0</v>
      </c>
      <c r="E11">
        <f t="shared" si="1"/>
        <v>0.96496602849211333</v>
      </c>
      <c r="F11">
        <f>SUM($C$2:C11)</f>
        <v>947369782.74603176</v>
      </c>
    </row>
    <row r="12" spans="1:6" x14ac:dyDescent="0.35">
      <c r="A12">
        <v>10</v>
      </c>
      <c r="C12">
        <f t="shared" si="0"/>
        <v>-26911444554.673721</v>
      </c>
      <c r="E12">
        <f t="shared" si="1"/>
        <v>0.96496602849211333</v>
      </c>
      <c r="F12">
        <f>SUM($C$2:C12)</f>
        <v>-25964074771.927689</v>
      </c>
    </row>
    <row r="13" spans="1:6" x14ac:dyDescent="0.35">
      <c r="A13">
        <v>11</v>
      </c>
      <c r="C13">
        <f t="shared" si="0"/>
        <v>0</v>
      </c>
      <c r="E13">
        <f t="shared" si="1"/>
        <v>0.96496602849211333</v>
      </c>
      <c r="F13">
        <f>SUM($C$2:C13)</f>
        <v>-25964074771.927689</v>
      </c>
    </row>
    <row r="14" spans="1:6" x14ac:dyDescent="0.35">
      <c r="A14">
        <v>12</v>
      </c>
      <c r="C14">
        <f t="shared" si="0"/>
        <v>509686449899.12347</v>
      </c>
      <c r="E14">
        <f t="shared" si="1"/>
        <v>0.96496602849211333</v>
      </c>
      <c r="F14">
        <f>SUM($C$2:C14)</f>
        <v>483722375127.1958</v>
      </c>
    </row>
    <row r="15" spans="1:6" x14ac:dyDescent="0.35">
      <c r="A15">
        <v>13</v>
      </c>
      <c r="C15">
        <f t="shared" si="0"/>
        <v>0</v>
      </c>
      <c r="E15">
        <f t="shared" si="1"/>
        <v>0.96496602849211333</v>
      </c>
      <c r="F15">
        <f>SUM($C$2:C15)</f>
        <v>483722375127.1958</v>
      </c>
    </row>
    <row r="16" spans="1:6" x14ac:dyDescent="0.35">
      <c r="A16">
        <v>14</v>
      </c>
      <c r="C16">
        <f t="shared" si="0"/>
        <v>-7001187498614.334</v>
      </c>
      <c r="E16">
        <f t="shared" si="1"/>
        <v>0.96496602849211333</v>
      </c>
      <c r="F16">
        <f>SUM($C$2:C16)</f>
        <v>-6517465123487.1387</v>
      </c>
    </row>
    <row r="17" spans="1:6" x14ac:dyDescent="0.35">
      <c r="A17">
        <v>15</v>
      </c>
      <c r="C17">
        <f t="shared" si="0"/>
        <v>0</v>
      </c>
      <c r="E17">
        <f t="shared" si="1"/>
        <v>0.96496602849211333</v>
      </c>
      <c r="F17">
        <f>SUM($C$2:C17)</f>
        <v>-6517465123487.1387</v>
      </c>
    </row>
    <row r="18" spans="1:6" x14ac:dyDescent="0.35">
      <c r="A18">
        <v>16</v>
      </c>
      <c r="C18">
        <f t="shared" si="0"/>
        <v>72929036443899.313</v>
      </c>
      <c r="E18">
        <f t="shared" si="1"/>
        <v>0.96496602849211333</v>
      </c>
      <c r="F18">
        <f>SUM($C$2:C18)</f>
        <v>66411571320412.172</v>
      </c>
    </row>
    <row r="19" spans="1:6" x14ac:dyDescent="0.35">
      <c r="A19">
        <v>17</v>
      </c>
      <c r="C19">
        <f t="shared" si="0"/>
        <v>0</v>
      </c>
      <c r="E19">
        <f t="shared" si="1"/>
        <v>0.96496602849211333</v>
      </c>
      <c r="F19">
        <f>SUM($C$2:C19)</f>
        <v>66411571320412.172</v>
      </c>
    </row>
    <row r="20" spans="1:6" x14ac:dyDescent="0.35">
      <c r="A20">
        <v>18</v>
      </c>
      <c r="C20">
        <f t="shared" si="0"/>
        <v>-595825461142968.25</v>
      </c>
      <c r="E20">
        <f t="shared" si="1"/>
        <v>0.96496602849211333</v>
      </c>
      <c r="F20">
        <f>SUM($C$2:C20)</f>
        <v>-529413889822556.06</v>
      </c>
    </row>
    <row r="21" spans="1:6" x14ac:dyDescent="0.35">
      <c r="A21">
        <v>19</v>
      </c>
      <c r="C21">
        <f t="shared" si="0"/>
        <v>0</v>
      </c>
      <c r="E21">
        <f t="shared" si="1"/>
        <v>0.96496602849211333</v>
      </c>
      <c r="F21">
        <f>SUM($C$2:C21)</f>
        <v>-529413889822556.06</v>
      </c>
    </row>
    <row r="22" spans="1:6" x14ac:dyDescent="0.35">
      <c r="A22">
        <v>20</v>
      </c>
      <c r="C22">
        <f t="shared" si="0"/>
        <v>3919904349624791</v>
      </c>
      <c r="E22">
        <f t="shared" si="1"/>
        <v>0.96496602849211333</v>
      </c>
      <c r="F22">
        <f>SUM($C$2:C22)</f>
        <v>3390490459802235</v>
      </c>
    </row>
    <row r="23" spans="1:6" x14ac:dyDescent="0.35">
      <c r="A23">
        <v>21</v>
      </c>
      <c r="C23">
        <f t="shared" si="0"/>
        <v>0</v>
      </c>
      <c r="E23">
        <f t="shared" si="1"/>
        <v>0.96496602849211333</v>
      </c>
      <c r="F23">
        <f>SUM($C$2:C23)</f>
        <v>3390490459802235</v>
      </c>
    </row>
    <row r="24" spans="1:6" x14ac:dyDescent="0.35">
      <c r="A24">
        <v>22</v>
      </c>
      <c r="C24">
        <f t="shared" si="0"/>
        <v>-2.1211603623510776E+16</v>
      </c>
      <c r="E24">
        <f t="shared" si="1"/>
        <v>0.96496602849211333</v>
      </c>
      <c r="F24">
        <f>SUM($C$2:C24)</f>
        <v>-1.782111316370854E+16</v>
      </c>
    </row>
    <row r="25" spans="1:6" x14ac:dyDescent="0.35">
      <c r="A25">
        <v>23</v>
      </c>
      <c r="C25">
        <f t="shared" si="0"/>
        <v>0</v>
      </c>
      <c r="E25">
        <f t="shared" si="1"/>
        <v>0.96496602849211333</v>
      </c>
      <c r="F25">
        <f>SUM($C$2:C25)</f>
        <v>-1.782111316370854E+16</v>
      </c>
    </row>
    <row r="26" spans="1:6" x14ac:dyDescent="0.35">
      <c r="A26">
        <v>24</v>
      </c>
      <c r="C26">
        <f t="shared" si="0"/>
        <v>9.606704539633504E+16</v>
      </c>
      <c r="E26">
        <f t="shared" si="1"/>
        <v>0.96496602849211333</v>
      </c>
      <c r="F26">
        <f>SUM($C$2:C26)</f>
        <v>7.8245932232626496E+16</v>
      </c>
    </row>
    <row r="27" spans="1:6" x14ac:dyDescent="0.35">
      <c r="A27">
        <v>25</v>
      </c>
      <c r="C27">
        <f t="shared" si="0"/>
        <v>0</v>
      </c>
      <c r="E27">
        <f t="shared" si="1"/>
        <v>0.96496602849211333</v>
      </c>
      <c r="F27">
        <f>SUM($C$2:C27)</f>
        <v>7.8245932232626496E+16</v>
      </c>
    </row>
    <row r="28" spans="1:6" x14ac:dyDescent="0.35">
      <c r="A28">
        <v>26</v>
      </c>
      <c r="C28">
        <f t="shared" si="0"/>
        <v>-3.6948863613975002E+17</v>
      </c>
      <c r="E28">
        <f t="shared" si="1"/>
        <v>0.96496602849211333</v>
      </c>
      <c r="F28">
        <f>SUM($C$2:C28)</f>
        <v>-2.9124270390712352E+17</v>
      </c>
    </row>
    <row r="29" spans="1:6" x14ac:dyDescent="0.35">
      <c r="A29">
        <v>27</v>
      </c>
      <c r="C29">
        <f t="shared" si="0"/>
        <v>0</v>
      </c>
      <c r="E29">
        <f t="shared" si="1"/>
        <v>0.96496602849211333</v>
      </c>
      <c r="F29">
        <f>SUM($C$2:C29)</f>
        <v>-2.9124270390712352E+17</v>
      </c>
    </row>
    <row r="30" spans="1:6" x14ac:dyDescent="0.35">
      <c r="A30">
        <v>28</v>
      </c>
      <c r="C30">
        <f t="shared" si="0"/>
        <v>1.2218539554885919E+18</v>
      </c>
      <c r="E30">
        <f t="shared" si="1"/>
        <v>0.96496602849211333</v>
      </c>
      <c r="F30">
        <f>SUM($C$2:C30)</f>
        <v>9.3061125158146842E+17</v>
      </c>
    </row>
    <row r="31" spans="1:6" x14ac:dyDescent="0.35">
      <c r="A31">
        <v>29</v>
      </c>
      <c r="C31">
        <f t="shared" si="0"/>
        <v>0</v>
      </c>
      <c r="E31">
        <f t="shared" si="1"/>
        <v>0.96496602849211333</v>
      </c>
      <c r="F31">
        <f>SUM($C$2:C31)</f>
        <v>9.3061125158146842E+17</v>
      </c>
    </row>
    <row r="32" spans="1:6" x14ac:dyDescent="0.35">
      <c r="A32">
        <v>30</v>
      </c>
      <c r="C32">
        <f t="shared" si="0"/>
        <v>-3.5110745847373312E+18</v>
      </c>
      <c r="E32">
        <f t="shared" si="1"/>
        <v>0.96496602849211333</v>
      </c>
      <c r="F32">
        <f>SUM($C$2:C32)</f>
        <v>-2.5804633331558625E+18</v>
      </c>
    </row>
    <row r="33" spans="1:6" x14ac:dyDescent="0.35">
      <c r="A33">
        <v>31</v>
      </c>
      <c r="C33">
        <f t="shared" si="0"/>
        <v>0</v>
      </c>
      <c r="E33">
        <f t="shared" si="1"/>
        <v>0.96496602849211333</v>
      </c>
      <c r="F33">
        <f>SUM($C$2:C33)</f>
        <v>-2.5804633331558625E+18</v>
      </c>
    </row>
    <row r="34" spans="1:6" x14ac:dyDescent="0.35">
      <c r="A34">
        <v>32</v>
      </c>
      <c r="C34">
        <f t="shared" si="0"/>
        <v>8.8484742558904545E+18</v>
      </c>
      <c r="E34">
        <f t="shared" si="1"/>
        <v>0.96496602849211333</v>
      </c>
      <c r="F34">
        <f>SUM($C$2:C34)</f>
        <v>6.268010922734592E+18</v>
      </c>
    </row>
    <row r="35" spans="1:6" x14ac:dyDescent="0.35">
      <c r="A35">
        <v>33</v>
      </c>
      <c r="C35">
        <f t="shared" si="0"/>
        <v>0</v>
      </c>
      <c r="E35">
        <f t="shared" si="1"/>
        <v>0.96496602849211333</v>
      </c>
      <c r="F35">
        <f>SUM($C$2:C35)</f>
        <v>6.268010922734592E+18</v>
      </c>
    </row>
    <row r="36" spans="1:6" x14ac:dyDescent="0.35">
      <c r="A36">
        <v>34</v>
      </c>
      <c r="C36">
        <f t="shared" si="0"/>
        <v>-1.971585172881118E+19</v>
      </c>
      <c r="E36">
        <f t="shared" si="1"/>
        <v>0.96496602849211333</v>
      </c>
      <c r="F36">
        <f>SUM($C$2:C36)</f>
        <v>-1.3447840806076588E+19</v>
      </c>
    </row>
    <row r="37" spans="1:6" x14ac:dyDescent="0.35">
      <c r="A37">
        <v>35</v>
      </c>
      <c r="C37">
        <f t="shared" si="0"/>
        <v>0</v>
      </c>
      <c r="E37">
        <f t="shared" si="1"/>
        <v>0.96496602849211333</v>
      </c>
      <c r="F37">
        <f>SUM($C$2:C37)</f>
        <v>-1.3447840806076588E+19</v>
      </c>
    </row>
    <row r="38" spans="1:6" x14ac:dyDescent="0.35">
      <c r="A38">
        <v>36</v>
      </c>
      <c r="C38">
        <f t="shared" si="0"/>
        <v>3.9118753430180889E+19</v>
      </c>
      <c r="E38">
        <f t="shared" si="1"/>
        <v>0.96496602849211333</v>
      </c>
      <c r="F38">
        <f>SUM($C$2:C38)</f>
        <v>2.5670912624104301E+19</v>
      </c>
    </row>
    <row r="39" spans="1:6" x14ac:dyDescent="0.35">
      <c r="A39">
        <v>37</v>
      </c>
      <c r="C39">
        <f t="shared" si="0"/>
        <v>0</v>
      </c>
      <c r="E39">
        <f t="shared" si="1"/>
        <v>0.96496602849211333</v>
      </c>
      <c r="F39">
        <f>SUM($C$2:C39)</f>
        <v>2.5670912624104301E+19</v>
      </c>
    </row>
    <row r="40" spans="1:6" x14ac:dyDescent="0.35">
      <c r="A40">
        <v>38</v>
      </c>
      <c r="C40">
        <f t="shared" si="0"/>
        <v>-6.9556816198756958E+19</v>
      </c>
      <c r="E40">
        <f t="shared" si="1"/>
        <v>0.96496602849211333</v>
      </c>
      <c r="F40">
        <f>SUM($C$2:C40)</f>
        <v>-4.3885903574652658E+19</v>
      </c>
    </row>
    <row r="41" spans="1:6" x14ac:dyDescent="0.35">
      <c r="A41">
        <v>39</v>
      </c>
      <c r="C41">
        <f t="shared" si="0"/>
        <v>0</v>
      </c>
      <c r="E41">
        <f t="shared" si="1"/>
        <v>0.96496602849211333</v>
      </c>
      <c r="F41">
        <f>SUM($C$2:C41)</f>
        <v>-4.3885903574652658E+19</v>
      </c>
    </row>
    <row r="42" spans="1:6" x14ac:dyDescent="0.35">
      <c r="A42">
        <v>40</v>
      </c>
      <c r="C42">
        <f t="shared" si="0"/>
        <v>1.1146925672877711E+20</v>
      </c>
      <c r="E42">
        <f t="shared" si="1"/>
        <v>0.96496602849211333</v>
      </c>
      <c r="F42">
        <f>SUM($C$2:C42)</f>
        <v>6.7583353154124456E+19</v>
      </c>
    </row>
    <row r="43" spans="1:6" x14ac:dyDescent="0.35">
      <c r="A43">
        <v>41</v>
      </c>
      <c r="C43">
        <f t="shared" si="0"/>
        <v>0</v>
      </c>
      <c r="E43">
        <f t="shared" si="1"/>
        <v>0.96496602849211333</v>
      </c>
      <c r="F43">
        <f>SUM($C$2:C43)</f>
        <v>6.7583353154124456E+19</v>
      </c>
    </row>
    <row r="44" spans="1:6" x14ac:dyDescent="0.35">
      <c r="A44">
        <v>42</v>
      </c>
      <c r="C44">
        <f t="shared" si="0"/>
        <v>-1.6183109281181352E+20</v>
      </c>
      <c r="E44">
        <f t="shared" si="1"/>
        <v>0.96496602849211333</v>
      </c>
      <c r="F44">
        <f>SUM($C$2:C44)</f>
        <v>-9.4247739657689072E+19</v>
      </c>
    </row>
    <row r="45" spans="1:6" x14ac:dyDescent="0.35">
      <c r="A45">
        <v>43</v>
      </c>
      <c r="C45">
        <f t="shared" si="0"/>
        <v>0</v>
      </c>
      <c r="E45">
        <f t="shared" si="1"/>
        <v>0.96496602849211333</v>
      </c>
      <c r="F45">
        <f>SUM($C$2:C45)</f>
        <v>-9.4247739657689072E+19</v>
      </c>
    </row>
    <row r="46" spans="1:6" x14ac:dyDescent="0.35">
      <c r="A46">
        <v>44</v>
      </c>
      <c r="C46">
        <f t="shared" si="0"/>
        <v>2.1383601058643427E+20</v>
      </c>
      <c r="E46">
        <f t="shared" si="1"/>
        <v>0.96496602849211333</v>
      </c>
      <c r="F46">
        <f>SUM($C$2:C46)</f>
        <v>1.195882709287452E+20</v>
      </c>
    </row>
    <row r="47" spans="1:6" x14ac:dyDescent="0.35">
      <c r="A47">
        <v>45</v>
      </c>
      <c r="C47">
        <f t="shared" si="0"/>
        <v>0</v>
      </c>
      <c r="E47">
        <f t="shared" si="1"/>
        <v>0.96496602849211333</v>
      </c>
      <c r="F47">
        <f>SUM($C$2:C47)</f>
        <v>1.195882709287452E+20</v>
      </c>
    </row>
    <row r="48" spans="1:6" x14ac:dyDescent="0.35">
      <c r="A48">
        <v>46</v>
      </c>
      <c r="C48">
        <f t="shared" si="0"/>
        <v>-2.5825605143289171E+20</v>
      </c>
      <c r="E48">
        <f t="shared" si="1"/>
        <v>0.96496602849211333</v>
      </c>
      <c r="F48">
        <f>SUM($C$2:C48)</f>
        <v>-1.3866778050414651E+20</v>
      </c>
    </row>
    <row r="49" spans="1:6" x14ac:dyDescent="0.35">
      <c r="A49">
        <v>47</v>
      </c>
      <c r="C49">
        <f t="shared" si="0"/>
        <v>0</v>
      </c>
      <c r="E49">
        <f t="shared" si="1"/>
        <v>0.96496602849211333</v>
      </c>
      <c r="F49">
        <f>SUM($C$2:C49)</f>
        <v>-1.3866778050414651E+20</v>
      </c>
    </row>
    <row r="50" spans="1:6" x14ac:dyDescent="0.35">
      <c r="A50">
        <v>48</v>
      </c>
      <c r="C50">
        <f t="shared" si="0"/>
        <v>2.8618800025808047E+20</v>
      </c>
      <c r="E50">
        <f t="shared" si="1"/>
        <v>0.96496602849211333</v>
      </c>
      <c r="F50">
        <f>SUM($C$2:C50)</f>
        <v>1.4752021975393396E+20</v>
      </c>
    </row>
    <row r="51" spans="1:6" x14ac:dyDescent="0.35">
      <c r="A51">
        <v>49</v>
      </c>
      <c r="C51">
        <f t="shared" si="0"/>
        <v>0</v>
      </c>
      <c r="E51">
        <f t="shared" si="1"/>
        <v>0.96496602849211333</v>
      </c>
      <c r="F51">
        <f>SUM($C$2:C51)</f>
        <v>1.4752021975393396E+20</v>
      </c>
    </row>
    <row r="52" spans="1:6" x14ac:dyDescent="0.35">
      <c r="A52">
        <v>50</v>
      </c>
      <c r="C52">
        <f t="shared" si="0"/>
        <v>-2.9202857169191879E+20</v>
      </c>
      <c r="E52">
        <f t="shared" si="1"/>
        <v>0.96496602849211333</v>
      </c>
      <c r="F52">
        <f>SUM($C$2:C52)</f>
        <v>-1.4450835193798482E+20</v>
      </c>
    </row>
    <row r="53" spans="1:6" x14ac:dyDescent="0.35">
      <c r="A53">
        <v>51</v>
      </c>
      <c r="C53">
        <f t="shared" si="0"/>
        <v>0</v>
      </c>
      <c r="E53">
        <f t="shared" si="1"/>
        <v>0.96496602849211333</v>
      </c>
      <c r="F53">
        <f>SUM($C$2:C53)</f>
        <v>-1.4450835193798482E+20</v>
      </c>
    </row>
    <row r="54" spans="1:6" x14ac:dyDescent="0.35">
      <c r="A54">
        <v>52</v>
      </c>
      <c r="C54">
        <f t="shared" si="0"/>
        <v>2.7529088583325667E+20</v>
      </c>
      <c r="E54">
        <f t="shared" si="1"/>
        <v>0.96496602849211333</v>
      </c>
      <c r="F54">
        <f>SUM($C$2:C54)</f>
        <v>1.3078253389527184E+20</v>
      </c>
    </row>
    <row r="55" spans="1:6" x14ac:dyDescent="0.35">
      <c r="A55">
        <v>53</v>
      </c>
      <c r="C55">
        <f t="shared" si="0"/>
        <v>0</v>
      </c>
      <c r="E55">
        <f t="shared" si="1"/>
        <v>0.96496602849211333</v>
      </c>
      <c r="F55">
        <f>SUM($C$2:C55)</f>
        <v>1.3078253389527184E+20</v>
      </c>
    </row>
    <row r="56" spans="1:6" x14ac:dyDescent="0.35">
      <c r="A56">
        <v>54</v>
      </c>
      <c r="C56">
        <f t="shared" si="0"/>
        <v>-2.4047072487181769E+20</v>
      </c>
      <c r="E56">
        <f t="shared" si="1"/>
        <v>0.96496602849211333</v>
      </c>
      <c r="F56">
        <f>SUM($C$2:C56)</f>
        <v>-1.0968819097654585E+20</v>
      </c>
    </row>
    <row r="57" spans="1:6" x14ac:dyDescent="0.35">
      <c r="A57">
        <v>55</v>
      </c>
      <c r="C57">
        <f t="shared" si="0"/>
        <v>0</v>
      </c>
      <c r="E57">
        <f t="shared" si="1"/>
        <v>0.96496602849211333</v>
      </c>
      <c r="F57">
        <f>SUM($C$2:C57)</f>
        <v>-1.0968819097654585E+20</v>
      </c>
    </row>
    <row r="58" spans="1:6" x14ac:dyDescent="0.35">
      <c r="A58">
        <v>56</v>
      </c>
      <c r="C58">
        <f t="shared" si="0"/>
        <v>1.9518727668167016E+20</v>
      </c>
      <c r="E58">
        <f t="shared" si="1"/>
        <v>0.96496602849211333</v>
      </c>
      <c r="F58">
        <f>SUM($C$2:C58)</f>
        <v>8.5499085705124315E+19</v>
      </c>
    </row>
    <row r="59" spans="1:6" x14ac:dyDescent="0.35">
      <c r="A59">
        <v>57</v>
      </c>
      <c r="C59">
        <f t="shared" si="0"/>
        <v>0</v>
      </c>
      <c r="E59">
        <f t="shared" si="1"/>
        <v>0.96496602849211333</v>
      </c>
      <c r="F59">
        <f>SUM($C$2:C59)</f>
        <v>8.5499085705124315E+19</v>
      </c>
    </row>
    <row r="60" spans="1:6" x14ac:dyDescent="0.35">
      <c r="A60">
        <v>58</v>
      </c>
      <c r="C60">
        <f t="shared" si="0"/>
        <v>-1.4760078393955693E+20</v>
      </c>
      <c r="E60">
        <f t="shared" si="1"/>
        <v>0.96496602849211333</v>
      </c>
      <c r="F60">
        <f>SUM($C$2:C60)</f>
        <v>-6.2101698234432618E+19</v>
      </c>
    </row>
    <row r="61" spans="1:6" x14ac:dyDescent="0.35">
      <c r="A61">
        <v>59</v>
      </c>
      <c r="C61">
        <f t="shared" si="0"/>
        <v>0</v>
      </c>
      <c r="E61">
        <f t="shared" si="1"/>
        <v>0.96496602849211333</v>
      </c>
      <c r="F61">
        <f>SUM($C$2:C61)</f>
        <v>-6.2101698234432618E+19</v>
      </c>
    </row>
    <row r="62" spans="1:6" x14ac:dyDescent="0.35">
      <c r="A62">
        <v>60</v>
      </c>
      <c r="C62">
        <f t="shared" si="0"/>
        <v>1.0423784176522384E+20</v>
      </c>
      <c r="E62">
        <f t="shared" si="1"/>
        <v>0.96496602849211333</v>
      </c>
      <c r="F62">
        <f>SUM($C$2:C62)</f>
        <v>4.2136143530791223E+19</v>
      </c>
    </row>
    <row r="63" spans="1:6" x14ac:dyDescent="0.35">
      <c r="A63">
        <v>61</v>
      </c>
      <c r="C63">
        <f t="shared" si="0"/>
        <v>0</v>
      </c>
      <c r="E63">
        <f t="shared" si="1"/>
        <v>0.96496602849211333</v>
      </c>
      <c r="F63">
        <f>SUM($C$2:C63)</f>
        <v>4.2136143530791223E+19</v>
      </c>
    </row>
    <row r="64" spans="1:6" x14ac:dyDescent="0.35">
      <c r="A64">
        <v>62</v>
      </c>
      <c r="C64">
        <f t="shared" si="0"/>
        <v>-6.8903914440258994E+19</v>
      </c>
      <c r="E64">
        <f t="shared" si="1"/>
        <v>0.96496602849211333</v>
      </c>
      <c r="F64">
        <f>SUM($C$2:C64)</f>
        <v>-2.6767770909467771E+19</v>
      </c>
    </row>
    <row r="65" spans="1:6" x14ac:dyDescent="0.35">
      <c r="A65">
        <v>63</v>
      </c>
      <c r="C65">
        <f t="shared" si="0"/>
        <v>0</v>
      </c>
      <c r="E65">
        <f t="shared" si="1"/>
        <v>0.96496602849211333</v>
      </c>
      <c r="F65">
        <f>SUM($C$2:C65)</f>
        <v>-2.6767770909467771E+19</v>
      </c>
    </row>
    <row r="66" spans="1:6" x14ac:dyDescent="0.35">
      <c r="A66">
        <v>64</v>
      </c>
      <c r="C66">
        <f t="shared" si="0"/>
        <v>4.2723161235279659E+19</v>
      </c>
      <c r="E66">
        <f t="shared" si="1"/>
        <v>0.96496602849211333</v>
      </c>
      <c r="F66">
        <f>SUM($C$2:C66)</f>
        <v>1.5955390325811888E+19</v>
      </c>
    </row>
    <row r="67" spans="1:6" x14ac:dyDescent="0.35">
      <c r="A67">
        <v>65</v>
      </c>
      <c r="C67">
        <f t="shared" ref="C67:C102" si="2">IF(MOD(A67,2)=1,0,IF(MOD(A67,4)=2,-POWER($D$2,A67)/FACT(A67),POWER($D$2,A67)/FACT(A67)))</f>
        <v>0</v>
      </c>
      <c r="E67">
        <f t="shared" ref="E67:E102" si="3">COS($D$2)</f>
        <v>0.96496602849211333</v>
      </c>
      <c r="F67">
        <f>SUM($C$2:C67)</f>
        <v>1.5955390325811888E+19</v>
      </c>
    </row>
    <row r="68" spans="1:6" x14ac:dyDescent="0.35">
      <c r="A68">
        <v>66</v>
      </c>
      <c r="C68">
        <f t="shared" si="2"/>
        <v>-2.4896947106806317E+19</v>
      </c>
      <c r="E68">
        <f t="shared" si="3"/>
        <v>0.96496602849211333</v>
      </c>
      <c r="F68">
        <f>SUM($C$2:C68)</f>
        <v>-8.9415567809944289E+18</v>
      </c>
    </row>
    <row r="69" spans="1:6" x14ac:dyDescent="0.35">
      <c r="A69">
        <v>67</v>
      </c>
      <c r="C69">
        <f t="shared" si="2"/>
        <v>0</v>
      </c>
      <c r="E69">
        <f t="shared" si="3"/>
        <v>0.96496602849211333</v>
      </c>
      <c r="F69">
        <f>SUM($C$2:C69)</f>
        <v>-8.9415567809944289E+18</v>
      </c>
    </row>
    <row r="70" spans="1:6" x14ac:dyDescent="0.35">
      <c r="A70">
        <v>68</v>
      </c>
      <c r="C70">
        <f t="shared" si="2"/>
        <v>1.3661625936570636E+19</v>
      </c>
      <c r="E70">
        <f t="shared" si="3"/>
        <v>0.96496602849211333</v>
      </c>
      <c r="F70">
        <f>SUM($C$2:C70)</f>
        <v>4.7200691555762074E+18</v>
      </c>
    </row>
    <row r="71" spans="1:6" x14ac:dyDescent="0.35">
      <c r="A71">
        <v>69</v>
      </c>
      <c r="C71">
        <f t="shared" si="2"/>
        <v>0</v>
      </c>
      <c r="E71">
        <f t="shared" si="3"/>
        <v>0.96496602849211333</v>
      </c>
      <c r="F71">
        <f>SUM($C$2:C71)</f>
        <v>4.7200691555762074E+18</v>
      </c>
    </row>
    <row r="72" spans="1:6" x14ac:dyDescent="0.35">
      <c r="A72">
        <v>70</v>
      </c>
      <c r="C72">
        <f t="shared" si="2"/>
        <v>-7.0712349568170977E+18</v>
      </c>
      <c r="E72">
        <f t="shared" si="3"/>
        <v>0.96496602849211333</v>
      </c>
      <c r="F72">
        <f>SUM($C$2:C72)</f>
        <v>-2.3511658012408904E+18</v>
      </c>
    </row>
    <row r="73" spans="1:6" x14ac:dyDescent="0.35">
      <c r="A73">
        <v>71</v>
      </c>
      <c r="C73">
        <f t="shared" si="2"/>
        <v>0</v>
      </c>
      <c r="E73">
        <f t="shared" si="3"/>
        <v>0.96496602849211333</v>
      </c>
      <c r="F73">
        <f>SUM($C$2:C73)</f>
        <v>-2.3511658012408904E+18</v>
      </c>
    </row>
    <row r="74" spans="1:6" x14ac:dyDescent="0.35">
      <c r="A74">
        <v>72</v>
      </c>
      <c r="C74">
        <f t="shared" si="2"/>
        <v>3.4581548106499871E+18</v>
      </c>
      <c r="E74">
        <f t="shared" si="3"/>
        <v>0.96496602849211333</v>
      </c>
      <c r="F74">
        <f>SUM($C$2:C74)</f>
        <v>1.1069890094090967E+18</v>
      </c>
    </row>
    <row r="75" spans="1:6" x14ac:dyDescent="0.35">
      <c r="A75">
        <v>73</v>
      </c>
      <c r="C75">
        <f t="shared" si="2"/>
        <v>0</v>
      </c>
      <c r="E75">
        <f t="shared" si="3"/>
        <v>0.96496602849211333</v>
      </c>
      <c r="F75">
        <f>SUM($C$2:C75)</f>
        <v>1.1069890094090967E+18</v>
      </c>
    </row>
    <row r="76" spans="1:6" x14ac:dyDescent="0.35">
      <c r="A76">
        <v>74</v>
      </c>
      <c r="C76">
        <f t="shared" si="2"/>
        <v>-1.6004048549842598E+18</v>
      </c>
      <c r="E76">
        <f t="shared" si="3"/>
        <v>0.96496602849211333</v>
      </c>
      <c r="F76">
        <f>SUM($C$2:C76)</f>
        <v>-4.9341584557516314E+17</v>
      </c>
    </row>
    <row r="77" spans="1:6" x14ac:dyDescent="0.35">
      <c r="A77">
        <v>75</v>
      </c>
      <c r="C77">
        <f t="shared" si="2"/>
        <v>0</v>
      </c>
      <c r="E77">
        <f t="shared" si="3"/>
        <v>0.96496602849211333</v>
      </c>
      <c r="F77">
        <f>SUM($C$2:C77)</f>
        <v>-4.9341584557516314E+17</v>
      </c>
    </row>
    <row r="78" spans="1:6" x14ac:dyDescent="0.35">
      <c r="A78">
        <v>76</v>
      </c>
      <c r="C78">
        <f t="shared" si="2"/>
        <v>7.0193195394046477E+17</v>
      </c>
      <c r="E78">
        <f t="shared" si="3"/>
        <v>0.96496602849211333</v>
      </c>
      <c r="F78">
        <f>SUM($C$2:C78)</f>
        <v>2.0851610836530163E+17</v>
      </c>
    </row>
    <row r="79" spans="1:6" x14ac:dyDescent="0.35">
      <c r="A79">
        <v>77</v>
      </c>
      <c r="C79">
        <f t="shared" si="2"/>
        <v>0</v>
      </c>
      <c r="E79">
        <f t="shared" si="3"/>
        <v>0.96496602849211333</v>
      </c>
      <c r="F79">
        <f>SUM($C$2:C79)</f>
        <v>2.0851610836530163E+17</v>
      </c>
    </row>
    <row r="80" spans="1:6" x14ac:dyDescent="0.35">
      <c r="A80">
        <v>78</v>
      </c>
      <c r="C80">
        <f t="shared" si="2"/>
        <v>-2.9217946800718656E+17</v>
      </c>
      <c r="E80">
        <f t="shared" si="3"/>
        <v>0.96496602849211333</v>
      </c>
      <c r="F80">
        <f>SUM($C$2:C80)</f>
        <v>-8.3663359641884928E+16</v>
      </c>
    </row>
    <row r="81" spans="1:6" x14ac:dyDescent="0.35">
      <c r="A81">
        <v>79</v>
      </c>
      <c r="C81">
        <f t="shared" si="2"/>
        <v>0</v>
      </c>
      <c r="E81">
        <f t="shared" si="3"/>
        <v>0.96496602849211333</v>
      </c>
      <c r="F81">
        <f>SUM($C$2:C81)</f>
        <v>-8.3663359641884928E+16</v>
      </c>
    </row>
    <row r="82" spans="1:6" x14ac:dyDescent="0.35">
      <c r="A82">
        <v>80</v>
      </c>
      <c r="C82">
        <f t="shared" si="2"/>
        <v>1.1557732120537443E+17</v>
      </c>
      <c r="E82">
        <f t="shared" si="3"/>
        <v>0.96496602849211333</v>
      </c>
      <c r="F82">
        <f>SUM($C$2:C82)</f>
        <v>3.1913961563489504E+16</v>
      </c>
    </row>
    <row r="83" spans="1:6" x14ac:dyDescent="0.35">
      <c r="A83">
        <v>81</v>
      </c>
      <c r="C83">
        <f t="shared" si="2"/>
        <v>0</v>
      </c>
      <c r="E83">
        <f t="shared" si="3"/>
        <v>0.96496602849211333</v>
      </c>
      <c r="F83">
        <f>SUM($C$2:C83)</f>
        <v>3.1913961563489504E+16</v>
      </c>
    </row>
    <row r="84" spans="1:6" x14ac:dyDescent="0.35">
      <c r="A84">
        <v>82</v>
      </c>
      <c r="C84">
        <f t="shared" si="2"/>
        <v>-4.3502454533790416E+16</v>
      </c>
      <c r="E84">
        <f t="shared" si="3"/>
        <v>0.96496602849211333</v>
      </c>
      <c r="F84">
        <f>SUM($C$2:C84)</f>
        <v>-1.1588492970300912E+16</v>
      </c>
    </row>
    <row r="85" spans="1:6" x14ac:dyDescent="0.35">
      <c r="A85">
        <v>83</v>
      </c>
      <c r="C85">
        <f t="shared" si="2"/>
        <v>0</v>
      </c>
      <c r="E85">
        <f t="shared" si="3"/>
        <v>0.96496602849211333</v>
      </c>
      <c r="F85">
        <f>SUM($C$2:C85)</f>
        <v>-1.1588492970300912E+16</v>
      </c>
    </row>
    <row r="86" spans="1:6" x14ac:dyDescent="0.35">
      <c r="A86">
        <v>84</v>
      </c>
      <c r="C86">
        <f t="shared" si="2"/>
        <v>1.559898685233449E+16</v>
      </c>
      <c r="E86">
        <f t="shared" si="3"/>
        <v>0.96496602849211333</v>
      </c>
      <c r="F86">
        <f>SUM($C$2:C86)</f>
        <v>4010493882033578</v>
      </c>
    </row>
    <row r="87" spans="1:6" x14ac:dyDescent="0.35">
      <c r="A87">
        <v>85</v>
      </c>
      <c r="C87">
        <f t="shared" si="2"/>
        <v>0</v>
      </c>
      <c r="E87">
        <f t="shared" si="3"/>
        <v>0.96496602849211333</v>
      </c>
      <c r="F87">
        <f>SUM($C$2:C87)</f>
        <v>4010493882033578</v>
      </c>
    </row>
    <row r="88" spans="1:6" x14ac:dyDescent="0.35">
      <c r="A88">
        <v>86</v>
      </c>
      <c r="C88">
        <f t="shared" si="2"/>
        <v>-5334810825011794</v>
      </c>
      <c r="E88">
        <f t="shared" si="3"/>
        <v>0.96496602849211333</v>
      </c>
      <c r="F88">
        <f>SUM($C$2:C88)</f>
        <v>-1324316942978216</v>
      </c>
    </row>
    <row r="89" spans="1:6" x14ac:dyDescent="0.35">
      <c r="A89">
        <v>87</v>
      </c>
      <c r="C89">
        <f t="shared" si="2"/>
        <v>0</v>
      </c>
      <c r="E89">
        <f t="shared" si="3"/>
        <v>0.96496602849211333</v>
      </c>
      <c r="F89">
        <f>SUM($C$2:C89)</f>
        <v>-1324316942978216</v>
      </c>
    </row>
    <row r="90" spans="1:6" x14ac:dyDescent="0.35">
      <c r="A90">
        <v>88</v>
      </c>
      <c r="C90">
        <f t="shared" si="2"/>
        <v>1742035927707614.3</v>
      </c>
      <c r="E90">
        <f t="shared" si="3"/>
        <v>0.96496602849211333</v>
      </c>
      <c r="F90">
        <f>SUM($C$2:C90)</f>
        <v>417718984729398.25</v>
      </c>
    </row>
    <row r="91" spans="1:6" x14ac:dyDescent="0.35">
      <c r="A91">
        <v>89</v>
      </c>
      <c r="C91">
        <f t="shared" si="2"/>
        <v>0</v>
      </c>
      <c r="E91">
        <f t="shared" si="3"/>
        <v>0.96496602849211333</v>
      </c>
      <c r="F91">
        <f>SUM($C$2:C91)</f>
        <v>417718984729398.25</v>
      </c>
    </row>
    <row r="92" spans="1:6" x14ac:dyDescent="0.35">
      <c r="A92">
        <v>90</v>
      </c>
      <c r="C92">
        <f t="shared" si="2"/>
        <v>-543706594165922.25</v>
      </c>
      <c r="E92">
        <f t="shared" si="3"/>
        <v>0.96496602849211333</v>
      </c>
      <c r="F92">
        <f>SUM($C$2:C92)</f>
        <v>-125987609436524</v>
      </c>
    </row>
    <row r="93" spans="1:6" x14ac:dyDescent="0.35">
      <c r="A93">
        <v>91</v>
      </c>
      <c r="C93">
        <f t="shared" si="2"/>
        <v>0</v>
      </c>
      <c r="E93">
        <f t="shared" si="3"/>
        <v>0.96496602849211333</v>
      </c>
      <c r="F93">
        <f>SUM($C$2:C93)</f>
        <v>-125987609436524</v>
      </c>
    </row>
    <row r="94" spans="1:6" x14ac:dyDescent="0.35">
      <c r="A94">
        <v>92</v>
      </c>
      <c r="C94">
        <f t="shared" si="2"/>
        <v>162358634187148.25</v>
      </c>
      <c r="E94">
        <f t="shared" si="3"/>
        <v>0.96496602849211333</v>
      </c>
      <c r="F94">
        <f>SUM($C$2:C94)</f>
        <v>36371024750624.25</v>
      </c>
    </row>
    <row r="95" spans="1:6" x14ac:dyDescent="0.35">
      <c r="A95">
        <v>93</v>
      </c>
      <c r="C95">
        <f t="shared" si="2"/>
        <v>0</v>
      </c>
      <c r="E95">
        <f t="shared" si="3"/>
        <v>0.96496602849211333</v>
      </c>
      <c r="F95">
        <f>SUM($C$2:C95)</f>
        <v>36371024750624.25</v>
      </c>
    </row>
    <row r="96" spans="1:6" x14ac:dyDescent="0.35">
      <c r="A96">
        <v>94</v>
      </c>
      <c r="C96">
        <f t="shared" si="2"/>
        <v>-46430632059925.719</v>
      </c>
      <c r="E96">
        <f t="shared" si="3"/>
        <v>0.96496602849211333</v>
      </c>
      <c r="F96">
        <f>SUM($C$2:C96)</f>
        <v>-10059607309301.469</v>
      </c>
    </row>
    <row r="97" spans="1:6" x14ac:dyDescent="0.35">
      <c r="A97">
        <v>95</v>
      </c>
      <c r="C97">
        <f t="shared" si="2"/>
        <v>0</v>
      </c>
      <c r="E97">
        <f t="shared" si="3"/>
        <v>0.96496602849211333</v>
      </c>
      <c r="F97">
        <f>SUM($C$2:C97)</f>
        <v>-10059607309301.469</v>
      </c>
    </row>
    <row r="98" spans="1:6" x14ac:dyDescent="0.35">
      <c r="A98">
        <v>96</v>
      </c>
      <c r="C98">
        <f t="shared" si="2"/>
        <v>12727695191865.607</v>
      </c>
      <c r="E98">
        <f t="shared" si="3"/>
        <v>0.96496602849211333</v>
      </c>
      <c r="F98">
        <f>SUM($C$2:C98)</f>
        <v>2668087882564.1387</v>
      </c>
    </row>
    <row r="99" spans="1:6" x14ac:dyDescent="0.35">
      <c r="A99">
        <v>97</v>
      </c>
      <c r="C99">
        <f t="shared" si="2"/>
        <v>0</v>
      </c>
      <c r="E99">
        <f t="shared" si="3"/>
        <v>0.96496602849211333</v>
      </c>
      <c r="F99">
        <f>SUM($C$2:C99)</f>
        <v>2668087882564.1387</v>
      </c>
    </row>
    <row r="100" spans="1:6" x14ac:dyDescent="0.35">
      <c r="A100">
        <v>98</v>
      </c>
      <c r="C100">
        <f t="shared" si="2"/>
        <v>-3347279400343.3618</v>
      </c>
      <c r="E100">
        <f t="shared" si="3"/>
        <v>0.96496602849211333</v>
      </c>
      <c r="F100">
        <f>SUM($C$2:C100)</f>
        <v>-679191517779.22314</v>
      </c>
    </row>
    <row r="101" spans="1:6" x14ac:dyDescent="0.35">
      <c r="A101">
        <v>99</v>
      </c>
      <c r="C101">
        <f t="shared" si="2"/>
        <v>0</v>
      </c>
      <c r="E101">
        <f t="shared" si="3"/>
        <v>0.96496602849211333</v>
      </c>
      <c r="F101">
        <f>SUM($C$2:C101)</f>
        <v>-679191517779.22314</v>
      </c>
    </row>
    <row r="102" spans="1:6" x14ac:dyDescent="0.35">
      <c r="A102">
        <v>100</v>
      </c>
      <c r="C102">
        <f t="shared" si="2"/>
        <v>845272575844.2832</v>
      </c>
      <c r="E102">
        <f t="shared" si="3"/>
        <v>0.96496602849211333</v>
      </c>
      <c r="F102">
        <f>SUM($C$2:C102)</f>
        <v>166081058065.06006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A4A-96A6-4B7C-9E29-43ABF8853D6E}">
  <dimension ref="A1:C20"/>
  <sheetViews>
    <sheetView tabSelected="1" workbookViewId="0">
      <selection activeCell="C17" sqref="C17"/>
    </sheetView>
  </sheetViews>
  <sheetFormatPr defaultRowHeight="14.5" x14ac:dyDescent="0.35"/>
  <cols>
    <col min="2" max="2" width="29.7265625" bestFit="1" customWidth="1"/>
    <col min="3" max="3" width="15.453125" bestFit="1" customWidth="1"/>
  </cols>
  <sheetData>
    <row r="1" spans="1:3" x14ac:dyDescent="0.35">
      <c r="A1">
        <v>2</v>
      </c>
      <c r="B1" s="4">
        <f>PRODUCT($A$1:A1)+1</f>
        <v>3</v>
      </c>
    </row>
    <row r="2" spans="1:3" x14ac:dyDescent="0.35">
      <c r="A2">
        <v>3</v>
      </c>
      <c r="B2" s="4">
        <f>PRODUCT($A$1:A2)+1</f>
        <v>7</v>
      </c>
    </row>
    <row r="3" spans="1:3" x14ac:dyDescent="0.35">
      <c r="A3">
        <v>5</v>
      </c>
      <c r="B3" s="4">
        <f>PRODUCT($A$1:A3)+1</f>
        <v>31</v>
      </c>
    </row>
    <row r="4" spans="1:3" x14ac:dyDescent="0.35">
      <c r="A4">
        <v>7</v>
      </c>
      <c r="B4" s="4">
        <f>PRODUCT($A$1:A4)+1</f>
        <v>211</v>
      </c>
    </row>
    <row r="5" spans="1:3" x14ac:dyDescent="0.35">
      <c r="A5">
        <v>11</v>
      </c>
      <c r="B5" s="4">
        <f>PRODUCT($A$1:A5)+1</f>
        <v>2311</v>
      </c>
    </row>
    <row r="6" spans="1:3" x14ac:dyDescent="0.35">
      <c r="A6">
        <v>13</v>
      </c>
      <c r="B6" s="5">
        <f>PRODUCT($A$1:A6)+1</f>
        <v>30031</v>
      </c>
      <c r="C6">
        <f>$B$6/A7</f>
        <v>1766.5294117647059</v>
      </c>
    </row>
    <row r="7" spans="1:3" x14ac:dyDescent="0.35">
      <c r="A7">
        <v>17</v>
      </c>
      <c r="B7">
        <f>PRODUCT($A$1:A7)+1</f>
        <v>510511</v>
      </c>
      <c r="C7">
        <f t="shared" ref="C7:C19" si="0">$B$6/A8</f>
        <v>1580.578947368421</v>
      </c>
    </row>
    <row r="8" spans="1:3" x14ac:dyDescent="0.35">
      <c r="A8">
        <v>19</v>
      </c>
      <c r="B8">
        <f>PRODUCT($A$1:A8)+1</f>
        <v>9699691</v>
      </c>
      <c r="C8">
        <f t="shared" si="0"/>
        <v>1305.695652173913</v>
      </c>
    </row>
    <row r="9" spans="1:3" x14ac:dyDescent="0.35">
      <c r="A9">
        <v>23</v>
      </c>
      <c r="C9">
        <f t="shared" si="0"/>
        <v>1035.5517241379309</v>
      </c>
    </row>
    <row r="10" spans="1:3" x14ac:dyDescent="0.35">
      <c r="A10">
        <v>29</v>
      </c>
      <c r="C10">
        <f t="shared" si="0"/>
        <v>968.74193548387098</v>
      </c>
    </row>
    <row r="11" spans="1:3" x14ac:dyDescent="0.35">
      <c r="A11">
        <v>31</v>
      </c>
      <c r="B11" s="3"/>
      <c r="C11">
        <f t="shared" si="0"/>
        <v>811.64864864864865</v>
      </c>
    </row>
    <row r="12" spans="1:3" x14ac:dyDescent="0.35">
      <c r="A12">
        <v>37</v>
      </c>
      <c r="B12" s="3"/>
      <c r="C12">
        <f t="shared" si="0"/>
        <v>732.46341463414637</v>
      </c>
    </row>
    <row r="13" spans="1:3" x14ac:dyDescent="0.35">
      <c r="A13">
        <v>41</v>
      </c>
      <c r="B13" s="3"/>
      <c r="C13">
        <f t="shared" si="0"/>
        <v>698.39534883720933</v>
      </c>
    </row>
    <row r="14" spans="1:3" x14ac:dyDescent="0.35">
      <c r="A14">
        <v>43</v>
      </c>
      <c r="B14" s="3"/>
      <c r="C14">
        <f t="shared" si="0"/>
        <v>638.95744680851067</v>
      </c>
    </row>
    <row r="15" spans="1:3" x14ac:dyDescent="0.35">
      <c r="A15">
        <v>47</v>
      </c>
      <c r="B15" s="3"/>
      <c r="C15">
        <f t="shared" si="0"/>
        <v>566.62264150943395</v>
      </c>
    </row>
    <row r="16" spans="1:3" x14ac:dyDescent="0.35">
      <c r="A16">
        <v>53</v>
      </c>
      <c r="B16" s="3"/>
      <c r="C16">
        <f t="shared" si="0"/>
        <v>509</v>
      </c>
    </row>
    <row r="17" spans="1:2" x14ac:dyDescent="0.35">
      <c r="A17">
        <v>59</v>
      </c>
      <c r="B17" s="3"/>
    </row>
    <row r="18" spans="1:2" x14ac:dyDescent="0.35">
      <c r="B18" s="3"/>
    </row>
    <row r="19" spans="1:2" x14ac:dyDescent="0.35">
      <c r="B19" s="3"/>
    </row>
    <row r="20" spans="1:2" x14ac:dyDescent="0.35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2023-12-12T09:42:27Z</dcterms:created>
  <dcterms:modified xsi:type="dcterms:W3CDTF">2023-12-12T10:28:02Z</dcterms:modified>
</cp:coreProperties>
</file>