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2460" yWindow="1515" windowWidth="19935" windowHeight="8595" tabRatio="742"/>
  </bookViews>
  <sheets>
    <sheet name="Skills-Assessment" sheetId="1" r:id="rId1"/>
    <sheet name="Skills Radar All Blank" sheetId="16" r:id="rId2"/>
    <sheet name="Skills Radar All" sheetId="13" r:id="rId3"/>
    <sheet name="a" sheetId="18" r:id="rId4"/>
    <sheet name="b" sheetId="17" r:id="rId5"/>
    <sheet name="c" sheetId="23" r:id="rId6"/>
    <sheet name="d" sheetId="26" r:id="rId7"/>
    <sheet name="e" sheetId="25" r:id="rId8"/>
    <sheet name="f" sheetId="24" r:id="rId9"/>
    <sheet name="g" sheetId="22" r:id="rId10"/>
    <sheet name="h" sheetId="21" r:id="rId11"/>
    <sheet name="i" sheetId="27" r:id="rId12"/>
    <sheet name="j" sheetId="19" r:id="rId13"/>
  </sheets>
  <definedNames>
    <definedName name="_xlnm.Print_Area" localSheetId="0">'Skills-Assessment'!$A:$L</definedName>
    <definedName name="_xlnm.Print_Titles" localSheetId="0">'Skills-Assessment'!$2:$5</definedName>
  </definedNames>
  <calcPr calcId="145621"/>
</workbook>
</file>

<file path=xl/calcChain.xml><?xml version="1.0" encoding="utf-8"?>
<calcChain xmlns="http://schemas.openxmlformats.org/spreadsheetml/2006/main">
  <c r="A93" i="1" l="1"/>
  <c r="A92" i="1"/>
  <c r="A91" i="1"/>
  <c r="A90" i="1"/>
  <c r="A89" i="1"/>
  <c r="A88" i="1"/>
  <c r="A87" i="1"/>
  <c r="A86" i="1"/>
  <c r="L80" i="1"/>
  <c r="L79" i="1" s="1"/>
  <c r="L93" i="1" s="1"/>
  <c r="K80" i="1"/>
  <c r="J80" i="1"/>
  <c r="J79" i="1" s="1"/>
  <c r="J93" i="1" s="1"/>
  <c r="I80" i="1"/>
  <c r="I79" i="1" s="1"/>
  <c r="I93" i="1" s="1"/>
  <c r="H80" i="1"/>
  <c r="H79" i="1" s="1"/>
  <c r="H93" i="1" s="1"/>
  <c r="G80" i="1"/>
  <c r="G79" i="1" s="1"/>
  <c r="G93" i="1" s="1"/>
  <c r="F80" i="1"/>
  <c r="E80" i="1"/>
  <c r="E79" i="1" s="1"/>
  <c r="E93" i="1" s="1"/>
  <c r="D80" i="1"/>
  <c r="D79" i="1" s="1"/>
  <c r="D93" i="1" s="1"/>
  <c r="C80" i="1"/>
  <c r="C79" i="1" s="1"/>
  <c r="C93" i="1" s="1"/>
  <c r="B80" i="1"/>
  <c r="B79" i="1" s="1"/>
  <c r="K79" i="1"/>
  <c r="K93" i="1" s="1"/>
  <c r="F79" i="1"/>
  <c r="F93" i="1" s="1"/>
  <c r="L73" i="1"/>
  <c r="L72" i="1" s="1"/>
  <c r="L92" i="1" s="1"/>
  <c r="K73" i="1"/>
  <c r="K72" i="1" s="1"/>
  <c r="K92" i="1" s="1"/>
  <c r="J73" i="1"/>
  <c r="J72" i="1" s="1"/>
  <c r="J92" i="1" s="1"/>
  <c r="I73" i="1"/>
  <c r="I72" i="1" s="1"/>
  <c r="I92" i="1" s="1"/>
  <c r="H73" i="1"/>
  <c r="H72" i="1" s="1"/>
  <c r="H92" i="1" s="1"/>
  <c r="G73" i="1"/>
  <c r="G72" i="1" s="1"/>
  <c r="G92" i="1" s="1"/>
  <c r="F73" i="1"/>
  <c r="F72" i="1" s="1"/>
  <c r="F92" i="1" s="1"/>
  <c r="E73" i="1"/>
  <c r="E72" i="1" s="1"/>
  <c r="E92" i="1" s="1"/>
  <c r="D73" i="1"/>
  <c r="D72" i="1" s="1"/>
  <c r="D92" i="1" s="1"/>
  <c r="C73" i="1"/>
  <c r="C72" i="1" s="1"/>
  <c r="C92" i="1" s="1"/>
  <c r="B73" i="1"/>
  <c r="B72" i="1"/>
  <c r="L65" i="1"/>
  <c r="L64" i="1" s="1"/>
  <c r="L91" i="1" s="1"/>
  <c r="K65" i="1"/>
  <c r="J65" i="1"/>
  <c r="J64" i="1" s="1"/>
  <c r="J91" i="1" s="1"/>
  <c r="I65" i="1"/>
  <c r="I64" i="1" s="1"/>
  <c r="I91" i="1" s="1"/>
  <c r="H65" i="1"/>
  <c r="H64" i="1" s="1"/>
  <c r="H91" i="1" s="1"/>
  <c r="G65" i="1"/>
  <c r="G64" i="1" s="1"/>
  <c r="G91" i="1" s="1"/>
  <c r="F65" i="1"/>
  <c r="F64" i="1" s="1"/>
  <c r="F91" i="1" s="1"/>
  <c r="E65" i="1"/>
  <c r="E64" i="1" s="1"/>
  <c r="E91" i="1" s="1"/>
  <c r="D65" i="1"/>
  <c r="D64" i="1" s="1"/>
  <c r="D91" i="1" s="1"/>
  <c r="C65" i="1"/>
  <c r="C64" i="1" s="1"/>
  <c r="C91" i="1" s="1"/>
  <c r="B65" i="1"/>
  <c r="B64" i="1" s="1"/>
  <c r="K64" i="1"/>
  <c r="K91" i="1" s="1"/>
  <c r="L56" i="1"/>
  <c r="L55" i="1" s="1"/>
  <c r="K56" i="1"/>
  <c r="K55" i="1" s="1"/>
  <c r="J56" i="1"/>
  <c r="I56" i="1"/>
  <c r="I55" i="1" s="1"/>
  <c r="H56" i="1"/>
  <c r="G56" i="1"/>
  <c r="G55" i="1" s="1"/>
  <c r="G89" i="1" s="1"/>
  <c r="F56" i="1"/>
  <c r="F55" i="1" s="1"/>
  <c r="F90" i="1" s="1"/>
  <c r="E56" i="1"/>
  <c r="E55" i="1" s="1"/>
  <c r="D56" i="1"/>
  <c r="D55" i="1" s="1"/>
  <c r="C56" i="1"/>
  <c r="C55" i="1" s="1"/>
  <c r="B56" i="1"/>
  <c r="J55" i="1"/>
  <c r="J90" i="1" s="1"/>
  <c r="H55" i="1"/>
  <c r="H90" i="1" s="1"/>
  <c r="B55" i="1"/>
  <c r="L45" i="1"/>
  <c r="K45" i="1"/>
  <c r="K44" i="1" s="1"/>
  <c r="K88" i="1" s="1"/>
  <c r="J45" i="1"/>
  <c r="J44" i="1" s="1"/>
  <c r="J88" i="1" s="1"/>
  <c r="I45" i="1"/>
  <c r="I44" i="1" s="1"/>
  <c r="I88" i="1" s="1"/>
  <c r="H45" i="1"/>
  <c r="G45" i="1"/>
  <c r="G44" i="1" s="1"/>
  <c r="G88" i="1" s="1"/>
  <c r="F45" i="1"/>
  <c r="F44" i="1" s="1"/>
  <c r="F88" i="1" s="1"/>
  <c r="E45" i="1"/>
  <c r="E44" i="1" s="1"/>
  <c r="E88" i="1" s="1"/>
  <c r="D45" i="1"/>
  <c r="D44" i="1" s="1"/>
  <c r="D88" i="1" s="1"/>
  <c r="C45" i="1"/>
  <c r="C44" i="1" s="1"/>
  <c r="C88" i="1" s="1"/>
  <c r="B45" i="1"/>
  <c r="B44" i="1" s="1"/>
  <c r="L44" i="1"/>
  <c r="L88" i="1" s="1"/>
  <c r="H44" i="1"/>
  <c r="H88" i="1" s="1"/>
  <c r="L35" i="1"/>
  <c r="K35" i="1"/>
  <c r="J35" i="1"/>
  <c r="J34" i="1" s="1"/>
  <c r="I35" i="1"/>
  <c r="I34" i="1" s="1"/>
  <c r="H35" i="1"/>
  <c r="H34" i="1" s="1"/>
  <c r="G35" i="1"/>
  <c r="G34" i="1" s="1"/>
  <c r="F35" i="1"/>
  <c r="F34" i="1" s="1"/>
  <c r="E35" i="1"/>
  <c r="D35" i="1"/>
  <c r="D34" i="1" s="1"/>
  <c r="C35" i="1"/>
  <c r="C34" i="1" s="1"/>
  <c r="B35" i="1"/>
  <c r="L34" i="1"/>
  <c r="K34" i="1"/>
  <c r="E34" i="1"/>
  <c r="B34" i="1"/>
  <c r="L29" i="1"/>
  <c r="L28" i="1" s="1"/>
  <c r="L87" i="1" s="1"/>
  <c r="K29" i="1"/>
  <c r="K28" i="1" s="1"/>
  <c r="K87" i="1" s="1"/>
  <c r="J29" i="1"/>
  <c r="J28" i="1" s="1"/>
  <c r="J87" i="1" s="1"/>
  <c r="I29" i="1"/>
  <c r="H29" i="1"/>
  <c r="G29" i="1"/>
  <c r="G28" i="1" s="1"/>
  <c r="G87" i="1" s="1"/>
  <c r="F29" i="1"/>
  <c r="F28" i="1" s="1"/>
  <c r="F87" i="1" s="1"/>
  <c r="E29" i="1"/>
  <c r="E28" i="1" s="1"/>
  <c r="E87" i="1" s="1"/>
  <c r="D29" i="1"/>
  <c r="C29" i="1"/>
  <c r="C28" i="1" s="1"/>
  <c r="C87" i="1" s="1"/>
  <c r="B29" i="1"/>
  <c r="B28" i="1" s="1"/>
  <c r="I28" i="1"/>
  <c r="I87" i="1" s="1"/>
  <c r="H28" i="1"/>
  <c r="H87" i="1" s="1"/>
  <c r="D28" i="1"/>
  <c r="D87" i="1" s="1"/>
  <c r="L18" i="1"/>
  <c r="L17" i="1" s="1"/>
  <c r="K18" i="1"/>
  <c r="K17" i="1" s="1"/>
  <c r="J18" i="1"/>
  <c r="J17" i="1" s="1"/>
  <c r="I18" i="1"/>
  <c r="H18" i="1"/>
  <c r="G18" i="1"/>
  <c r="G17" i="1" s="1"/>
  <c r="F18" i="1"/>
  <c r="E18" i="1"/>
  <c r="E17" i="1" s="1"/>
  <c r="E86" i="1" s="1"/>
  <c r="D18" i="1"/>
  <c r="C18" i="1"/>
  <c r="B18" i="1"/>
  <c r="B17" i="1" s="1"/>
  <c r="H89" i="1" l="1"/>
  <c r="I90" i="1"/>
  <c r="I89" i="1"/>
  <c r="J89" i="1"/>
  <c r="D82" i="1"/>
  <c r="C82" i="1"/>
  <c r="B81" i="1"/>
  <c r="C90" i="1"/>
  <c r="C89" i="1"/>
  <c r="K90" i="1"/>
  <c r="K89" i="1"/>
  <c r="D89" i="1"/>
  <c r="D90" i="1"/>
  <c r="L89" i="1"/>
  <c r="L90" i="1"/>
  <c r="E90" i="1"/>
  <c r="E89" i="1"/>
  <c r="F82" i="1"/>
  <c r="G90" i="1"/>
  <c r="H82" i="1"/>
  <c r="I82" i="1"/>
  <c r="K82" i="1"/>
  <c r="F89" i="1"/>
  <c r="J81" i="1"/>
  <c r="B82" i="1"/>
  <c r="J82" i="1"/>
  <c r="K86" i="1"/>
  <c r="K81" i="1"/>
  <c r="J86" i="1"/>
  <c r="L86" i="1"/>
  <c r="L81" i="1"/>
  <c r="L82" i="1"/>
  <c r="I17" i="1"/>
  <c r="H17" i="1"/>
  <c r="H81" i="1" s="1"/>
  <c r="G82" i="1"/>
  <c r="G81" i="1"/>
  <c r="G86" i="1"/>
  <c r="E82" i="1"/>
  <c r="E81" i="1"/>
  <c r="D17" i="1"/>
  <c r="D86" i="1" s="1"/>
  <c r="F17" i="1"/>
  <c r="C17" i="1"/>
  <c r="H86" i="1" l="1"/>
  <c r="I81" i="1"/>
  <c r="I86" i="1"/>
  <c r="D81" i="1"/>
  <c r="F86" i="1"/>
  <c r="F81" i="1"/>
  <c r="C81" i="1"/>
  <c r="C86" i="1"/>
</calcChain>
</file>

<file path=xl/sharedStrings.xml><?xml version="1.0" encoding="utf-8"?>
<sst xmlns="http://schemas.openxmlformats.org/spreadsheetml/2006/main" count="235" uniqueCount="209">
  <si>
    <t>Area / Question</t>
  </si>
  <si>
    <t>Radar Chart Data</t>
  </si>
  <si>
    <t>Total Portfolio Score</t>
  </si>
  <si>
    <t>Defined Benefit Concepts</t>
  </si>
  <si>
    <t>Accumulation Concepts</t>
  </si>
  <si>
    <t>Contributions</t>
  </si>
  <si>
    <t>Member Maintenance</t>
  </si>
  <si>
    <t>Communication &amp; Statements</t>
  </si>
  <si>
    <t>Pensions</t>
  </si>
  <si>
    <t>Estimation</t>
  </si>
  <si>
    <t>Structured Query Language (SQL)</t>
  </si>
  <si>
    <t>C#</t>
  </si>
  <si>
    <t>Leadership</t>
  </si>
  <si>
    <t>Tools</t>
  </si>
  <si>
    <t>Total Business Analysis Score</t>
  </si>
  <si>
    <t>Total Languages Score</t>
  </si>
  <si>
    <t>JIRA</t>
  </si>
  <si>
    <t>Total Tools Score</t>
  </si>
  <si>
    <t xml:space="preserve">Test Engineering </t>
  </si>
  <si>
    <t>Project Management</t>
  </si>
  <si>
    <t xml:space="preserve">Total Test Engineering  Score </t>
  </si>
  <si>
    <t>Total Leadership Score</t>
  </si>
  <si>
    <t>Core Skills</t>
  </si>
  <si>
    <t>Testing and Environments Skills Assesment</t>
  </si>
  <si>
    <t>Domain  Knowledge</t>
  </si>
  <si>
    <t>Total Domain Knowledge Score</t>
  </si>
  <si>
    <t>Total Core Skills Score</t>
  </si>
  <si>
    <t>Total Project Management Score</t>
  </si>
  <si>
    <t>Selenium WebDriver</t>
  </si>
  <si>
    <t>LeanFT / QTP</t>
  </si>
  <si>
    <t xml:space="preserve">Xray / Zephyr </t>
  </si>
  <si>
    <t>Programming Languages</t>
  </si>
  <si>
    <t xml:space="preserve">Java </t>
  </si>
  <si>
    <t>JavaScript</t>
  </si>
  <si>
    <t>Powershell</t>
  </si>
  <si>
    <t>VbScript</t>
  </si>
  <si>
    <t xml:space="preserve">Python / Perl / Ruby </t>
  </si>
  <si>
    <t>Risk/Change Management</t>
  </si>
  <si>
    <t>Recruitment</t>
  </si>
  <si>
    <t>Strategy</t>
  </si>
  <si>
    <t>Influencing</t>
  </si>
  <si>
    <t>Planning / Facilitation</t>
  </si>
  <si>
    <t>Reporting</t>
  </si>
  <si>
    <t>Benefit Payments / Rollovers</t>
  </si>
  <si>
    <t>Insurance / Claims</t>
  </si>
  <si>
    <t>General Ledger / Finance</t>
  </si>
  <si>
    <t>Legislation / Compliance</t>
  </si>
  <si>
    <r>
      <t>Scoring: 1</t>
    </r>
    <r>
      <rPr>
        <sz val="8"/>
        <rFont val="Arial"/>
        <family val="2"/>
      </rPr>
      <t>-10 see examples next to each skill</t>
    </r>
  </si>
  <si>
    <t>What does a 3 look like</t>
  </si>
  <si>
    <t>What does a 6 look like</t>
  </si>
  <si>
    <t>What does a 9 look like</t>
  </si>
  <si>
    <t>Time management</t>
  </si>
  <si>
    <t>Presentation</t>
  </si>
  <si>
    <t>Stakeholder management</t>
  </si>
  <si>
    <t>Communication management</t>
  </si>
  <si>
    <t>Team leadership</t>
  </si>
  <si>
    <t>Workshop facilitation</t>
  </si>
  <si>
    <t>Agile concepts</t>
  </si>
  <si>
    <t>Business requirements</t>
  </si>
  <si>
    <t>Business use cases</t>
  </si>
  <si>
    <t>Functional requirements</t>
  </si>
  <si>
    <t>LoadRunner / Performance centre</t>
  </si>
  <si>
    <t>Bamboo</t>
  </si>
  <si>
    <t>ALM / QC</t>
  </si>
  <si>
    <t>Source Control Management (SCM)</t>
  </si>
  <si>
    <t>Data</t>
  </si>
  <si>
    <t>Solution Designs</t>
  </si>
  <si>
    <t>Frameworks</t>
  </si>
  <si>
    <t>Team process</t>
  </si>
  <si>
    <t>Sprint management</t>
  </si>
  <si>
    <t>Mentoring / Coaching</t>
  </si>
  <si>
    <t>Can read and analyse for test cases</t>
  </si>
  <si>
    <t>Can work with business to create BR's</t>
  </si>
  <si>
    <t>Can artciulate end-to-end process from use cases</t>
  </si>
  <si>
    <t>Can create and maintain use case UML</t>
  </si>
  <si>
    <t>Can write FR's across any process / system</t>
  </si>
  <si>
    <t>Will find gaps in BR's and work with BA's to rectify</t>
  </si>
  <si>
    <t>Will find gaps in FR's and work with BA's to rectify</t>
  </si>
  <si>
    <t>Basic error handling around code that can throw exceptions/generate errors</t>
  </si>
  <si>
    <t>Ensures that error/exceptions leave program in good state, resources, connections and memory is all cleaned up properly</t>
  </si>
  <si>
    <t>Codes to detect possible exception before, maintain consistent exception handling strategy in all layers of code, come up with guidelines on exception handling for entire system.</t>
  </si>
  <si>
    <t>Knows space and time tradeoffs of the basic data structures, Arrays vs LinkedLists, Able to explain how hashtables can be implemented and can handle collisions, Priority queues and ways to implement them etc.</t>
  </si>
  <si>
    <t>Knowledge of advanced data structures like B-trees, binomial and fibonacci heaps, AVL/Red Black trees, Splay Trees, Skip Lists, tries etc.</t>
  </si>
  <si>
    <t>Able to explain and use Arrays, LinkedLists, Dictionaries etc in practical programming tasks</t>
  </si>
  <si>
    <t>Knows basic database concepts, normalization, ACID, transactions and can write simple selects</t>
  </si>
  <si>
    <t>Able to design good and normalized database schemas keeping in mind the queries that'll have to be run, proficient in use of views, stored procedures, triggers and user defined types. Knows difference between clustered and non-clustered indexes. Proficient in use of ORM tools.</t>
  </si>
  <si>
    <t>Can do basic database administration, performance optimization, index optimization, write advanced select queries, able to replace cursor usage with relational sql, understands how data is stored internally, understands how indexes are stored internally, understands how databases can be mirrored, replicated etc. Understands how the two phase commit works.</t>
  </si>
  <si>
    <t>VSS and beginning CVS/SVN user</t>
  </si>
  <si>
    <t>Proficient in using CVS and SVN features. Knows how to branch and merge, use patches setup repository properties etc.</t>
  </si>
  <si>
    <t>Knowledge of distributed VCS systems. Has tried out Bzr/Mercurial/Darcs/Git</t>
  </si>
  <si>
    <t>Data Structures / OOPS</t>
  </si>
  <si>
    <t>Has heard about but not used the popular frameworks available for the platform.</t>
  </si>
  <si>
    <t>Has used more than one framework in a professional capacity and is well-versed with the idioms of the frameworks.</t>
  </si>
  <si>
    <t>Author of framework</t>
  </si>
  <si>
    <t>Has written automated unit tests and comes up with good unit test cases for the code that is being written</t>
  </si>
  <si>
    <t>Has written code in TDD manner</t>
  </si>
  <si>
    <t>Understands and is able to setup automated functional, load/performance and UI tests</t>
  </si>
  <si>
    <t>Knows how to build the system from the command line</t>
  </si>
  <si>
    <t>Can setup a script to build the basic system</t>
  </si>
  <si>
    <t>Can setup a script to build the system and also documentation, installers, generate release notes and tag the code in source control</t>
  </si>
  <si>
    <t>Algorithms</t>
  </si>
  <si>
    <t>Basic sorting, searching and data structure traversal and retrieval algorithms</t>
  </si>
  <si>
    <t>Tree, Graph, simple greedy and divide and conquer algorithms, is able to understand the relevance of the levels of this matrix.</t>
  </si>
  <si>
    <t>Able to recognize and code dynamic programming solutions, good knowledge of graph algorithms, good knowledge of numerical computation algorithms, able to identify NP problems etc.</t>
  </si>
  <si>
    <t>Has the most frequently used QC</t>
  </si>
  <si>
    <t>Vast and In-depth knowledge of the REST API for ALM</t>
  </si>
  <si>
    <t>Has written libraries that sit on top of the REST API to simplify frequently used tasks and to fill in gaps in the API</t>
  </si>
  <si>
    <t>Vast and In-depth knowledge of the VuGen  API for ALM</t>
  </si>
  <si>
    <t>Has written libraries that sit on top of the VuGen  API to simplify frequently used tasks and to fill in gaps in the API</t>
  </si>
  <si>
    <t>Has the most frequently used LoadRunner</t>
  </si>
  <si>
    <t>Has the most frequently used JIRA</t>
  </si>
  <si>
    <t>Vast and In-depth knowledge of the REST API for JIRA</t>
  </si>
  <si>
    <t xml:space="preserve">Has the most frequently used Xray </t>
  </si>
  <si>
    <t>Vast and In-depth knowledge of the REST API for Xray</t>
  </si>
  <si>
    <t>Come up with questions regarding missed cases in the spec</t>
  </si>
  <si>
    <t>Understand complete picture and come up with entire areas that need to be speced</t>
  </si>
  <si>
    <t>Able to suggest better alternatives and flows to given requirements based on experience</t>
  </si>
  <si>
    <t>Can automate a manual task</t>
  </si>
  <si>
    <t>Ensures that error/exceptions leave program in good state. Has created libraries that re-used internally.
Uses (SCM)</t>
  </si>
  <si>
    <t>Is familiar with and has used all the features that powershell was created to leverage (AD Integration, Desired State Configuration etc.)</t>
  </si>
  <si>
    <t>Analytic skills</t>
  </si>
  <si>
    <t>Has basic knowledge about the product</t>
  </si>
  <si>
    <t>Knows a few different types of contributions</t>
  </si>
  <si>
    <t>Understands basic concepts of ledger systems</t>
  </si>
  <si>
    <t>Has basic knowledge about the products</t>
  </si>
  <si>
    <t>Understands how to identify a DB member and how to calculate a defined benefit</t>
  </si>
  <si>
    <t>Understands how to identify an accumulation account and which transactions increase or reduce the balance.</t>
  </si>
  <si>
    <t>Understanding of finance reports and the GL interface to Great Plains</t>
  </si>
  <si>
    <t>Has basic knowledge about Member features</t>
  </si>
  <si>
    <t>Has basic knowledge about different types of payments</t>
  </si>
  <si>
    <t>Has officially led a team of 2 or more</t>
  </si>
  <si>
    <t>Has led a team inofficially</t>
  </si>
  <si>
    <t>Has prepared a presentation before</t>
  </si>
  <si>
    <t>Can prepare a presentation and present in front of peers</t>
  </si>
  <si>
    <t>Can present in front of a mixed group off 100+ and Executives</t>
  </si>
  <si>
    <t>Knows the difference between indexed and FlexiPension</t>
  </si>
  <si>
    <t>Never led a team of people, but people come to you for advice</t>
  </si>
  <si>
    <t>Absolute SME. You are the go-to person in Testing</t>
  </si>
  <si>
    <t>Has in depth knowledge what and how contributions are processed by Unisuper operations, refunds process, switches, tax and cap implications.</t>
  </si>
  <si>
    <t>Has basic knowledge about our insurance products</t>
  </si>
  <si>
    <t xml:space="preserve">Has worked on Insurance projects </t>
  </si>
  <si>
    <t>Knows all payment types manual or super stream and tax implications of these payments</t>
  </si>
  <si>
    <t>Knows about different types of beneficiaries, TFN implications, QROPS details</t>
  </si>
  <si>
    <t>Basic understanding of letter templates and statements</t>
  </si>
  <si>
    <t>Has worked with letter templates and tested MCS before</t>
  </si>
  <si>
    <t>Has basic knowledge about pension products</t>
  </si>
  <si>
    <t>Has worked on compliance projects before</t>
  </si>
  <si>
    <t>Has been in workshops before</t>
  </si>
  <si>
    <t>Has facilitated workshops before</t>
  </si>
  <si>
    <t>Runs workshops regularly.</t>
  </si>
  <si>
    <t>Can give estimates based on test cases</t>
  </si>
  <si>
    <t>Can give estimates based on Requirements doco</t>
  </si>
  <si>
    <t>Can estimate across all stages of the project lifecycle</t>
  </si>
  <si>
    <t>Regularly meets with stakeholders representig the test team</t>
  </si>
  <si>
    <t>Has produced deliverables and discussed with stakeholders for signoff</t>
  </si>
  <si>
    <t>Has been to Agile training</t>
  </si>
  <si>
    <t>Has scrum certification and has worked in an agile environment before</t>
  </si>
  <si>
    <t>Has worked in many Agile projects and understands different flavours of agile.</t>
  </si>
  <si>
    <t>Has sent daily updates to stakeholders before</t>
  </si>
  <si>
    <t>Can give daily updates on progress</t>
  </si>
  <si>
    <t>Contionous Integration / Continuous Delivery</t>
  </si>
  <si>
    <t>Basic understanding of legal and compliance</t>
  </si>
  <si>
    <t>Sends emails to team</t>
  </si>
  <si>
    <t>creates deliverables</t>
  </si>
  <si>
    <t>Imperative, Object-Oriented and declarative (SQL), Where clauses, Update syntax,  Joins, Alter and Create statements,
Temp tables,Indexes, Foreign keys, Constraints</t>
  </si>
  <si>
    <t>Transactions,Subqueries,Pivots,Aggregate functions,Profiling,
OLAP and OLTP,Triggers,Normalization, added bonus if they understand lazy evaluation, currying, continuations</t>
  </si>
  <si>
    <t>Can read an execution plan, and understand how the different parts of the query effect it
Can tune queries with execution hints without screwing up performance (parallelism hints, index hints, loop hints, et al)
Can profile and use traces for identifying and understanding statistics of executions under real-world load
Knows what the data structures are on the disk
Can use performance counters and understand what the database load and behaviour is from monitoring them
Knows how to design an OLAP cube and do advanced data mining with one
Knows how to use triggers and how to use them safely, with minimal risk
Knows how to use distributed transactions even with layers</t>
  </si>
  <si>
    <t>Debugging JS in the browser, Object-oriented JavaScript. Advanced Functions: Callback functions, Bind, Curry, IIFE (Immediately Invoked Function Expression)
— Asynchronous execution, timers, Prototypal Inheritance, and Closures</t>
  </si>
  <si>
    <t>— JavaScript Design Patterns, Object Creation Patterns, and Code Reuse Patterns
— Code Minification and Compression, Loading Strategies, and Dependency Management</t>
  </si>
  <si>
    <t>Basic error handling, Objects and Classes, Datatypes, Modifiers, Decision Making, Regular Expressions, Methods and Inner Classes</t>
  </si>
  <si>
    <t>Understanding of OOPS, Overiding, Polymorphism, Inheritamce, Abstraction, Encapsulation, Interfaces and Packages.
Can set up builds (SCM) and ensure code is in a deployable state.  Is familiar with popular industry libraries and frameworks.</t>
  </si>
  <si>
    <t>Understanding of Data Structures, Collections, Generics, Serialization, Networking, Multithreading</t>
  </si>
  <si>
    <t>Have implemented successfully major change to team processes.</t>
  </si>
  <si>
    <t>Documented and changed team processes</t>
  </si>
  <si>
    <t>Planned and implemented a major project (multiple systems - 6 month plus project) from a T&amp;E perspective</t>
  </si>
  <si>
    <t>Planned and implemented a major program of work (multiple projects over multiple years) from a T&amp;E perspective</t>
  </si>
  <si>
    <t>Used existing data to create reports and reported those outcomes to stakeholders</t>
  </si>
  <si>
    <t>Have pulled multiple sources for executive dashboards used for decision support at an executive level</t>
  </si>
  <si>
    <t>Co-ordinated group discussion and followed up on actions and outcomes</t>
  </si>
  <si>
    <t>Planned and run large (2-4 hour/20+ people) workshops with specific aims, achieved those aims and followed up on actions / outcomes</t>
  </si>
  <si>
    <t>Panned and run project workshop successfully</t>
  </si>
  <si>
    <t>Have created sprint proceess from scratch, configured/built tools for new process, run sprints including defect management and environments for a major project (multiple systems/multiple releases)</t>
  </si>
  <si>
    <t>Have been the iteration manager across concurrent releases for a system</t>
  </si>
  <si>
    <t>Have been the iteration manager across concurrent releases for multiple system in a single release</t>
  </si>
  <si>
    <t>Prepared Position Descriptions and advertising for a role and liaised with external recruiters to find appropriate people</t>
  </si>
  <si>
    <t>Interviewed people for roles and evaluated/selected based on criteria and consistent ranking process</t>
  </si>
  <si>
    <t>Negotiated salary &amp; budget across a team and hired people outside your area of expertise</t>
  </si>
  <si>
    <t>Changed behaviour of co-worker to achieve outcome.</t>
  </si>
  <si>
    <t>Changed direction of a team to follow new process in contradiction with current embedded processes</t>
  </si>
  <si>
    <t>Paired with a person for coaching and introducing them to new concepts.  Successful transfer of knowledge to that person.</t>
  </si>
  <si>
    <t>Set out short and medium term goals for mentoring and coaching of an individual and tracked to those goals successfully</t>
  </si>
  <si>
    <t>Produced Risk / Change management plan.</t>
  </si>
  <si>
    <t>Run risk / change management workshop and successfully followed up on Actions.  Seen the risks through to closure or the change through to BAU.</t>
  </si>
  <si>
    <t>Run risk/change management program.</t>
  </si>
  <si>
    <t>Presented to and influenced Senior managers to change behaviour for a major change in the way they operate.</t>
  </si>
  <si>
    <t>Have built up new team process from scratch and seen them through to effective BAU</t>
  </si>
  <si>
    <t>Manipulated existing data to create reports and dashboards for reporting at a project/management level</t>
  </si>
  <si>
    <t>Planned and implemented single system release form a T&amp;E perspective</t>
  </si>
  <si>
    <t>Produced learning plans for teams of people.  Successfully mentored individuals through career path over multiple roles / career paths.</t>
  </si>
  <si>
    <t>a</t>
  </si>
  <si>
    <t>b</t>
  </si>
  <si>
    <t>c</t>
  </si>
  <si>
    <t>d</t>
  </si>
  <si>
    <t>e</t>
  </si>
  <si>
    <t>f</t>
  </si>
  <si>
    <t>g</t>
  </si>
  <si>
    <t>h</t>
  </si>
  <si>
    <t>i</t>
  </si>
  <si>
    <t>j</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</si>
</sst>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0"/>
      <name val="Arial"/>
    </font>
    <font>
      <sz val="10"/>
      <name val="Arial"/>
      <family val="2"/>
    </font>
    <font>
      <sz val="8"/>
      <name val="Arial"/>
      <family val="2"/>
    </font>
    <font>
      <b/>
      <sz val="8"/>
      <name val="Arial"/>
      <family val="2"/>
    </font>
    <font>
      <sz val="10"/>
      <name val="Arial"/>
      <family val="2"/>
    </font>
    <font>
      <sz val="10"/>
      <name val="Arial"/>
      <family val="2"/>
    </font>
    <font>
      <sz val="8"/>
      <name val="Arial"/>
      <family val="2"/>
    </font>
    <font>
      <sz val="9"/>
      <name val="Arial"/>
      <family val="2"/>
    </font>
    <font>
      <b/>
      <sz val="9"/>
      <name val="Arial"/>
      <family val="2"/>
    </font>
    <font>
      <b/>
      <i/>
      <sz val="9"/>
      <name val="Arial"/>
      <family val="2"/>
    </font>
    <font>
      <b/>
      <sz val="9"/>
      <color indexed="9"/>
      <name val="Arial"/>
      <family val="2"/>
    </font>
    <font>
      <b/>
      <sz val="10"/>
      <color indexed="9"/>
      <name val="Arial"/>
      <family val="2"/>
    </font>
    <font>
      <b/>
      <i/>
      <sz val="11"/>
      <name val="Arial"/>
      <family val="2"/>
    </font>
    <font>
      <b/>
      <sz val="14"/>
      <color rgb="FF002060"/>
      <name val="Calibri"/>
      <family val="2"/>
      <scheme val="minor"/>
    </font>
    <font>
      <b/>
      <sz val="14"/>
      <color rgb="FF0070C0"/>
      <name val="Calibri"/>
      <family val="2"/>
      <scheme val="minor"/>
    </font>
    <font>
      <sz val="8"/>
      <color rgb="FF000000"/>
      <name val="Arial"/>
      <family val="2"/>
    </font>
    <font>
      <b/>
      <sz val="11"/>
      <name val="Arial"/>
      <family val="2"/>
    </font>
  </fonts>
  <fills count="9">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6"/>
        <bgColor indexed="64"/>
      </patternFill>
    </fill>
    <fill>
      <patternFill patternType="solid">
        <fgColor indexed="22"/>
        <bgColor indexed="64"/>
      </patternFill>
    </fill>
    <fill>
      <patternFill patternType="solid">
        <fgColor theme="5"/>
        <bgColor indexed="64"/>
      </patternFill>
    </fill>
    <fill>
      <patternFill patternType="solid">
        <fgColor theme="5" tint="-0.24994659260841701"/>
        <bgColor indexed="64"/>
      </patternFill>
    </fill>
    <fill>
      <patternFill patternType="solid">
        <fgColor theme="7"/>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0" fontId="5" fillId="0" borderId="0" xfId="0" applyFont="1"/>
    <xf numFmtId="0" fontId="6" fillId="0" borderId="0" xfId="0" applyFont="1"/>
    <xf numFmtId="0" fontId="5" fillId="0" borderId="0" xfId="0" applyFont="1" applyAlignment="1">
      <alignment wrapText="1"/>
    </xf>
    <xf numFmtId="0" fontId="7" fillId="0" borderId="0" xfId="0" applyFont="1" applyBorder="1"/>
    <xf numFmtId="0" fontId="7" fillId="0" borderId="0" xfId="0" applyFont="1" applyBorder="1" applyAlignment="1">
      <alignment vertical="center"/>
    </xf>
    <xf numFmtId="0" fontId="10" fillId="2" borderId="2" xfId="0" applyFont="1" applyFill="1" applyBorder="1" applyAlignment="1">
      <alignment vertical="center"/>
    </xf>
    <xf numFmtId="9" fontId="3" fillId="0" borderId="3" xfId="1" applyFont="1" applyFill="1" applyBorder="1"/>
    <xf numFmtId="0" fontId="8" fillId="6" borderId="0" xfId="0" applyFont="1" applyFill="1" applyBorder="1" applyAlignment="1">
      <alignment vertical="center"/>
    </xf>
    <xf numFmtId="0" fontId="4" fillId="0" borderId="0" xfId="0" applyFont="1"/>
    <xf numFmtId="0" fontId="10" fillId="2" borderId="4" xfId="0" applyFont="1" applyFill="1" applyBorder="1" applyAlignment="1">
      <alignment vertical="center"/>
    </xf>
    <xf numFmtId="0" fontId="10" fillId="2" borderId="7" xfId="0" applyFont="1" applyFill="1" applyBorder="1" applyAlignment="1">
      <alignment vertical="center"/>
    </xf>
    <xf numFmtId="0" fontId="8" fillId="5" borderId="9" xfId="0" applyFont="1" applyFill="1" applyBorder="1" applyAlignment="1">
      <alignment wrapText="1"/>
    </xf>
    <xf numFmtId="0" fontId="8" fillId="5" borderId="10" xfId="0" applyFont="1" applyFill="1" applyBorder="1" applyAlignment="1">
      <alignment horizontal="center" wrapText="1"/>
    </xf>
    <xf numFmtId="49" fontId="2" fillId="0" borderId="11" xfId="0" applyNumberFormat="1" applyFont="1" applyBorder="1" applyAlignment="1">
      <alignment vertical="center" wrapText="1"/>
    </xf>
    <xf numFmtId="0" fontId="11" fillId="2" borderId="6" xfId="0" applyFont="1" applyFill="1" applyBorder="1" applyAlignment="1">
      <alignment vertical="center"/>
    </xf>
    <xf numFmtId="0" fontId="9" fillId="0" borderId="11" xfId="0" applyFont="1" applyFill="1" applyBorder="1" applyAlignment="1">
      <alignment horizontal="left" wrapText="1"/>
    </xf>
    <xf numFmtId="0" fontId="9" fillId="0" borderId="12" xfId="0" applyFont="1" applyFill="1" applyBorder="1" applyAlignment="1">
      <alignment horizontal="left" wrapText="1"/>
    </xf>
    <xf numFmtId="164" fontId="3" fillId="4" borderId="1" xfId="0" applyNumberFormat="1" applyFont="1" applyFill="1" applyBorder="1"/>
    <xf numFmtId="9" fontId="3" fillId="4" borderId="1" xfId="1" applyFont="1" applyFill="1" applyBorder="1"/>
    <xf numFmtId="9" fontId="3" fillId="0" borderId="14" xfId="1" applyFont="1" applyFill="1" applyBorder="1"/>
    <xf numFmtId="0" fontId="13" fillId="6" borderId="6" xfId="0" applyFont="1" applyFill="1" applyBorder="1" applyAlignment="1">
      <alignment horizontal="centerContinuous"/>
    </xf>
    <xf numFmtId="0" fontId="14" fillId="6" borderId="7" xfId="0" applyFont="1" applyFill="1" applyBorder="1" applyAlignment="1">
      <alignment horizontal="centerContinuous"/>
    </xf>
    <xf numFmtId="0" fontId="3" fillId="6" borderId="4" xfId="0" applyFont="1" applyFill="1" applyBorder="1" applyAlignment="1">
      <alignment vertical="center"/>
    </xf>
    <xf numFmtId="0" fontId="3" fillId="6" borderId="15" xfId="0" applyFont="1" applyFill="1" applyBorder="1" applyAlignment="1">
      <alignment vertical="center"/>
    </xf>
    <xf numFmtId="0" fontId="8" fillId="6" borderId="2" xfId="0" applyFont="1" applyFill="1" applyBorder="1" applyAlignment="1">
      <alignment vertical="center"/>
    </xf>
    <xf numFmtId="0" fontId="2" fillId="0" borderId="1" xfId="0" applyFont="1" applyBorder="1" applyAlignment="1">
      <alignment horizontal="left" vertical="center" wrapText="1"/>
    </xf>
    <xf numFmtId="0" fontId="15" fillId="0" borderId="1" xfId="0" applyFont="1" applyBorder="1" applyAlignment="1">
      <alignment horizontal="left" vertical="center" wrapText="1"/>
    </xf>
    <xf numFmtId="0" fontId="2" fillId="0" borderId="11" xfId="0" applyFont="1" applyBorder="1" applyAlignment="1">
      <alignment horizontal="left" vertical="center" wrapText="1"/>
    </xf>
    <xf numFmtId="0" fontId="2" fillId="0" borderId="11" xfId="0" applyFont="1" applyBorder="1" applyAlignment="1">
      <alignment horizontal="left" vertical="center"/>
    </xf>
    <xf numFmtId="0" fontId="0" fillId="0" borderId="0" xfId="0" applyAlignment="1">
      <alignment horizontal="left"/>
    </xf>
    <xf numFmtId="164" fontId="6" fillId="0" borderId="1" xfId="0" applyNumberFormat="1" applyFont="1" applyBorder="1" applyAlignment="1">
      <alignment horizontal="right"/>
    </xf>
    <xf numFmtId="0" fontId="2" fillId="0" borderId="16" xfId="0" applyFont="1" applyBorder="1" applyAlignment="1">
      <alignment horizontal="left" vertical="center" wrapText="1"/>
    </xf>
    <xf numFmtId="0" fontId="9" fillId="4" borderId="11" xfId="0" applyFont="1" applyFill="1" applyBorder="1" applyAlignment="1">
      <alignment horizontal="left" wrapText="1"/>
    </xf>
    <xf numFmtId="0" fontId="1" fillId="6" borderId="0" xfId="0" applyFont="1" applyFill="1"/>
    <xf numFmtId="0" fontId="1" fillId="0" borderId="0" xfId="0" applyFont="1"/>
    <xf numFmtId="0" fontId="2" fillId="0" borderId="11" xfId="0" applyFont="1" applyBorder="1" applyAlignment="1">
      <alignment wrapText="1"/>
    </xf>
    <xf numFmtId="0" fontId="12" fillId="4" borderId="17" xfId="0" applyFont="1" applyFill="1" applyBorder="1" applyAlignment="1">
      <alignment horizontal="left" vertical="center" wrapText="1"/>
    </xf>
    <xf numFmtId="164" fontId="16" fillId="4" borderId="13" xfId="0" applyNumberFormat="1" applyFont="1" applyFill="1" applyBorder="1" applyAlignment="1">
      <alignment vertical="center"/>
    </xf>
    <xf numFmtId="9" fontId="16" fillId="4" borderId="13" xfId="1" applyFont="1" applyFill="1" applyBorder="1" applyAlignment="1">
      <alignment vertical="center"/>
    </xf>
    <xf numFmtId="0" fontId="1" fillId="6" borderId="0" xfId="0" applyFont="1" applyFill="1" applyAlignment="1">
      <alignment vertical="center"/>
    </xf>
    <xf numFmtId="0" fontId="1" fillId="0" borderId="0" xfId="0" applyFont="1" applyAlignment="1">
      <alignment vertical="center"/>
    </xf>
    <xf numFmtId="0" fontId="1" fillId="0" borderId="0" xfId="0" applyFont="1" applyAlignment="1">
      <alignment wrapText="1"/>
    </xf>
    <xf numFmtId="0" fontId="7" fillId="6" borderId="0" xfId="0" applyFont="1" applyFill="1" applyBorder="1" applyAlignment="1">
      <alignment vertical="center"/>
    </xf>
    <xf numFmtId="0" fontId="2" fillId="0" borderId="18" xfId="0" applyFont="1" applyBorder="1" applyAlignment="1">
      <alignment horizontal="left" vertical="center" wrapText="1"/>
    </xf>
    <xf numFmtId="0" fontId="2" fillId="0" borderId="0" xfId="0" applyFont="1" applyAlignment="1">
      <alignment vertical="top" wrapText="1"/>
    </xf>
    <xf numFmtId="0" fontId="2" fillId="0" borderId="0" xfId="0" applyFont="1" applyBorder="1" applyAlignment="1">
      <alignment vertical="top" wrapText="1"/>
    </xf>
    <xf numFmtId="0" fontId="3" fillId="0" borderId="0" xfId="0" applyFont="1" applyBorder="1" applyAlignment="1">
      <alignment vertical="top" wrapText="1"/>
    </xf>
    <xf numFmtId="0" fontId="3" fillId="7" borderId="9" xfId="0" applyFont="1" applyFill="1" applyBorder="1" applyAlignment="1">
      <alignment vertical="top" wrapText="1"/>
    </xf>
    <xf numFmtId="0" fontId="2" fillId="8" borderId="11" xfId="0" applyFont="1" applyFill="1" applyBorder="1" applyAlignment="1">
      <alignment vertical="top" wrapText="1"/>
    </xf>
    <xf numFmtId="0" fontId="2" fillId="0" borderId="11" xfId="0" applyFont="1" applyBorder="1" applyAlignment="1">
      <alignment horizontal="left" vertical="top" wrapText="1"/>
    </xf>
    <xf numFmtId="0" fontId="2" fillId="0" borderId="11" xfId="0" applyFont="1" applyBorder="1" applyAlignment="1">
      <alignment vertical="top" wrapText="1"/>
    </xf>
    <xf numFmtId="0" fontId="2" fillId="6" borderId="11" xfId="0" applyFont="1" applyFill="1" applyBorder="1" applyAlignment="1">
      <alignment vertical="top" wrapText="1"/>
    </xf>
    <xf numFmtId="0" fontId="2" fillId="0" borderId="12" xfId="0" applyFont="1" applyBorder="1" applyAlignment="1">
      <alignment vertical="top" wrapText="1"/>
    </xf>
    <xf numFmtId="0" fontId="2" fillId="6" borderId="0" xfId="0" applyFont="1" applyFill="1" applyAlignment="1">
      <alignment vertical="top" wrapText="1"/>
    </xf>
    <xf numFmtId="0" fontId="2" fillId="6" borderId="0" xfId="0" applyFont="1" applyFill="1" applyBorder="1" applyAlignment="1">
      <alignment vertical="top" wrapText="1"/>
    </xf>
    <xf numFmtId="0" fontId="10" fillId="2" borderId="0" xfId="0" applyFont="1" applyFill="1" applyBorder="1" applyAlignment="1">
      <alignment vertical="center"/>
    </xf>
    <xf numFmtId="0" fontId="13" fillId="6" borderId="7" xfId="0" applyFont="1" applyFill="1" applyBorder="1" applyAlignment="1">
      <alignment horizontal="centerContinuous"/>
    </xf>
    <xf numFmtId="0" fontId="3" fillId="6" borderId="0" xfId="0" applyFont="1" applyFill="1" applyBorder="1" applyAlignment="1">
      <alignment vertical="center"/>
    </xf>
    <xf numFmtId="0" fontId="3" fillId="6" borderId="2" xfId="0" applyFont="1" applyFill="1" applyBorder="1" applyAlignment="1">
      <alignment vertical="center"/>
    </xf>
    <xf numFmtId="0" fontId="11" fillId="2" borderId="7" xfId="0" applyFont="1" applyFill="1" applyBorder="1" applyAlignment="1">
      <alignment vertical="center"/>
    </xf>
    <xf numFmtId="0" fontId="9" fillId="0" borderId="20" xfId="0" applyFont="1" applyFill="1" applyBorder="1" applyAlignment="1">
      <alignment horizontal="left" wrapText="1"/>
    </xf>
    <xf numFmtId="0" fontId="9" fillId="0" borderId="21" xfId="0" applyFont="1" applyFill="1" applyBorder="1" applyAlignment="1">
      <alignment horizontal="left" wrapText="1"/>
    </xf>
    <xf numFmtId="0" fontId="2" fillId="3" borderId="5" xfId="0" applyFont="1" applyFill="1" applyBorder="1" applyAlignment="1">
      <alignment horizontal="left" wrapText="1"/>
    </xf>
    <xf numFmtId="0" fontId="2" fillId="3" borderId="19" xfId="0" applyFont="1" applyFill="1" applyBorder="1" applyAlignment="1">
      <alignment horizontal="left" wrapText="1"/>
    </xf>
    <xf numFmtId="0" fontId="2" fillId="3" borderId="8" xfId="0" applyFont="1" applyFill="1" applyBorder="1" applyAlignment="1">
      <alignment horizontal="left" wrapText="1"/>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chartsheet" Target="chartsheets/sheet12.xml"/><Relationship Id="rId3" Type="http://schemas.openxmlformats.org/officeDocument/2006/relationships/chartsheet" Target="chartsheets/sheet2.xml"/><Relationship Id="rId7" Type="http://schemas.openxmlformats.org/officeDocument/2006/relationships/chartsheet" Target="chartsheets/sheet6.xml"/><Relationship Id="rId12" Type="http://schemas.openxmlformats.org/officeDocument/2006/relationships/chartsheet" Target="chartsheets/sheet11.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5" Type="http://schemas.openxmlformats.org/officeDocument/2006/relationships/chartsheet" Target="chartsheets/sheet4.xml"/><Relationship Id="rId15" Type="http://schemas.openxmlformats.org/officeDocument/2006/relationships/styles" Target="styles.xml"/><Relationship Id="rId10" Type="http://schemas.openxmlformats.org/officeDocument/2006/relationships/chartsheet" Target="chartsheets/sheet9.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layout/>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17793536"/>
        <c:axId val="117795072"/>
      </c:radarChart>
      <c:catAx>
        <c:axId val="117793536"/>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17795072"/>
        <c:crosses val="autoZero"/>
        <c:auto val="0"/>
        <c:lblAlgn val="ctr"/>
        <c:lblOffset val="100"/>
        <c:noMultiLvlLbl val="0"/>
      </c:catAx>
      <c:valAx>
        <c:axId val="117795072"/>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17793536"/>
        <c:crosses val="autoZero"/>
        <c:crossBetween val="between"/>
        <c:majorUnit val="1"/>
        <c:minorUnit val="1"/>
      </c:valAx>
      <c:spPr>
        <a:noFill/>
      </c:spPr>
    </c:plotArea>
    <c:legend>
      <c:legendPos val="b"/>
      <c:layout/>
      <c:overlay val="0"/>
    </c:legend>
    <c:plotVisOnly val="1"/>
    <c:dispBlanksAs val="gap"/>
    <c:showDLblsOverMax val="0"/>
  </c:chart>
  <c:spPr>
    <a:solidFill>
      <a:sysClr val="window" lastClr="FFFFFF"/>
    </a:solidFill>
  </c:sp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'Skills-Assessment'!$J$5</c:f>
              <c:strCache>
                <c:ptCount val="1"/>
                <c:pt idx="0">
                  <c:v>h</c:v>
                </c:pt>
              </c:strCache>
            </c:strRef>
          </c:tx>
          <c:spPr>
            <a:ln w="25400">
              <a:noFill/>
            </a:ln>
          </c:spPr>
          <c:val>
            <c:numRef>
              <c:f>('Skills-Assessment'!$J$7:$J$16,'Skills-Assessment'!$J$20:$J$27,'Skills-Assessment'!$J$31:$J$33,'Skills-Assessment'!$J$37:$J$43,'Skills-Assessment'!$J$47:$J$54,'Skills-Assessment'!$J$58:$J$63,'Skills-Assessment'!$J$67:$J$71,'Skills-Assessment'!$J$75:$J$78)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24149760"/>
        <c:axId val="124151296"/>
      </c:radarChart>
      <c:catAx>
        <c:axId val="124149760"/>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24151296"/>
        <c:crosses val="autoZero"/>
        <c:auto val="0"/>
        <c:lblAlgn val="ctr"/>
        <c:lblOffset val="100"/>
        <c:noMultiLvlLbl val="0"/>
      </c:catAx>
      <c:valAx>
        <c:axId val="124151296"/>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24149760"/>
        <c:crosses val="autoZero"/>
        <c:crossBetween val="between"/>
        <c:majorUnit val="1"/>
        <c:minorUnit val="1"/>
      </c:valAx>
      <c:spPr>
        <a:noFill/>
      </c:spPr>
    </c:plotArea>
    <c:legend>
      <c:legendPos val="b"/>
      <c:overlay val="0"/>
    </c:legend>
    <c:plotVisOnly val="1"/>
    <c:dispBlanksAs val="gap"/>
    <c:showDLblsOverMax val="0"/>
  </c:chart>
  <c:spPr>
    <a:solidFill>
      <a:sysClr val="window" lastClr="FFFFFF"/>
    </a:solidFill>
  </c:sp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'Skills-Assessment'!$K$5</c:f>
              <c:strCache>
                <c:ptCount val="1"/>
                <c:pt idx="0">
                  <c:v>i</c:v>
                </c:pt>
              </c:strCache>
            </c:strRef>
          </c:tx>
          <c:spPr>
            <a:ln w="25400">
              <a:noFill/>
            </a:ln>
          </c:spPr>
          <c:val>
            <c:numRef>
              <c:f>('Skills-Assessment'!$K$7:$K$16,'Skills-Assessment'!$K$20:$K$27,'Skills-Assessment'!$K$31:$K$33,'Skills-Assessment'!$K$37:$K$43,'Skills-Assessment'!$K$47:$K$54,'Skills-Assessment'!$K$58:$K$63,'Skills-Assessment'!$K$67:$K$71,'Skills-Assessment'!$K$75:$K$78)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10697088"/>
        <c:axId val="110698880"/>
      </c:radarChart>
      <c:catAx>
        <c:axId val="110697088"/>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10698880"/>
        <c:crosses val="autoZero"/>
        <c:auto val="0"/>
        <c:lblAlgn val="ctr"/>
        <c:lblOffset val="100"/>
        <c:noMultiLvlLbl val="0"/>
      </c:catAx>
      <c:valAx>
        <c:axId val="110698880"/>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10697088"/>
        <c:crosses val="autoZero"/>
        <c:crossBetween val="between"/>
        <c:majorUnit val="1"/>
        <c:minorUnit val="1"/>
      </c:valAx>
      <c:spPr>
        <a:noFill/>
      </c:spPr>
    </c:plotArea>
    <c:legend>
      <c:legendPos val="b"/>
      <c:overlay val="0"/>
    </c:legend>
    <c:plotVisOnly val="1"/>
    <c:dispBlanksAs val="gap"/>
    <c:showDLblsOverMax val="0"/>
  </c:chart>
  <c:spPr>
    <a:solidFill>
      <a:sysClr val="window" lastClr="FFFFFF"/>
    </a:solidFill>
  </c:spPr>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layout/>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'Skills-Assessment'!$L$5</c:f>
              <c:strCache>
                <c:ptCount val="1"/>
                <c:pt idx="0">
                  <c:v>j</c:v>
                </c:pt>
              </c:strCache>
            </c:strRef>
          </c:tx>
          <c:spPr>
            <a:ln w="25400">
              <a:noFill/>
            </a:ln>
          </c:spPr>
          <c:val>
            <c:numRef>
              <c:f>('Skills-Assessment'!$L$7:$L$16,'Skills-Assessment'!$L$20:$L$27,'Skills-Assessment'!$L$31:$L$33,'Skills-Assessment'!$L$37:$L$43,'Skills-Assessment'!$L$47:$L$54,'Skills-Assessment'!$L$58:$L$63,'Skills-Assessment'!$L$67:$L$71,'Skills-Assessment'!$L$75:$L$78)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23971840"/>
        <c:axId val="123977728"/>
      </c:radarChart>
      <c:catAx>
        <c:axId val="123971840"/>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23977728"/>
        <c:crosses val="autoZero"/>
        <c:auto val="0"/>
        <c:lblAlgn val="ctr"/>
        <c:lblOffset val="100"/>
        <c:noMultiLvlLbl val="0"/>
      </c:catAx>
      <c:valAx>
        <c:axId val="123977728"/>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23971840"/>
        <c:crosses val="autoZero"/>
        <c:crossBetween val="between"/>
        <c:majorUnit val="1"/>
        <c:minorUnit val="1"/>
      </c:valAx>
      <c:spPr>
        <a:noFill/>
      </c:spPr>
    </c:plotArea>
    <c:legend>
      <c:legendPos val="b"/>
      <c:layout/>
      <c:overlay val="0"/>
    </c:legend>
    <c:plotVisOnly val="1"/>
    <c:dispBlanksAs val="gap"/>
    <c:showDLblsOverMax val="0"/>
  </c:chart>
  <c:spPr>
    <a:solidFill>
      <a:sysClr val="window" lastClr="FFFFFF"/>
    </a:solidFill>
  </c:sp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layout/>
      <c:overlay val="0"/>
    </c:title>
    <c:autoTitleDeleted val="0"/>
    <c:plotArea>
      <c:layout>
        <c:manualLayout>
          <c:layoutTarget val="inner"/>
          <c:xMode val="edge"/>
          <c:yMode val="edge"/>
          <c:x val="0.22927184756294652"/>
          <c:y val="5.8110873582724411E-2"/>
          <c:w val="0.52656389638549361"/>
          <c:h val="0.77007732716034127"/>
        </c:manualLayout>
      </c:layout>
      <c:radarChart>
        <c:radarStyle val="filled"/>
        <c:varyColors val="0"/>
        <c:ser>
          <c:idx val="1"/>
          <c:order val="0"/>
          <c:tx>
            <c:strRef>
              <c:f>'Skills-Assessment'!$C$5</c:f>
              <c:strCache>
                <c:ptCount val="1"/>
                <c:pt idx="0">
                  <c:v>a</c:v>
                </c:pt>
              </c:strCache>
            </c:strRef>
          </c:tx>
          <c:spPr>
            <a:noFill/>
            <a:ln w="31750">
              <a:solidFill>
                <a:schemeClr val="accent2"/>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('Skills-Assessment'!$C$7:$C$16,'Skills-Assessment'!$C$20:$C$27,'Skills-Assessment'!$C$31:$C$33,'Skills-Assessment'!$C$37:$C$43,'Skills-Assessment'!$C$47:$C$54,'Skills-Assessment'!$C$58:$C$63,'Skills-Assessment'!$C$67:$C$71,'Skills-Assessment'!$C$75:$C$78)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2"/>
          <c:order val="1"/>
          <c:tx>
            <c:strRef>
              <c:f>'Skills-Assessment'!$D$5</c:f>
              <c:strCache>
                <c:ptCount val="1"/>
                <c:pt idx="0">
                  <c:v>b</c:v>
                </c:pt>
              </c:strCache>
            </c:strRef>
          </c:tx>
          <c:spPr>
            <a:noFill/>
            <a:ln w="31750">
              <a:solidFill>
                <a:schemeClr val="accent3"/>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('Skills-Assessment'!$D$7:$D$16,'Skills-Assessment'!$D$20:$D$27,'Skills-Assessment'!$D$31:$D$33,'Skills-Assessment'!$D$37:$D$43,'Skills-Assessment'!$D$47:$D$54,'Skills-Assessment'!$D$58:$D$63,'Skills-Assessment'!$D$67:$D$71,'Skills-Assessment'!$D$75:$D$78)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3"/>
          <c:order val="2"/>
          <c:tx>
            <c:strRef>
              <c:f>'Skills-Assessment'!$L$5</c:f>
              <c:strCache>
                <c:ptCount val="1"/>
                <c:pt idx="0">
                  <c:v>j</c:v>
                </c:pt>
              </c:strCache>
            </c:strRef>
          </c:tx>
          <c:spPr>
            <a:noFill/>
            <a:ln w="31750">
              <a:solidFill>
                <a:schemeClr val="bg1">
                  <a:lumMod val="50000"/>
                </a:schemeClr>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('Skills-Assessment'!$L$7:$L$16,'Skills-Assessment'!$L$20:$L$27,'Skills-Assessment'!$L$31:$L$33,'Skills-Assessment'!$L$37:$L$43,'Skills-Assessment'!$L$47:$L$54,'Skills-Assessment'!$L$58:$L$63,'Skills-Assessment'!$L$67:$L$71,'Skills-Assessment'!$L$75:$L$78)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4"/>
          <c:order val="3"/>
          <c:tx>
            <c:strRef>
              <c:f>'Skills-Assessment'!$E$5</c:f>
              <c:strCache>
                <c:ptCount val="1"/>
                <c:pt idx="0">
                  <c:v>c</c:v>
                </c:pt>
              </c:strCache>
            </c:strRef>
          </c:tx>
          <c:spPr>
            <a:noFill/>
            <a:ln w="31750">
              <a:solidFill>
                <a:schemeClr val="accent6"/>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('Skills-Assessment'!$E$7:$E$16,'Skills-Assessment'!$E$20:$E$27,'Skills-Assessment'!$E$31:$E$33,'Skills-Assessment'!$E$37:$E$43,'Skills-Assessment'!$E$47:$E$54,'Skills-Assessment'!$E$58:$E$63,'Skills-Assessment'!$E$67:$E$71,'Skills-Assessment'!$E$75:$E$78)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5"/>
          <c:order val="4"/>
          <c:tx>
            <c:strRef>
              <c:f>'Skills-Assessment'!$F$5</c:f>
              <c:strCache>
                <c:ptCount val="1"/>
                <c:pt idx="0">
                  <c:v>d</c:v>
                </c:pt>
              </c:strCache>
            </c:strRef>
          </c:tx>
          <c:spPr>
            <a:noFill/>
            <a:ln w="31750">
              <a:solidFill>
                <a:srgbClr val="7030A0"/>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('Skills-Assessment'!$F$7:$F$16,'Skills-Assessment'!$F$20:$F$27,'Skills-Assessment'!$F$31:$F$33,'Skills-Assessment'!$F$37:$F$43,'Skills-Assessment'!$F$47:$F$54,'Skills-Assessment'!$F$58:$F$63,'Skills-Assessment'!$F$67:$F$71,'Skills-Assessment'!$F$75:$F$78)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6"/>
          <c:order val="5"/>
          <c:tx>
            <c:strRef>
              <c:f>'Skills-Assessment'!$G$5</c:f>
              <c:strCache>
                <c:ptCount val="1"/>
                <c:pt idx="0">
                  <c:v>e</c:v>
                </c:pt>
              </c:strCache>
            </c:strRef>
          </c:tx>
          <c:spPr>
            <a:noFill/>
            <a:ln w="31750">
              <a:solidFill>
                <a:srgbClr val="00B050"/>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('Skills-Assessment'!$G$7:$G$16,'Skills-Assessment'!$G$20:$G$27,'Skills-Assessment'!$G$31:$G$33,'Skills-Assessment'!$G$37:$G$43,'Skills-Assessment'!$G$47:$G$54,'Skills-Assessment'!$G$58:$G$63,'Skills-Assessment'!$G$67:$G$71,'Skills-Assessment'!$G$75:$G$78)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7"/>
          <c:order val="6"/>
          <c:tx>
            <c:strRef>
              <c:f>'Skills-Assessment'!$H$5</c:f>
              <c:strCache>
                <c:ptCount val="1"/>
                <c:pt idx="0">
                  <c:v>f</c:v>
                </c:pt>
              </c:strCache>
            </c:strRef>
          </c:tx>
          <c:spPr>
            <a:noFill/>
            <a:ln w="31750">
              <a:solidFill>
                <a:schemeClr val="accent1">
                  <a:lumMod val="50000"/>
                </a:schemeClr>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('Skills-Assessment'!$H$7:$H$16,'Skills-Assessment'!$H$20:$H$27,'Skills-Assessment'!$H$31:$H$33,'Skills-Assessment'!$H$37:$H$43,'Skills-Assessment'!$H$47:$H$54,'Skills-Assessment'!$H$58:$H$63,'Skills-Assessment'!$H$67:$H$71,'Skills-Assessment'!$H$75:$H$78)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8"/>
          <c:order val="7"/>
          <c:tx>
            <c:strRef>
              <c:f>'Skills-Assessment'!$I$5</c:f>
              <c:strCache>
                <c:ptCount val="1"/>
                <c:pt idx="0">
                  <c:v>g</c:v>
                </c:pt>
              </c:strCache>
            </c:strRef>
          </c:tx>
          <c:spPr>
            <a:noFill/>
            <a:ln w="31750">
              <a:solidFill>
                <a:srgbClr val="FF0000"/>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('Skills-Assessment'!$I$7:$I$16,'Skills-Assessment'!$I$20:$I$27,'Skills-Assessment'!$I$31:$I$33,'Skills-Assessment'!$I$37:$I$43,'Skills-Assessment'!$I$47:$I$54,'Skills-Assessment'!$I$58:$I$63,'Skills-Assessment'!$I$67:$I$71,'Skills-Assessment'!$I$75:$I$78)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9"/>
          <c:order val="8"/>
          <c:tx>
            <c:strRef>
              <c:f>'Skills-Assessment'!$J$5</c:f>
              <c:strCache>
                <c:ptCount val="1"/>
                <c:pt idx="0">
                  <c:v>h</c:v>
                </c:pt>
              </c:strCache>
            </c:strRef>
          </c:tx>
          <c:spPr>
            <a:noFill/>
            <a:ln w="31750">
              <a:solidFill>
                <a:schemeClr val="bg2">
                  <a:lumMod val="60000"/>
                  <a:lumOff val="40000"/>
                </a:schemeClr>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('Skills-Assessment'!$J$7:$J$16,'Skills-Assessment'!$J$20:$J$27,'Skills-Assessment'!$J$31:$J$33,'Skills-Assessment'!$J$37:$J$43,'Skills-Assessment'!$J$47:$J$54,'Skills-Assessment'!$J$58:$J$63,'Skills-Assessment'!$J$67:$J$71,'Skills-Assessment'!$J$75:$J$78)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0"/>
          <c:order val="9"/>
          <c:tx>
            <c:strRef>
              <c:f>'Skills-Assessment'!$K$5</c:f>
              <c:strCache>
                <c:ptCount val="1"/>
                <c:pt idx="0">
                  <c:v>i</c:v>
                </c:pt>
              </c:strCache>
            </c:strRef>
          </c:tx>
          <c:spPr>
            <a:noFill/>
            <a:ln w="31750">
              <a:solidFill>
                <a:schemeClr val="accent5">
                  <a:lumMod val="60000"/>
                  <a:lumOff val="40000"/>
                </a:schemeClr>
              </a:solid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('Skills-Assessment'!$K$7:$K$16,'Skills-Assessment'!$K$20:$K$27,'Skills-Assessment'!$K$31:$K$33,'Skills-Assessment'!$K$37:$K$43,'Skills-Assessment'!$K$47:$K$54,'Skills-Assessment'!$K$58:$K$63,'Skills-Assessment'!$K$67:$K$71,'Skills-Assessment'!$K$75:$K$78)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17873280"/>
        <c:axId val="117883264"/>
      </c:radarChart>
      <c:catAx>
        <c:axId val="117873280"/>
        <c:scaling>
          <c:orientation val="minMax"/>
        </c:scaling>
        <c:delete val="0"/>
        <c:axPos val="b"/>
        <c:majorGridlines/>
        <c:numFmt formatCode="General" sourceLinked="0"/>
        <c:majorTickMark val="none"/>
        <c:minorTickMark val="none"/>
        <c:tickLblPos val="nextTo"/>
        <c:txPr>
          <a:bodyPr rot="0" vert="horz"/>
          <a:lstStyle/>
          <a:p>
            <a:pPr>
              <a:defRPr/>
            </a:pPr>
            <a:endParaRPr lang="en-US"/>
          </a:p>
        </c:txPr>
        <c:crossAx val="117883264"/>
        <c:crosses val="autoZero"/>
        <c:auto val="0"/>
        <c:lblAlgn val="ctr"/>
        <c:lblOffset val="100"/>
        <c:noMultiLvlLbl val="0"/>
      </c:catAx>
      <c:valAx>
        <c:axId val="117883264"/>
        <c:scaling>
          <c:orientation val="minMax"/>
          <c:max val="10"/>
          <c:min val="0"/>
        </c:scaling>
        <c:delete val="0"/>
        <c:axPos val="l"/>
        <c:majorGridlines/>
        <c:numFmt formatCode="0.0" sourceLinked="1"/>
        <c:majorTickMark val="cross"/>
        <c:minorTickMark val="cross"/>
        <c:tickLblPos val="nextTo"/>
        <c:spPr>
          <a:noFill/>
          <a:ln>
            <a:solidFill>
              <a:schemeClr val="accent1"/>
            </a:solidFill>
          </a:ln>
        </c:spPr>
        <c:txPr>
          <a:bodyPr rot="0" vert="horz"/>
          <a:lstStyle/>
          <a:p>
            <a:pPr>
              <a:defRPr/>
            </a:pPr>
            <a:endParaRPr lang="en-US"/>
          </a:p>
        </c:txPr>
        <c:crossAx val="117873280"/>
        <c:crosses val="autoZero"/>
        <c:crossBetween val="between"/>
        <c:majorUnit val="1"/>
        <c:minorUnit val="1"/>
      </c:valAx>
      <c:spPr>
        <a:noFill/>
      </c:spPr>
    </c:plotArea>
    <c:legend>
      <c:legendPos val="b"/>
      <c:layout/>
      <c:overlay val="0"/>
      <c:spPr>
        <a:solidFill>
          <a:schemeClr val="accent1"/>
        </a:solidFill>
      </c:spPr>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layout/>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'Skills-Assessment'!$C$5</c:f>
              <c:strCache>
                <c:ptCount val="1"/>
                <c:pt idx="0">
                  <c:v>a</c:v>
                </c:pt>
              </c:strCache>
            </c:strRef>
          </c:tx>
          <c:spPr>
            <a:ln w="25400">
              <a:noFill/>
            </a:ln>
          </c:spPr>
          <c:val>
            <c:numRef>
              <c:f>('Skills-Assessment'!$C$7:$C$16,'Skills-Assessment'!$C$20:$C$27,'Skills-Assessment'!$C$31:$C$33,'Skills-Assessment'!$C$37:$C$43,'Skills-Assessment'!$C$47:$C$54,'Skills-Assessment'!$C$58:$C$63,'Skills-Assessment'!$C$67:$C$71,'Skills-Assessment'!$C$75:$C$78)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18982144"/>
        <c:axId val="118983680"/>
      </c:radarChart>
      <c:catAx>
        <c:axId val="118982144"/>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18983680"/>
        <c:crosses val="autoZero"/>
        <c:auto val="0"/>
        <c:lblAlgn val="ctr"/>
        <c:lblOffset val="100"/>
        <c:noMultiLvlLbl val="0"/>
      </c:catAx>
      <c:valAx>
        <c:axId val="118983680"/>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18982144"/>
        <c:crosses val="autoZero"/>
        <c:crossBetween val="between"/>
        <c:majorUnit val="1"/>
        <c:minorUnit val="1"/>
      </c:valAx>
      <c:spPr>
        <a:noFill/>
      </c:spPr>
    </c:plotArea>
    <c:legend>
      <c:legendPos val="b"/>
      <c:layout/>
      <c:overlay val="0"/>
    </c:legend>
    <c:plotVisOnly val="1"/>
    <c:dispBlanksAs val="gap"/>
    <c:showDLblsOverMax val="0"/>
  </c:chart>
  <c:spPr>
    <a:solidFill>
      <a:sysClr val="window" lastClr="FFFFFF"/>
    </a:solidFill>
  </c:sp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'Skills-Assessment'!$D$5</c:f>
              <c:strCache>
                <c:ptCount val="1"/>
                <c:pt idx="0">
                  <c:v>b</c:v>
                </c:pt>
              </c:strCache>
            </c:strRef>
          </c:tx>
          <c:spPr>
            <a:ln w="25400">
              <a:noFill/>
            </a:ln>
          </c:spPr>
          <c:val>
            <c:numRef>
              <c:f>('Skills-Assessment'!$D$7:$D$16,'Skills-Assessment'!$D$20:$D$27,'Skills-Assessment'!$D$31:$D$33,'Skills-Assessment'!$D$37:$D$43,'Skills-Assessment'!$D$47:$D$54,'Skills-Assessment'!$D$58:$D$63,'Skills-Assessment'!$D$67:$D$71,'Skills-Assessment'!$D$75:$D$78)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19004544"/>
        <c:axId val="119198848"/>
      </c:radarChart>
      <c:catAx>
        <c:axId val="119004544"/>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19198848"/>
        <c:crosses val="autoZero"/>
        <c:auto val="0"/>
        <c:lblAlgn val="ctr"/>
        <c:lblOffset val="100"/>
        <c:noMultiLvlLbl val="0"/>
      </c:catAx>
      <c:valAx>
        <c:axId val="119198848"/>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19004544"/>
        <c:crosses val="autoZero"/>
        <c:crossBetween val="between"/>
        <c:majorUnit val="1"/>
        <c:minorUnit val="1"/>
      </c:valAx>
      <c:spPr>
        <a:noFill/>
      </c:spPr>
    </c:plotArea>
    <c:legend>
      <c:legendPos val="b"/>
      <c:overlay val="0"/>
    </c:legend>
    <c:plotVisOnly val="1"/>
    <c:dispBlanksAs val="gap"/>
    <c:showDLblsOverMax val="0"/>
  </c:chart>
  <c:spPr>
    <a:solidFill>
      <a:sysClr val="window" lastClr="FFFFFF"/>
    </a:solidFill>
  </c:sp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'Skills-Assessment'!$E$5</c:f>
              <c:strCache>
                <c:ptCount val="1"/>
                <c:pt idx="0">
                  <c:v>c</c:v>
                </c:pt>
              </c:strCache>
            </c:strRef>
          </c:tx>
          <c:spPr>
            <a:ln w="25400">
              <a:noFill/>
            </a:ln>
          </c:spPr>
          <c:val>
            <c:numRef>
              <c:f>('Skills-Assessment'!$E$7:$E$16,'Skills-Assessment'!$E$20:$E$27,'Skills-Assessment'!$E$31:$E$33,'Skills-Assessment'!$E$37:$E$43,'Skills-Assessment'!$E$47:$E$54,'Skills-Assessment'!$E$58:$E$63,'Skills-Assessment'!$E$67:$E$71,'Skills-Assessment'!$E$75:$E$78)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19209344"/>
        <c:axId val="119235712"/>
      </c:radarChart>
      <c:catAx>
        <c:axId val="119209344"/>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19235712"/>
        <c:crosses val="autoZero"/>
        <c:auto val="0"/>
        <c:lblAlgn val="ctr"/>
        <c:lblOffset val="100"/>
        <c:noMultiLvlLbl val="0"/>
      </c:catAx>
      <c:valAx>
        <c:axId val="119235712"/>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19209344"/>
        <c:crosses val="autoZero"/>
        <c:crossBetween val="between"/>
        <c:majorUnit val="1"/>
        <c:minorUnit val="1"/>
      </c:valAx>
      <c:spPr>
        <a:noFill/>
      </c:spPr>
    </c:plotArea>
    <c:legend>
      <c:legendPos val="b"/>
      <c:overlay val="0"/>
    </c:legend>
    <c:plotVisOnly val="1"/>
    <c:dispBlanksAs val="gap"/>
    <c:showDLblsOverMax val="0"/>
  </c:chart>
  <c:spPr>
    <a:solidFill>
      <a:sysClr val="window" lastClr="FFFFFF"/>
    </a:solidFill>
  </c:sp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'Skills-Assessment'!$F$5</c:f>
              <c:strCache>
                <c:ptCount val="1"/>
                <c:pt idx="0">
                  <c:v>d</c:v>
                </c:pt>
              </c:strCache>
            </c:strRef>
          </c:tx>
          <c:spPr>
            <a:ln w="25400">
              <a:noFill/>
            </a:ln>
          </c:spPr>
          <c:val>
            <c:numRef>
              <c:f>('Skills-Assessment'!$F$7:$F$16,'Skills-Assessment'!$F$20:$F$27,'Skills-Assessment'!$F$31:$F$33,'Skills-Assessment'!$F$37:$F$43,'Skills-Assessment'!$F$47:$F$54,'Skills-Assessment'!$F$58:$F$63,'Skills-Assessment'!$F$67:$F$71,'Skills-Assessment'!$F$75:$F$78)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19319168"/>
        <c:axId val="119320960"/>
      </c:radarChart>
      <c:catAx>
        <c:axId val="119319168"/>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19320960"/>
        <c:crosses val="autoZero"/>
        <c:auto val="0"/>
        <c:lblAlgn val="ctr"/>
        <c:lblOffset val="100"/>
        <c:noMultiLvlLbl val="0"/>
      </c:catAx>
      <c:valAx>
        <c:axId val="119320960"/>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19319168"/>
        <c:crosses val="autoZero"/>
        <c:crossBetween val="between"/>
        <c:majorUnit val="1"/>
        <c:minorUnit val="1"/>
      </c:valAx>
      <c:spPr>
        <a:noFill/>
      </c:spPr>
    </c:plotArea>
    <c:legend>
      <c:legendPos val="b"/>
      <c:overlay val="0"/>
    </c:legend>
    <c:plotVisOnly val="1"/>
    <c:dispBlanksAs val="gap"/>
    <c:showDLblsOverMax val="0"/>
  </c:chart>
  <c:spPr>
    <a:solidFill>
      <a:sysClr val="window" lastClr="FFFFFF"/>
    </a:solidFill>
  </c:sp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'Skills-Assessment'!$G$5</c:f>
              <c:strCache>
                <c:ptCount val="1"/>
                <c:pt idx="0">
                  <c:v>e</c:v>
                </c:pt>
              </c:strCache>
            </c:strRef>
          </c:tx>
          <c:spPr>
            <a:ln w="25400">
              <a:noFill/>
            </a:ln>
          </c:spPr>
          <c:val>
            <c:numRef>
              <c:f>('Skills-Assessment'!$G$7:$G$16,'Skills-Assessment'!$G$20:$G$27,'Skills-Assessment'!$G$31:$G$33,'Skills-Assessment'!$G$37:$G$43,'Skills-Assessment'!$G$47:$G$54,'Skills-Assessment'!$G$58:$G$63,'Skills-Assessment'!$G$67:$G$71,'Skills-Assessment'!$G$75:$G$78)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20468992"/>
        <c:axId val="120470528"/>
      </c:radarChart>
      <c:catAx>
        <c:axId val="120468992"/>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20470528"/>
        <c:crosses val="autoZero"/>
        <c:auto val="0"/>
        <c:lblAlgn val="ctr"/>
        <c:lblOffset val="100"/>
        <c:noMultiLvlLbl val="0"/>
      </c:catAx>
      <c:valAx>
        <c:axId val="120470528"/>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20468992"/>
        <c:crosses val="autoZero"/>
        <c:crossBetween val="between"/>
        <c:majorUnit val="1"/>
        <c:minorUnit val="1"/>
      </c:valAx>
      <c:spPr>
        <a:noFill/>
      </c:spPr>
    </c:plotArea>
    <c:legend>
      <c:legendPos val="b"/>
      <c:overlay val="0"/>
    </c:legend>
    <c:plotVisOnly val="1"/>
    <c:dispBlanksAs val="gap"/>
    <c:showDLblsOverMax val="0"/>
  </c:chart>
  <c:spPr>
    <a:solidFill>
      <a:sysClr val="window" lastClr="FFFFFF"/>
    </a:solidFill>
  </c:sp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'Skills-Assessment'!$H$5</c:f>
              <c:strCache>
                <c:ptCount val="1"/>
                <c:pt idx="0">
                  <c:v>f</c:v>
                </c:pt>
              </c:strCache>
            </c:strRef>
          </c:tx>
          <c:spPr>
            <a:ln w="25400">
              <a:noFill/>
            </a:ln>
          </c:spPr>
          <c:val>
            <c:numRef>
              <c:f>('Skills-Assessment'!$H$7:$H$16,'Skills-Assessment'!$H$20:$H$27,'Skills-Assessment'!$H$31:$H$33,'Skills-Assessment'!$H$37:$H$43,'Skills-Assessment'!$H$47:$H$54,'Skills-Assessment'!$H$58:$H$63,'Skills-Assessment'!$H$67:$H$71,'Skills-Assessment'!$H$75:$H$78)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20502912"/>
        <c:axId val="122384768"/>
      </c:radarChart>
      <c:catAx>
        <c:axId val="120502912"/>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22384768"/>
        <c:crosses val="autoZero"/>
        <c:auto val="0"/>
        <c:lblAlgn val="ctr"/>
        <c:lblOffset val="100"/>
        <c:noMultiLvlLbl val="0"/>
      </c:catAx>
      <c:valAx>
        <c:axId val="122384768"/>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20502912"/>
        <c:crosses val="autoZero"/>
        <c:crossBetween val="between"/>
        <c:majorUnit val="1"/>
        <c:minorUnit val="1"/>
      </c:valAx>
      <c:spPr>
        <a:noFill/>
      </c:spPr>
    </c:plotArea>
    <c:legend>
      <c:legendPos val="b"/>
      <c:overlay val="0"/>
    </c:legend>
    <c:plotVisOnly val="1"/>
    <c:dispBlanksAs val="gap"/>
    <c:showDLblsOverMax val="0"/>
  </c:chart>
  <c:spPr>
    <a:solidFill>
      <a:sysClr val="window" lastClr="FFFFFF"/>
    </a:solidFill>
  </c:sp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t>Testing and Environments Skillset Radar</a:t>
            </a:r>
          </a:p>
        </c:rich>
      </c:tx>
      <c:overlay val="0"/>
    </c:title>
    <c:autoTitleDeleted val="0"/>
    <c:plotArea>
      <c:layout>
        <c:manualLayout>
          <c:layoutTarget val="inner"/>
          <c:xMode val="edge"/>
          <c:yMode val="edge"/>
          <c:x val="0.24311433484889683"/>
          <c:y val="8.8591340069134814E-2"/>
          <c:w val="0.52656389638549361"/>
          <c:h val="0.77007732716034127"/>
        </c:manualLayout>
      </c:layout>
      <c:radarChart>
        <c:radarStyle val="filled"/>
        <c:varyColors val="0"/>
        <c:ser>
          <c:idx val="0"/>
          <c:order val="0"/>
          <c:spPr>
            <a:ln w="25400">
              <a:noFill/>
            </a:ln>
          </c:spPr>
          <c:cat>
            <c:strRef>
              <c:f>('Skills-Assessment'!$A$7:$A$16,'Skills-Assessment'!$A$20:$A$27,'Skills-Assessment'!$A$31:$A$33,'Skills-Assessment'!$A$37:$A$43,'Skills-Assessment'!$A$47:$A$54,'Skills-Assessment'!$A$58:$A$63,'Skills-Assessment'!$A$67:$A$71,'Skills-Assessment'!$A$75:$A$78)</c:f>
              <c:strCache>
                <c:ptCount val="51"/>
                <c:pt idx="0">
                  <c:v>Defined Benefit Concepts</c:v>
                </c:pt>
                <c:pt idx="1">
                  <c:v>Accumulation Concepts</c:v>
                </c:pt>
                <c:pt idx="2">
                  <c:v>Contributions</c:v>
                </c:pt>
                <c:pt idx="3">
                  <c:v>General Ledger / Finance</c:v>
                </c:pt>
                <c:pt idx="4">
                  <c:v>Insurance / Claims</c:v>
                </c:pt>
                <c:pt idx="5">
                  <c:v>Benefit Payments / Rollovers</c:v>
                </c:pt>
                <c:pt idx="6">
                  <c:v>Member Maintenance</c:v>
                </c:pt>
                <c:pt idx="7">
                  <c:v>Communication &amp; Statements</c:v>
                </c:pt>
                <c:pt idx="8">
                  <c:v>Legislation / Compliance</c:v>
                </c:pt>
                <c:pt idx="9">
                  <c:v>Pensions</c:v>
                </c:pt>
                <c:pt idx="10">
                  <c:v>Team leadership</c:v>
                </c:pt>
                <c:pt idx="11">
                  <c:v>Workshop facilitation</c:v>
                </c:pt>
                <c:pt idx="12">
                  <c:v>Presentation</c:v>
                </c:pt>
                <c:pt idx="13">
                  <c:v>Estimation</c:v>
                </c:pt>
                <c:pt idx="14">
                  <c:v>Time management</c:v>
                </c:pt>
                <c:pt idx="15">
                  <c:v>Stakeholder management</c:v>
                </c:pt>
                <c:pt idx="16">
                  <c:v>Communication management</c:v>
                </c:pt>
                <c:pt idx="17">
                  <c:v>Agile concepts</c:v>
                </c:pt>
                <c:pt idx="18">
                  <c:v>Business requirements</c:v>
                </c:pt>
                <c:pt idx="19">
                  <c:v>Business use cases</c:v>
                </c:pt>
                <c:pt idx="20">
                  <c:v>Functional requirements</c:v>
                </c:pt>
                <c:pt idx="21">
                  <c:v>Structured Query Language (SQL)</c:v>
                </c:pt>
                <c:pt idx="22">
                  <c:v>C#</c:v>
                </c:pt>
                <c:pt idx="23">
                  <c:v>Java </c:v>
                </c:pt>
                <c:pt idx="24">
                  <c:v>JavaScript</c:v>
                </c:pt>
                <c:pt idx="25">
                  <c:v>Powershell</c:v>
                </c:pt>
                <c:pt idx="26">
                  <c:v>VbScript</c:v>
                </c:pt>
                <c:pt idx="27">
                  <c:v>Python / Perl / Ruby </c:v>
                </c:pt>
                <c:pt idx="28">
                  <c:v>Selenium WebDriver</c:v>
                </c:pt>
                <c:pt idx="29">
                  <c:v>LeanFT / QTP</c:v>
                </c:pt>
                <c:pt idx="30">
                  <c:v>LoadRunner / Performance centre</c:v>
                </c:pt>
                <c:pt idx="31">
                  <c:v>JIRA</c:v>
                </c:pt>
                <c:pt idx="32">
                  <c:v>Xray / Zephyr </c:v>
                </c:pt>
                <c:pt idx="33">
                  <c:v>Bamboo</c:v>
                </c:pt>
                <c:pt idx="34">
                  <c:v>ALM / QC</c:v>
                </c:pt>
                <c:pt idx="35">
                  <c:v>Source Control Management (SCM)</c:v>
                </c:pt>
                <c:pt idx="36">
                  <c:v>Data</c:v>
                </c:pt>
                <c:pt idx="37">
                  <c:v>Data Structures / OOPS</c:v>
                </c:pt>
                <c:pt idx="38">
                  <c:v>Contionous Integration / Continuous Delivery</c:v>
                </c:pt>
                <c:pt idx="39">
                  <c:v>Algorithms</c:v>
                </c:pt>
                <c:pt idx="40">
                  <c:v>Solution Designs</c:v>
                </c:pt>
                <c:pt idx="41">
                  <c:v>Frameworks</c:v>
                </c:pt>
                <c:pt idx="42">
                  <c:v>Strategy</c:v>
                </c:pt>
                <c:pt idx="43">
                  <c:v>Team process</c:v>
                </c:pt>
                <c:pt idx="44">
                  <c:v>Reporting</c:v>
                </c:pt>
                <c:pt idx="45">
                  <c:v>Planning / Facilitation</c:v>
                </c:pt>
                <c:pt idx="46">
                  <c:v>Sprint management</c:v>
                </c:pt>
                <c:pt idx="47">
                  <c:v>Mentoring / Coaching</c:v>
                </c:pt>
                <c:pt idx="48">
                  <c:v>Risk/Change Management</c:v>
                </c:pt>
                <c:pt idx="49">
                  <c:v>Recruitment</c:v>
                </c:pt>
                <c:pt idx="50">
                  <c:v>Influencing</c:v>
                </c:pt>
              </c:strCache>
            </c:strRef>
          </c:cat>
          <c:val>
            <c:numRef>
              <c:f>('Skills-Assessment'!$B$7:$B$16,'Skills-Assessment'!$B$20:$B$27,'Skills-Assessment'!$B$31:$B$33,'Skills-Assessment'!$B$37:$B$43,'Skills-Assessment'!$B$47:$B$54,'Skills-Assessment'!$B$58:$B$63,'Skills-Assessment'!$B$67:$B$71,'Skills-Assessment'!$B$75:$B$78)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ser>
          <c:idx val="1"/>
          <c:order val="1"/>
          <c:tx>
            <c:strRef>
              <c:f>'Skills-Assessment'!$I$5</c:f>
              <c:strCache>
                <c:ptCount val="1"/>
                <c:pt idx="0">
                  <c:v>g</c:v>
                </c:pt>
              </c:strCache>
            </c:strRef>
          </c:tx>
          <c:spPr>
            <a:ln w="25400">
              <a:noFill/>
            </a:ln>
          </c:spPr>
          <c:val>
            <c:numRef>
              <c:f>('Skills-Assessment'!$I$7:$I$16,'Skills-Assessment'!$I$20:$I$27,'Skills-Assessment'!$I$31:$I$33,'Skills-Assessment'!$I$37:$I$43,'Skills-Assessment'!$I$47:$I$54,'Skills-Assessment'!$I$58:$I$63,'Skills-Assessment'!$I$67:$I$71,'Skills-Assessment'!$I$75:$I$78)</c:f>
              <c:numCache>
                <c:formatCode>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axId val="123484032"/>
        <c:axId val="123485568"/>
      </c:radarChart>
      <c:catAx>
        <c:axId val="123484032"/>
        <c:scaling>
          <c:orientation val="minMax"/>
        </c:scaling>
        <c:delete val="0"/>
        <c:axPos val="b"/>
        <c:majorGridlines/>
        <c:numFmt formatCode="General" sourceLinked="0"/>
        <c:majorTickMark val="none"/>
        <c:minorTickMark val="none"/>
        <c:tickLblPos val="nextTo"/>
        <c:spPr>
          <a:noFill/>
        </c:spPr>
        <c:txPr>
          <a:bodyPr rot="0" vert="horz"/>
          <a:lstStyle/>
          <a:p>
            <a:pPr>
              <a:defRPr/>
            </a:pPr>
            <a:endParaRPr lang="en-US"/>
          </a:p>
        </c:txPr>
        <c:crossAx val="123485568"/>
        <c:crosses val="autoZero"/>
        <c:auto val="0"/>
        <c:lblAlgn val="ctr"/>
        <c:lblOffset val="100"/>
        <c:noMultiLvlLbl val="0"/>
      </c:catAx>
      <c:valAx>
        <c:axId val="123485568"/>
        <c:scaling>
          <c:orientation val="minMax"/>
          <c:max val="10"/>
          <c:min val="0"/>
        </c:scaling>
        <c:delete val="0"/>
        <c:axPos val="l"/>
        <c:majorGridlines/>
        <c:numFmt formatCode="0.0" sourceLinked="1"/>
        <c:majorTickMark val="cross"/>
        <c:minorTickMark val="cross"/>
        <c:tickLblPos val="nextTo"/>
        <c:txPr>
          <a:bodyPr rot="0" vert="horz"/>
          <a:lstStyle/>
          <a:p>
            <a:pPr>
              <a:defRPr/>
            </a:pPr>
            <a:endParaRPr lang="en-US"/>
          </a:p>
        </c:txPr>
        <c:crossAx val="123484032"/>
        <c:crosses val="autoZero"/>
        <c:crossBetween val="between"/>
        <c:majorUnit val="1"/>
        <c:minorUnit val="1"/>
      </c:valAx>
      <c:spPr>
        <a:noFill/>
      </c:spPr>
    </c:plotArea>
    <c:legend>
      <c:legendPos val="b"/>
      <c:overlay val="0"/>
    </c:legend>
    <c:plotVisOnly val="1"/>
    <c:dispBlanksAs val="gap"/>
    <c:showDLblsOverMax val="0"/>
  </c:chart>
  <c:spPr>
    <a:solidFill>
      <a:sysClr val="window" lastClr="FFFFFF"/>
    </a:solidFill>
  </c:sp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10.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11.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12.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4.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7.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chartsheets/sheet9.xml><?xml version="1.0" encoding="utf-8"?>
<chartsheet xmlns="http://schemas.openxmlformats.org/spreadsheetml/2006/main" xmlns:r="http://schemas.openxmlformats.org/officeDocument/2006/relationships">
  <sheetPr/>
  <sheetViews>
    <sheetView zoomScale="145" workbookViewId="0"/>
  </sheetViews>
  <pageMargins left="0.75" right="0.75" top="1" bottom="1" header="0.5" footer="0.5"/>
  <pageSetup paperSize="8"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3624034" cy="873672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Fast Frontier">
      <a:dk1>
        <a:srgbClr val="577483"/>
      </a:dk1>
      <a:lt1>
        <a:srgbClr val="7FA4BE"/>
      </a:lt1>
      <a:dk2>
        <a:srgbClr val="BC792F"/>
      </a:dk2>
      <a:lt2>
        <a:srgbClr val="E2A143"/>
      </a:lt2>
      <a:accent1>
        <a:srgbClr val="C0C0C0"/>
      </a:accent1>
      <a:accent2>
        <a:srgbClr val="FFFFFF"/>
      </a:accent2>
      <a:accent3>
        <a:srgbClr val="FFFF99"/>
      </a:accent3>
      <a:accent4>
        <a:srgbClr val="080808"/>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93"/>
  <sheetViews>
    <sheetView showGridLines="0" tabSelected="1" zoomScale="145" zoomScaleNormal="145" zoomScaleSheetLayoutView="100" workbookViewId="0">
      <pane xSplit="1" ySplit="5" topLeftCell="B6" activePane="bottomRight" state="frozen"/>
      <selection pane="topRight" activeCell="B1" sqref="B1"/>
      <selection pane="bottomLeft" activeCell="A7" sqref="A7"/>
      <selection pane="bottomRight"/>
    </sheetView>
  </sheetViews>
  <sheetFormatPr defaultColWidth="11.42578125" defaultRowHeight="12.75" x14ac:dyDescent="0.2"/>
  <cols>
    <col min="1" max="1" width="35.42578125" style="3" customWidth="1"/>
    <col min="2" max="2" width="4" style="3" bestFit="1" customWidth="1"/>
    <col min="3" max="3" width="8.5703125" style="1" bestFit="1" customWidth="1"/>
    <col min="4" max="4" width="7.85546875" style="1" bestFit="1" customWidth="1"/>
    <col min="5" max="10" width="7.140625" style="1" bestFit="1" customWidth="1"/>
    <col min="11" max="12" width="6.28515625" style="1" bestFit="1" customWidth="1"/>
    <col min="13" max="13" width="11.42578125" style="1"/>
    <col min="14" max="16" width="42.28515625" style="45" customWidth="1"/>
    <col min="17" max="16384" width="11.42578125" style="1"/>
  </cols>
  <sheetData>
    <row r="1" spans="1:16" s="9" customFormat="1" ht="21" customHeight="1" x14ac:dyDescent="0.3">
      <c r="A1" s="21" t="s">
        <v>23</v>
      </c>
      <c r="B1" s="57"/>
      <c r="C1" s="22"/>
      <c r="D1" s="22"/>
      <c r="E1" s="22"/>
      <c r="F1" s="22"/>
      <c r="G1" s="22"/>
      <c r="H1" s="22"/>
      <c r="I1" s="22"/>
      <c r="J1" s="22"/>
      <c r="K1" s="22"/>
      <c r="L1" s="22"/>
      <c r="N1" s="45"/>
      <c r="O1" s="45"/>
      <c r="P1" s="45"/>
    </row>
    <row r="2" spans="1:16" s="5" customFormat="1" ht="12" x14ac:dyDescent="0.2">
      <c r="A2" s="23"/>
      <c r="B2" s="58"/>
      <c r="C2" s="8"/>
      <c r="D2" s="8"/>
      <c r="E2" s="8"/>
      <c r="F2" s="8"/>
      <c r="G2" s="8"/>
      <c r="H2" s="8"/>
      <c r="I2" s="8"/>
      <c r="J2" s="8"/>
      <c r="K2" s="8"/>
      <c r="L2" s="8"/>
      <c r="N2" s="46"/>
      <c r="O2" s="46"/>
      <c r="P2" s="46"/>
    </row>
    <row r="3" spans="1:16" s="5" customFormat="1" ht="15.75" customHeight="1" x14ac:dyDescent="0.2">
      <c r="A3" s="23" t="s">
        <v>47</v>
      </c>
      <c r="B3" s="58"/>
      <c r="C3" s="8"/>
      <c r="D3" s="8"/>
      <c r="E3" s="8"/>
      <c r="F3" s="8"/>
      <c r="G3" s="8"/>
      <c r="H3" s="8"/>
      <c r="I3" s="8"/>
      <c r="J3" s="8"/>
      <c r="K3" s="8"/>
      <c r="L3" s="8"/>
      <c r="N3" s="47"/>
      <c r="O3" s="47"/>
      <c r="P3" s="47"/>
    </row>
    <row r="4" spans="1:16" s="5" customFormat="1" ht="3.75" customHeight="1" thickBot="1" x14ac:dyDescent="0.25">
      <c r="A4" s="24"/>
      <c r="B4" s="59"/>
      <c r="C4" s="25"/>
      <c r="D4" s="25"/>
      <c r="E4" s="25"/>
      <c r="F4" s="25"/>
      <c r="G4" s="25"/>
      <c r="H4" s="25"/>
      <c r="I4" s="25"/>
      <c r="J4" s="25"/>
      <c r="K4" s="25"/>
      <c r="L4" s="25"/>
      <c r="N4" s="46"/>
      <c r="O4" s="46"/>
      <c r="P4" s="46"/>
    </row>
    <row r="5" spans="1:16" s="4" customFormat="1" ht="15.75" customHeight="1" x14ac:dyDescent="0.2">
      <c r="A5" s="12" t="s">
        <v>0</v>
      </c>
      <c r="B5" s="13"/>
      <c r="C5" s="13" t="s">
        <v>199</v>
      </c>
      <c r="D5" s="13" t="s">
        <v>200</v>
      </c>
      <c r="E5" s="13" t="s">
        <v>201</v>
      </c>
      <c r="F5" s="13" t="s">
        <v>202</v>
      </c>
      <c r="G5" s="13" t="s">
        <v>203</v>
      </c>
      <c r="H5" s="13" t="s">
        <v>204</v>
      </c>
      <c r="I5" s="13" t="s">
        <v>205</v>
      </c>
      <c r="J5" s="13" t="s">
        <v>206</v>
      </c>
      <c r="K5" s="13" t="s">
        <v>207</v>
      </c>
      <c r="L5" s="13" t="s">
        <v>208</v>
      </c>
      <c r="N5" s="48" t="s">
        <v>48</v>
      </c>
      <c r="O5" s="48" t="s">
        <v>49</v>
      </c>
      <c r="P5" s="48" t="s">
        <v>50</v>
      </c>
    </row>
    <row r="6" spans="1:16" s="5" customFormat="1" ht="15.75" customHeight="1" thickBot="1" x14ac:dyDescent="0.25">
      <c r="A6" s="10" t="s">
        <v>24</v>
      </c>
      <c r="B6" s="6"/>
      <c r="C6" s="6"/>
      <c r="D6" s="6"/>
      <c r="E6" s="6"/>
      <c r="F6" s="6"/>
      <c r="G6" s="6"/>
      <c r="H6" s="6"/>
      <c r="I6" s="6"/>
      <c r="J6" s="6"/>
      <c r="K6" s="6"/>
      <c r="L6" s="6"/>
      <c r="N6" s="49"/>
      <c r="O6" s="49"/>
      <c r="P6" s="49"/>
    </row>
    <row r="7" spans="1:16" s="30" customFormat="1" ht="22.5" x14ac:dyDescent="0.2">
      <c r="A7" s="14" t="s">
        <v>3</v>
      </c>
      <c r="B7" s="31">
        <v>0</v>
      </c>
      <c r="C7" s="31">
        <v>0</v>
      </c>
      <c r="D7" s="31">
        <v>0</v>
      </c>
      <c r="E7" s="31">
        <v>0</v>
      </c>
      <c r="F7" s="31">
        <v>0</v>
      </c>
      <c r="G7" s="31">
        <v>0</v>
      </c>
      <c r="H7" s="31">
        <v>0</v>
      </c>
      <c r="I7" s="31">
        <v>0</v>
      </c>
      <c r="J7" s="31">
        <v>0</v>
      </c>
      <c r="K7" s="31">
        <v>0</v>
      </c>
      <c r="L7" s="31">
        <v>0</v>
      </c>
      <c r="N7" s="50" t="s">
        <v>121</v>
      </c>
      <c r="O7" s="50" t="s">
        <v>125</v>
      </c>
      <c r="P7" s="50" t="s">
        <v>137</v>
      </c>
    </row>
    <row r="8" spans="1:16" s="30" customFormat="1" ht="22.5" x14ac:dyDescent="0.2">
      <c r="A8" s="14" t="s">
        <v>4</v>
      </c>
      <c r="B8" s="31">
        <v>0</v>
      </c>
      <c r="C8" s="31">
        <v>0</v>
      </c>
      <c r="D8" s="31">
        <v>0</v>
      </c>
      <c r="E8" s="31">
        <v>0</v>
      </c>
      <c r="F8" s="31">
        <v>0</v>
      </c>
      <c r="G8" s="31">
        <v>0</v>
      </c>
      <c r="H8" s="31">
        <v>0</v>
      </c>
      <c r="I8" s="31">
        <v>0</v>
      </c>
      <c r="J8" s="31">
        <v>0</v>
      </c>
      <c r="K8" s="31">
        <v>0</v>
      </c>
      <c r="L8" s="31">
        <v>0</v>
      </c>
      <c r="N8" s="50" t="s">
        <v>124</v>
      </c>
      <c r="O8" s="50" t="s">
        <v>126</v>
      </c>
      <c r="P8" s="50" t="s">
        <v>137</v>
      </c>
    </row>
    <row r="9" spans="1:16" s="30" customFormat="1" ht="33.75" x14ac:dyDescent="0.2">
      <c r="A9" s="14" t="s">
        <v>5</v>
      </c>
      <c r="B9" s="31">
        <v>0</v>
      </c>
      <c r="C9" s="31">
        <v>0</v>
      </c>
      <c r="D9" s="31">
        <v>0</v>
      </c>
      <c r="E9" s="31">
        <v>0</v>
      </c>
      <c r="F9" s="31">
        <v>0</v>
      </c>
      <c r="G9" s="31">
        <v>0</v>
      </c>
      <c r="H9" s="31">
        <v>0</v>
      </c>
      <c r="I9" s="31">
        <v>0</v>
      </c>
      <c r="J9" s="31">
        <v>0</v>
      </c>
      <c r="K9" s="31">
        <v>0</v>
      </c>
      <c r="L9" s="31">
        <v>0</v>
      </c>
      <c r="N9" s="50" t="s">
        <v>122</v>
      </c>
      <c r="O9" s="50" t="s">
        <v>138</v>
      </c>
      <c r="P9" s="50" t="s">
        <v>137</v>
      </c>
    </row>
    <row r="10" spans="1:16" s="30" customFormat="1" ht="22.5" x14ac:dyDescent="0.2">
      <c r="A10" s="14" t="s">
        <v>45</v>
      </c>
      <c r="B10" s="31">
        <v>0</v>
      </c>
      <c r="C10" s="31">
        <v>0</v>
      </c>
      <c r="D10" s="31">
        <v>0</v>
      </c>
      <c r="E10" s="31">
        <v>0</v>
      </c>
      <c r="F10" s="31">
        <v>0</v>
      </c>
      <c r="G10" s="31">
        <v>0</v>
      </c>
      <c r="H10" s="31">
        <v>0</v>
      </c>
      <c r="I10" s="31">
        <v>0</v>
      </c>
      <c r="J10" s="31">
        <v>0</v>
      </c>
      <c r="K10" s="31">
        <v>0</v>
      </c>
      <c r="L10" s="31">
        <v>0</v>
      </c>
      <c r="N10" s="50" t="s">
        <v>123</v>
      </c>
      <c r="O10" s="50" t="s">
        <v>127</v>
      </c>
      <c r="P10" s="50" t="s">
        <v>137</v>
      </c>
    </row>
    <row r="11" spans="1:16" customFormat="1" x14ac:dyDescent="0.2">
      <c r="A11" s="14" t="s">
        <v>44</v>
      </c>
      <c r="B11" s="31">
        <v>0</v>
      </c>
      <c r="C11" s="31">
        <v>0</v>
      </c>
      <c r="D11" s="31">
        <v>0</v>
      </c>
      <c r="E11" s="31">
        <v>0</v>
      </c>
      <c r="F11" s="31">
        <v>0</v>
      </c>
      <c r="G11" s="31">
        <v>0</v>
      </c>
      <c r="H11" s="31">
        <v>0</v>
      </c>
      <c r="I11" s="31">
        <v>0</v>
      </c>
      <c r="J11" s="31">
        <v>0</v>
      </c>
      <c r="K11" s="31">
        <v>0</v>
      </c>
      <c r="L11" s="31">
        <v>0</v>
      </c>
      <c r="N11" s="50" t="s">
        <v>139</v>
      </c>
      <c r="O11" s="51" t="s">
        <v>140</v>
      </c>
      <c r="P11" s="50" t="s">
        <v>137</v>
      </c>
    </row>
    <row r="12" spans="1:16" customFormat="1" ht="22.5" x14ac:dyDescent="0.2">
      <c r="A12" s="14" t="s">
        <v>43</v>
      </c>
      <c r="B12" s="31">
        <v>0</v>
      </c>
      <c r="C12" s="31">
        <v>0</v>
      </c>
      <c r="D12" s="31">
        <v>0</v>
      </c>
      <c r="E12" s="31">
        <v>0</v>
      </c>
      <c r="F12" s="31">
        <v>0</v>
      </c>
      <c r="G12" s="31">
        <v>0</v>
      </c>
      <c r="H12" s="31">
        <v>0</v>
      </c>
      <c r="I12" s="31">
        <v>0</v>
      </c>
      <c r="J12" s="31">
        <v>0</v>
      </c>
      <c r="K12" s="31">
        <v>0</v>
      </c>
      <c r="L12" s="31">
        <v>0</v>
      </c>
      <c r="N12" s="50" t="s">
        <v>129</v>
      </c>
      <c r="O12" s="51" t="s">
        <v>141</v>
      </c>
      <c r="P12" s="50" t="s">
        <v>137</v>
      </c>
    </row>
    <row r="13" spans="1:16" customFormat="1" ht="22.5" x14ac:dyDescent="0.2">
      <c r="A13" s="14" t="s">
        <v>6</v>
      </c>
      <c r="B13" s="31">
        <v>0</v>
      </c>
      <c r="C13" s="31">
        <v>0</v>
      </c>
      <c r="D13" s="31">
        <v>0</v>
      </c>
      <c r="E13" s="31">
        <v>0</v>
      </c>
      <c r="F13" s="31">
        <v>0</v>
      </c>
      <c r="G13" s="31">
        <v>0</v>
      </c>
      <c r="H13" s="31">
        <v>0</v>
      </c>
      <c r="I13" s="31">
        <v>0</v>
      </c>
      <c r="J13" s="31">
        <v>0</v>
      </c>
      <c r="K13" s="31">
        <v>0</v>
      </c>
      <c r="L13" s="31">
        <v>0</v>
      </c>
      <c r="N13" s="51" t="s">
        <v>128</v>
      </c>
      <c r="O13" s="51" t="s">
        <v>142</v>
      </c>
      <c r="P13" s="50" t="s">
        <v>137</v>
      </c>
    </row>
    <row r="14" spans="1:16" customFormat="1" x14ac:dyDescent="0.2">
      <c r="A14" s="14" t="s">
        <v>7</v>
      </c>
      <c r="B14" s="31">
        <v>0</v>
      </c>
      <c r="C14" s="31">
        <v>0</v>
      </c>
      <c r="D14" s="31">
        <v>0</v>
      </c>
      <c r="E14" s="31">
        <v>0</v>
      </c>
      <c r="F14" s="31">
        <v>0</v>
      </c>
      <c r="G14" s="31">
        <v>0</v>
      </c>
      <c r="H14" s="31">
        <v>0</v>
      </c>
      <c r="I14" s="31">
        <v>0</v>
      </c>
      <c r="J14" s="31">
        <v>0</v>
      </c>
      <c r="K14" s="31">
        <v>0</v>
      </c>
      <c r="L14" s="31">
        <v>0</v>
      </c>
      <c r="N14" s="51" t="s">
        <v>143</v>
      </c>
      <c r="O14" s="51" t="s">
        <v>144</v>
      </c>
      <c r="P14" s="50" t="s">
        <v>137</v>
      </c>
    </row>
    <row r="15" spans="1:16" customFormat="1" x14ac:dyDescent="0.2">
      <c r="A15" s="14" t="s">
        <v>46</v>
      </c>
      <c r="B15" s="31">
        <v>0</v>
      </c>
      <c r="C15" s="31">
        <v>0</v>
      </c>
      <c r="D15" s="31">
        <v>0</v>
      </c>
      <c r="E15" s="31">
        <v>0</v>
      </c>
      <c r="F15" s="31">
        <v>0</v>
      </c>
      <c r="G15" s="31">
        <v>0</v>
      </c>
      <c r="H15" s="31">
        <v>0</v>
      </c>
      <c r="I15" s="31">
        <v>0</v>
      </c>
      <c r="J15" s="31">
        <v>0</v>
      </c>
      <c r="K15" s="31">
        <v>0</v>
      </c>
      <c r="L15" s="31">
        <v>0</v>
      </c>
      <c r="N15" s="51" t="s">
        <v>161</v>
      </c>
      <c r="O15" s="51" t="s">
        <v>146</v>
      </c>
      <c r="P15" s="50" t="s">
        <v>137</v>
      </c>
    </row>
    <row r="16" spans="1:16" customFormat="1" x14ac:dyDescent="0.2">
      <c r="A16" s="14" t="s">
        <v>8</v>
      </c>
      <c r="B16" s="31">
        <v>0</v>
      </c>
      <c r="C16" s="31">
        <v>0</v>
      </c>
      <c r="D16" s="31">
        <v>0</v>
      </c>
      <c r="E16" s="31">
        <v>0</v>
      </c>
      <c r="F16" s="31">
        <v>0</v>
      </c>
      <c r="G16" s="31">
        <v>0</v>
      </c>
      <c r="H16" s="31">
        <v>0</v>
      </c>
      <c r="I16" s="31">
        <v>0</v>
      </c>
      <c r="J16" s="31">
        <v>0</v>
      </c>
      <c r="K16" s="31">
        <v>0</v>
      </c>
      <c r="L16" s="31">
        <v>0</v>
      </c>
      <c r="N16" s="50" t="s">
        <v>145</v>
      </c>
      <c r="O16" s="51" t="s">
        <v>135</v>
      </c>
      <c r="P16" s="50" t="s">
        <v>137</v>
      </c>
    </row>
    <row r="17" spans="1:59" customFormat="1" x14ac:dyDescent="0.2">
      <c r="A17" s="14"/>
      <c r="B17" s="19">
        <f t="shared" ref="B17:K17" si="0">B18/(10*COUNT(B7:B16))</f>
        <v>0</v>
      </c>
      <c r="C17" s="19">
        <f t="shared" si="0"/>
        <v>0</v>
      </c>
      <c r="D17" s="19">
        <f t="shared" si="0"/>
        <v>0</v>
      </c>
      <c r="E17" s="19">
        <f t="shared" si="0"/>
        <v>0</v>
      </c>
      <c r="F17" s="19">
        <f t="shared" si="0"/>
        <v>0</v>
      </c>
      <c r="G17" s="19">
        <f t="shared" si="0"/>
        <v>0</v>
      </c>
      <c r="H17" s="19">
        <f t="shared" si="0"/>
        <v>0</v>
      </c>
      <c r="I17" s="19">
        <f>I18/(10*COUNT(I7:I16))</f>
        <v>0</v>
      </c>
      <c r="J17" s="19">
        <f t="shared" si="0"/>
        <v>0</v>
      </c>
      <c r="K17" s="19">
        <f t="shared" si="0"/>
        <v>0</v>
      </c>
      <c r="L17" s="19">
        <f>L18/(10*COUNT(L7:L16))</f>
        <v>0</v>
      </c>
      <c r="N17" s="51"/>
      <c r="O17" s="51"/>
      <c r="P17" s="51"/>
    </row>
    <row r="18" spans="1:59" s="35" customFormat="1" x14ac:dyDescent="0.2">
      <c r="A18" s="33" t="s">
        <v>25</v>
      </c>
      <c r="B18" s="18">
        <f t="shared" ref="B18:K18" si="1">SUM(B7:B16)</f>
        <v>0</v>
      </c>
      <c r="C18" s="18">
        <f t="shared" si="1"/>
        <v>0</v>
      </c>
      <c r="D18" s="18">
        <f t="shared" si="1"/>
        <v>0</v>
      </c>
      <c r="E18" s="18">
        <f t="shared" si="1"/>
        <v>0</v>
      </c>
      <c r="F18" s="18">
        <f t="shared" si="1"/>
        <v>0</v>
      </c>
      <c r="G18" s="18">
        <f t="shared" si="1"/>
        <v>0</v>
      </c>
      <c r="H18" s="18">
        <f t="shared" si="1"/>
        <v>0</v>
      </c>
      <c r="I18" s="18">
        <f>SUM(I7:I16)</f>
        <v>0</v>
      </c>
      <c r="J18" s="18">
        <f t="shared" si="1"/>
        <v>0</v>
      </c>
      <c r="K18" s="18">
        <f t="shared" si="1"/>
        <v>0</v>
      </c>
      <c r="L18" s="18">
        <f>SUM(L7:L16)</f>
        <v>0</v>
      </c>
      <c r="M18" s="34"/>
      <c r="N18" s="52"/>
      <c r="O18" s="52"/>
      <c r="P18" s="52"/>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row>
    <row r="19" spans="1:59" s="5" customFormat="1" ht="15.75" customHeight="1" thickBot="1" x14ac:dyDescent="0.25">
      <c r="A19" s="10" t="s">
        <v>22</v>
      </c>
      <c r="B19" s="6"/>
      <c r="C19" s="6"/>
      <c r="D19" s="6"/>
      <c r="E19" s="6"/>
      <c r="F19" s="6"/>
      <c r="G19" s="6"/>
      <c r="H19" s="6"/>
      <c r="I19" s="6"/>
      <c r="J19" s="6"/>
      <c r="K19" s="6"/>
      <c r="L19" s="6"/>
      <c r="N19" s="49"/>
      <c r="O19" s="49"/>
      <c r="P19" s="49"/>
    </row>
    <row r="20" spans="1:59" s="2" customFormat="1" ht="13.5" customHeight="1" x14ac:dyDescent="0.2">
      <c r="A20" s="14" t="s">
        <v>55</v>
      </c>
      <c r="B20" s="31">
        <v>0</v>
      </c>
      <c r="C20" s="31">
        <v>0</v>
      </c>
      <c r="D20" s="31">
        <v>0</v>
      </c>
      <c r="E20" s="31">
        <v>0</v>
      </c>
      <c r="F20" s="31">
        <v>0</v>
      </c>
      <c r="G20" s="31">
        <v>0</v>
      </c>
      <c r="H20" s="31">
        <v>0</v>
      </c>
      <c r="I20" s="31">
        <v>0</v>
      </c>
      <c r="J20" s="31">
        <v>0</v>
      </c>
      <c r="K20" s="31">
        <v>0</v>
      </c>
      <c r="L20" s="31">
        <v>0</v>
      </c>
      <c r="N20" s="51" t="s">
        <v>136</v>
      </c>
      <c r="O20" s="51" t="s">
        <v>131</v>
      </c>
      <c r="P20" s="51" t="s">
        <v>130</v>
      </c>
    </row>
    <row r="21" spans="1:59" s="2" customFormat="1" ht="11.25" x14ac:dyDescent="0.2">
      <c r="A21" s="14" t="s">
        <v>56</v>
      </c>
      <c r="B21" s="31">
        <v>0</v>
      </c>
      <c r="C21" s="31">
        <v>0</v>
      </c>
      <c r="D21" s="31">
        <v>0</v>
      </c>
      <c r="E21" s="31">
        <v>0</v>
      </c>
      <c r="F21" s="31">
        <v>0</v>
      </c>
      <c r="G21" s="31">
        <v>0</v>
      </c>
      <c r="H21" s="31">
        <v>0</v>
      </c>
      <c r="I21" s="31">
        <v>0</v>
      </c>
      <c r="J21" s="31">
        <v>0</v>
      </c>
      <c r="K21" s="31">
        <v>0</v>
      </c>
      <c r="L21" s="31">
        <v>0</v>
      </c>
      <c r="N21" s="51" t="s">
        <v>147</v>
      </c>
      <c r="O21" s="51" t="s">
        <v>148</v>
      </c>
      <c r="P21" s="51" t="s">
        <v>149</v>
      </c>
    </row>
    <row r="22" spans="1:59" s="2" customFormat="1" ht="12.75" customHeight="1" x14ac:dyDescent="0.2">
      <c r="A22" s="14" t="s">
        <v>52</v>
      </c>
      <c r="B22" s="31">
        <v>0</v>
      </c>
      <c r="C22" s="31">
        <v>0</v>
      </c>
      <c r="D22" s="31">
        <v>0</v>
      </c>
      <c r="E22" s="31">
        <v>0</v>
      </c>
      <c r="F22" s="31">
        <v>0</v>
      </c>
      <c r="G22" s="31">
        <v>0</v>
      </c>
      <c r="H22" s="31">
        <v>0</v>
      </c>
      <c r="I22" s="31">
        <v>0</v>
      </c>
      <c r="J22" s="31">
        <v>0</v>
      </c>
      <c r="K22" s="31">
        <v>0</v>
      </c>
      <c r="L22" s="31">
        <v>0</v>
      </c>
      <c r="N22" s="51" t="s">
        <v>132</v>
      </c>
      <c r="O22" s="51" t="s">
        <v>133</v>
      </c>
      <c r="P22" s="51" t="s">
        <v>134</v>
      </c>
    </row>
    <row r="23" spans="1:59" s="2" customFormat="1" ht="11.25" x14ac:dyDescent="0.2">
      <c r="A23" s="14" t="s">
        <v>9</v>
      </c>
      <c r="B23" s="31">
        <v>0</v>
      </c>
      <c r="C23" s="31">
        <v>0</v>
      </c>
      <c r="D23" s="31">
        <v>0</v>
      </c>
      <c r="E23" s="31">
        <v>0</v>
      </c>
      <c r="F23" s="31">
        <v>0</v>
      </c>
      <c r="G23" s="31">
        <v>0</v>
      </c>
      <c r="H23" s="31">
        <v>0</v>
      </c>
      <c r="I23" s="31">
        <v>0</v>
      </c>
      <c r="J23" s="31">
        <v>0</v>
      </c>
      <c r="K23" s="31">
        <v>0</v>
      </c>
      <c r="L23" s="31">
        <v>0</v>
      </c>
      <c r="N23" s="51" t="s">
        <v>150</v>
      </c>
      <c r="O23" s="51" t="s">
        <v>151</v>
      </c>
      <c r="P23" s="51" t="s">
        <v>152</v>
      </c>
    </row>
    <row r="24" spans="1:59" s="2" customFormat="1" ht="11.25" x14ac:dyDescent="0.2">
      <c r="A24" s="14" t="s">
        <v>51</v>
      </c>
      <c r="B24" s="31">
        <v>0</v>
      </c>
      <c r="C24" s="31">
        <v>0</v>
      </c>
      <c r="D24" s="31">
        <v>0</v>
      </c>
      <c r="E24" s="31">
        <v>0</v>
      </c>
      <c r="F24" s="31">
        <v>0</v>
      </c>
      <c r="G24" s="31">
        <v>0</v>
      </c>
      <c r="H24" s="31">
        <v>0</v>
      </c>
      <c r="I24" s="31">
        <v>0</v>
      </c>
      <c r="J24" s="31">
        <v>0</v>
      </c>
      <c r="K24" s="31">
        <v>0</v>
      </c>
      <c r="L24" s="31">
        <v>0</v>
      </c>
      <c r="N24" s="51" t="s">
        <v>159</v>
      </c>
      <c r="O24" s="51"/>
      <c r="P24" s="51"/>
    </row>
    <row r="25" spans="1:59" s="2" customFormat="1" ht="22.5" x14ac:dyDescent="0.2">
      <c r="A25" s="14" t="s">
        <v>53</v>
      </c>
      <c r="B25" s="31">
        <v>0</v>
      </c>
      <c r="C25" s="31">
        <v>0</v>
      </c>
      <c r="D25" s="31">
        <v>0</v>
      </c>
      <c r="E25" s="31">
        <v>0</v>
      </c>
      <c r="F25" s="31">
        <v>0</v>
      </c>
      <c r="G25" s="31">
        <v>0</v>
      </c>
      <c r="H25" s="31">
        <v>0</v>
      </c>
      <c r="I25" s="31">
        <v>0</v>
      </c>
      <c r="J25" s="31">
        <v>0</v>
      </c>
      <c r="K25" s="31">
        <v>0</v>
      </c>
      <c r="L25" s="31">
        <v>0</v>
      </c>
      <c r="N25" s="51" t="s">
        <v>158</v>
      </c>
      <c r="O25" s="51" t="s">
        <v>154</v>
      </c>
      <c r="P25" s="51" t="s">
        <v>153</v>
      </c>
    </row>
    <row r="26" spans="1:59" s="2" customFormat="1" ht="11.25" x14ac:dyDescent="0.2">
      <c r="A26" s="14" t="s">
        <v>54</v>
      </c>
      <c r="B26" s="31">
        <v>0</v>
      </c>
      <c r="C26" s="31">
        <v>0</v>
      </c>
      <c r="D26" s="31">
        <v>0</v>
      </c>
      <c r="E26" s="31">
        <v>0</v>
      </c>
      <c r="F26" s="31">
        <v>0</v>
      </c>
      <c r="G26" s="31">
        <v>0</v>
      </c>
      <c r="H26" s="31">
        <v>0</v>
      </c>
      <c r="I26" s="31">
        <v>0</v>
      </c>
      <c r="J26" s="31">
        <v>0</v>
      </c>
      <c r="K26" s="31">
        <v>0</v>
      </c>
      <c r="L26" s="31">
        <v>0</v>
      </c>
      <c r="N26" s="51" t="s">
        <v>162</v>
      </c>
      <c r="O26" s="51" t="s">
        <v>163</v>
      </c>
      <c r="P26" s="51"/>
    </row>
    <row r="27" spans="1:59" s="2" customFormat="1" ht="22.5" x14ac:dyDescent="0.2">
      <c r="A27" s="14" t="s">
        <v>57</v>
      </c>
      <c r="B27" s="31">
        <v>0</v>
      </c>
      <c r="C27" s="31">
        <v>0</v>
      </c>
      <c r="D27" s="31">
        <v>0</v>
      </c>
      <c r="E27" s="31">
        <v>0</v>
      </c>
      <c r="F27" s="31">
        <v>0</v>
      </c>
      <c r="G27" s="31">
        <v>0</v>
      </c>
      <c r="H27" s="31">
        <v>0</v>
      </c>
      <c r="I27" s="31">
        <v>0</v>
      </c>
      <c r="J27" s="31">
        <v>0</v>
      </c>
      <c r="K27" s="31">
        <v>0</v>
      </c>
      <c r="L27" s="31">
        <v>0</v>
      </c>
      <c r="N27" s="51" t="s">
        <v>155</v>
      </c>
      <c r="O27" s="51" t="s">
        <v>156</v>
      </c>
      <c r="P27" s="51" t="s">
        <v>157</v>
      </c>
    </row>
    <row r="28" spans="1:59" s="2" customFormat="1" ht="11.25" x14ac:dyDescent="0.2">
      <c r="A28" s="14"/>
      <c r="B28" s="19">
        <f t="shared" ref="B28:L28" si="2">B29/(10*COUNT(B20:B27))</f>
        <v>0</v>
      </c>
      <c r="C28" s="19">
        <f t="shared" si="2"/>
        <v>0</v>
      </c>
      <c r="D28" s="19">
        <f t="shared" si="2"/>
        <v>0</v>
      </c>
      <c r="E28" s="19">
        <f t="shared" si="2"/>
        <v>0</v>
      </c>
      <c r="F28" s="19">
        <f t="shared" si="2"/>
        <v>0</v>
      </c>
      <c r="G28" s="19">
        <f t="shared" si="2"/>
        <v>0</v>
      </c>
      <c r="H28" s="19">
        <f t="shared" si="2"/>
        <v>0</v>
      </c>
      <c r="I28" s="19">
        <f t="shared" si="2"/>
        <v>0</v>
      </c>
      <c r="J28" s="19">
        <f t="shared" si="2"/>
        <v>0</v>
      </c>
      <c r="K28" s="19">
        <f t="shared" si="2"/>
        <v>0</v>
      </c>
      <c r="L28" s="19">
        <f t="shared" si="2"/>
        <v>0</v>
      </c>
      <c r="N28" s="51"/>
      <c r="O28" s="51"/>
      <c r="P28" s="51"/>
    </row>
    <row r="29" spans="1:59" s="35" customFormat="1" x14ac:dyDescent="0.2">
      <c r="A29" s="33" t="s">
        <v>26</v>
      </c>
      <c r="B29" s="18">
        <f t="shared" ref="B29:L29" si="3">SUM(B20:B27)</f>
        <v>0</v>
      </c>
      <c r="C29" s="18">
        <f t="shared" si="3"/>
        <v>0</v>
      </c>
      <c r="D29" s="18">
        <f t="shared" si="3"/>
        <v>0</v>
      </c>
      <c r="E29" s="18">
        <f t="shared" si="3"/>
        <v>0</v>
      </c>
      <c r="F29" s="18">
        <f t="shared" si="3"/>
        <v>0</v>
      </c>
      <c r="G29" s="18">
        <f t="shared" si="3"/>
        <v>0</v>
      </c>
      <c r="H29" s="18">
        <f t="shared" si="3"/>
        <v>0</v>
      </c>
      <c r="I29" s="18">
        <f t="shared" si="3"/>
        <v>0</v>
      </c>
      <c r="J29" s="18">
        <f t="shared" si="3"/>
        <v>0</v>
      </c>
      <c r="K29" s="18">
        <f t="shared" si="3"/>
        <v>0</v>
      </c>
      <c r="L29" s="18">
        <f t="shared" si="3"/>
        <v>0</v>
      </c>
      <c r="M29" s="34"/>
      <c r="N29" s="52"/>
      <c r="O29" s="52"/>
      <c r="P29" s="52"/>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row>
    <row r="30" spans="1:59" s="5" customFormat="1" ht="15.75" customHeight="1" thickBot="1" x14ac:dyDescent="0.25">
      <c r="A30" s="10" t="s">
        <v>120</v>
      </c>
      <c r="B30" s="6"/>
      <c r="C30" s="6"/>
      <c r="D30" s="6"/>
      <c r="E30" s="6"/>
      <c r="F30" s="6"/>
      <c r="G30" s="6"/>
      <c r="H30" s="6"/>
      <c r="I30" s="6"/>
      <c r="J30" s="6"/>
      <c r="K30" s="6"/>
      <c r="L30" s="6"/>
      <c r="N30" s="49"/>
      <c r="O30" s="49"/>
      <c r="P30" s="49"/>
    </row>
    <row r="31" spans="1:59" s="3" customFormat="1" ht="17.25" customHeight="1" x14ac:dyDescent="0.2">
      <c r="A31" s="14" t="s">
        <v>58</v>
      </c>
      <c r="B31" s="31">
        <v>0</v>
      </c>
      <c r="C31" s="31">
        <v>0</v>
      </c>
      <c r="D31" s="31">
        <v>0</v>
      </c>
      <c r="E31" s="31">
        <v>0</v>
      </c>
      <c r="F31" s="31">
        <v>0</v>
      </c>
      <c r="G31" s="31">
        <v>0</v>
      </c>
      <c r="H31" s="31">
        <v>0</v>
      </c>
      <c r="I31" s="31">
        <v>0</v>
      </c>
      <c r="J31" s="31">
        <v>0</v>
      </c>
      <c r="K31" s="31">
        <v>0</v>
      </c>
      <c r="L31" s="31">
        <v>0</v>
      </c>
      <c r="N31" s="51" t="s">
        <v>71</v>
      </c>
      <c r="O31" s="51" t="s">
        <v>76</v>
      </c>
      <c r="P31" s="51" t="s">
        <v>72</v>
      </c>
    </row>
    <row r="32" spans="1:59" s="3" customFormat="1" x14ac:dyDescent="0.2">
      <c r="A32" s="14" t="s">
        <v>59</v>
      </c>
      <c r="B32" s="31">
        <v>0</v>
      </c>
      <c r="C32" s="31">
        <v>0</v>
      </c>
      <c r="D32" s="31">
        <v>0</v>
      </c>
      <c r="E32" s="31">
        <v>0</v>
      </c>
      <c r="F32" s="31">
        <v>0</v>
      </c>
      <c r="G32" s="31">
        <v>0</v>
      </c>
      <c r="H32" s="31">
        <v>0</v>
      </c>
      <c r="I32" s="31">
        <v>0</v>
      </c>
      <c r="J32" s="31">
        <v>0</v>
      </c>
      <c r="K32" s="31">
        <v>0</v>
      </c>
      <c r="L32" s="31">
        <v>0</v>
      </c>
      <c r="N32" s="51" t="s">
        <v>71</v>
      </c>
      <c r="O32" s="51" t="s">
        <v>73</v>
      </c>
      <c r="P32" s="51" t="s">
        <v>74</v>
      </c>
    </row>
    <row r="33" spans="1:59" s="3" customFormat="1" x14ac:dyDescent="0.2">
      <c r="A33" s="14" t="s">
        <v>60</v>
      </c>
      <c r="B33" s="31">
        <v>0</v>
      </c>
      <c r="C33" s="31">
        <v>0</v>
      </c>
      <c r="D33" s="31">
        <v>0</v>
      </c>
      <c r="E33" s="31">
        <v>0</v>
      </c>
      <c r="F33" s="31">
        <v>0</v>
      </c>
      <c r="G33" s="31">
        <v>0</v>
      </c>
      <c r="H33" s="31">
        <v>0</v>
      </c>
      <c r="I33" s="31">
        <v>0</v>
      </c>
      <c r="J33" s="31">
        <v>0</v>
      </c>
      <c r="K33" s="31">
        <v>0</v>
      </c>
      <c r="L33" s="31">
        <v>0</v>
      </c>
      <c r="N33" s="51" t="s">
        <v>71</v>
      </c>
      <c r="O33" s="51" t="s">
        <v>77</v>
      </c>
      <c r="P33" s="51" t="s">
        <v>75</v>
      </c>
    </row>
    <row r="34" spans="1:59" s="3" customFormat="1" x14ac:dyDescent="0.2">
      <c r="A34" s="14"/>
      <c r="B34" s="19">
        <f t="shared" ref="B34:L34" si="4">B35/(10*COUNT(B31:B33))</f>
        <v>0</v>
      </c>
      <c r="C34" s="19">
        <f t="shared" si="4"/>
        <v>0</v>
      </c>
      <c r="D34" s="19">
        <f t="shared" si="4"/>
        <v>0</v>
      </c>
      <c r="E34" s="19">
        <f t="shared" si="4"/>
        <v>0</v>
      </c>
      <c r="F34" s="19">
        <f t="shared" si="4"/>
        <v>0</v>
      </c>
      <c r="G34" s="19">
        <f t="shared" si="4"/>
        <v>0</v>
      </c>
      <c r="H34" s="19">
        <f t="shared" si="4"/>
        <v>0</v>
      </c>
      <c r="I34" s="19">
        <f t="shared" si="4"/>
        <v>0</v>
      </c>
      <c r="J34" s="19">
        <f t="shared" si="4"/>
        <v>0</v>
      </c>
      <c r="K34" s="19">
        <f t="shared" si="4"/>
        <v>0</v>
      </c>
      <c r="L34" s="19">
        <f t="shared" si="4"/>
        <v>0</v>
      </c>
      <c r="N34" s="51"/>
      <c r="O34" s="51"/>
      <c r="P34" s="51"/>
    </row>
    <row r="35" spans="1:59" s="35" customFormat="1" x14ac:dyDescent="0.2">
      <c r="A35" s="33" t="s">
        <v>14</v>
      </c>
      <c r="B35" s="18">
        <f t="shared" ref="B35:L35" si="5">SUM(B31:B33)</f>
        <v>0</v>
      </c>
      <c r="C35" s="18">
        <f t="shared" si="5"/>
        <v>0</v>
      </c>
      <c r="D35" s="18">
        <f t="shared" si="5"/>
        <v>0</v>
      </c>
      <c r="E35" s="18">
        <f t="shared" si="5"/>
        <v>0</v>
      </c>
      <c r="F35" s="18">
        <f t="shared" si="5"/>
        <v>0</v>
      </c>
      <c r="G35" s="18">
        <f t="shared" si="5"/>
        <v>0</v>
      </c>
      <c r="H35" s="18">
        <f t="shared" si="5"/>
        <v>0</v>
      </c>
      <c r="I35" s="18">
        <f t="shared" si="5"/>
        <v>0</v>
      </c>
      <c r="J35" s="18">
        <f t="shared" si="5"/>
        <v>0</v>
      </c>
      <c r="K35" s="18">
        <f t="shared" si="5"/>
        <v>0</v>
      </c>
      <c r="L35" s="18">
        <f t="shared" si="5"/>
        <v>0</v>
      </c>
      <c r="M35" s="34"/>
      <c r="N35" s="52"/>
      <c r="O35" s="52"/>
      <c r="P35" s="52"/>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row>
    <row r="36" spans="1:59" s="5" customFormat="1" ht="15.75" customHeight="1" thickBot="1" x14ac:dyDescent="0.25">
      <c r="A36" s="10" t="s">
        <v>31</v>
      </c>
      <c r="B36" s="6"/>
      <c r="C36" s="6"/>
      <c r="D36" s="6"/>
      <c r="E36" s="6"/>
      <c r="F36" s="6"/>
      <c r="G36" s="6"/>
      <c r="H36" s="6"/>
      <c r="I36" s="6"/>
      <c r="J36" s="6"/>
      <c r="K36" s="6"/>
      <c r="L36" s="6"/>
      <c r="N36" s="49"/>
      <c r="O36" s="49"/>
      <c r="P36" s="49"/>
    </row>
    <row r="37" spans="1:59" s="30" customFormat="1" ht="180" x14ac:dyDescent="0.2">
      <c r="A37" s="14" t="s">
        <v>10</v>
      </c>
      <c r="B37" s="31">
        <v>0</v>
      </c>
      <c r="C37" s="31">
        <v>0</v>
      </c>
      <c r="D37" s="31">
        <v>0</v>
      </c>
      <c r="E37" s="31">
        <v>0</v>
      </c>
      <c r="F37" s="31">
        <v>0</v>
      </c>
      <c r="G37" s="31">
        <v>0</v>
      </c>
      <c r="H37" s="31">
        <v>0</v>
      </c>
      <c r="I37" s="31">
        <v>0</v>
      </c>
      <c r="J37" s="31">
        <v>0</v>
      </c>
      <c r="K37" s="31">
        <v>0</v>
      </c>
      <c r="L37" s="31">
        <v>0</v>
      </c>
      <c r="N37" s="50" t="s">
        <v>164</v>
      </c>
      <c r="O37" s="50" t="s">
        <v>165</v>
      </c>
      <c r="P37" s="50" t="s">
        <v>166</v>
      </c>
    </row>
    <row r="38" spans="1:59" s="30" customFormat="1" ht="45" x14ac:dyDescent="0.2">
      <c r="A38" s="14" t="s">
        <v>11</v>
      </c>
      <c r="B38" s="31">
        <v>0</v>
      </c>
      <c r="C38" s="31">
        <v>0</v>
      </c>
      <c r="D38" s="31">
        <v>0</v>
      </c>
      <c r="E38" s="31">
        <v>0</v>
      </c>
      <c r="F38" s="31">
        <v>0</v>
      </c>
      <c r="G38" s="31">
        <v>0</v>
      </c>
      <c r="H38" s="31">
        <v>0</v>
      </c>
      <c r="I38" s="31">
        <v>0</v>
      </c>
      <c r="J38" s="31">
        <v>0</v>
      </c>
      <c r="K38" s="31">
        <v>0</v>
      </c>
      <c r="L38" s="31">
        <v>0</v>
      </c>
      <c r="N38" s="51" t="s">
        <v>78</v>
      </c>
      <c r="O38" s="51" t="s">
        <v>79</v>
      </c>
      <c r="P38" s="51" t="s">
        <v>80</v>
      </c>
    </row>
    <row r="39" spans="1:59" ht="67.5" x14ac:dyDescent="0.2">
      <c r="A39" s="14" t="s">
        <v>32</v>
      </c>
      <c r="B39" s="31">
        <v>0</v>
      </c>
      <c r="C39" s="31">
        <v>0</v>
      </c>
      <c r="D39" s="31">
        <v>0</v>
      </c>
      <c r="E39" s="31">
        <v>0</v>
      </c>
      <c r="F39" s="31">
        <v>0</v>
      </c>
      <c r="G39" s="31">
        <v>0</v>
      </c>
      <c r="H39" s="31">
        <v>0</v>
      </c>
      <c r="I39" s="31">
        <v>0</v>
      </c>
      <c r="J39" s="31">
        <v>0</v>
      </c>
      <c r="K39" s="31">
        <v>0</v>
      </c>
      <c r="L39" s="31">
        <v>0</v>
      </c>
      <c r="N39" s="51" t="s">
        <v>169</v>
      </c>
      <c r="O39" s="51" t="s">
        <v>170</v>
      </c>
      <c r="P39" s="51" t="s">
        <v>171</v>
      </c>
    </row>
    <row r="40" spans="1:59" s="30" customFormat="1" ht="56.25" x14ac:dyDescent="0.2">
      <c r="A40" s="14" t="s">
        <v>33</v>
      </c>
      <c r="B40" s="31">
        <v>0</v>
      </c>
      <c r="C40" s="31">
        <v>0</v>
      </c>
      <c r="D40" s="31">
        <v>0</v>
      </c>
      <c r="E40" s="31">
        <v>0</v>
      </c>
      <c r="F40" s="31">
        <v>0</v>
      </c>
      <c r="G40" s="31">
        <v>0</v>
      </c>
      <c r="H40" s="31">
        <v>0</v>
      </c>
      <c r="I40" s="31">
        <v>0</v>
      </c>
      <c r="J40" s="31">
        <v>0</v>
      </c>
      <c r="K40" s="31">
        <v>0</v>
      </c>
      <c r="L40" s="31">
        <v>0</v>
      </c>
      <c r="N40" s="51" t="s">
        <v>78</v>
      </c>
      <c r="O40" s="51" t="s">
        <v>167</v>
      </c>
      <c r="P40" s="51" t="s">
        <v>168</v>
      </c>
    </row>
    <row r="41" spans="1:59" ht="33.75" x14ac:dyDescent="0.2">
      <c r="A41" s="14" t="s">
        <v>34</v>
      </c>
      <c r="B41" s="31">
        <v>0</v>
      </c>
      <c r="C41" s="31">
        <v>0</v>
      </c>
      <c r="D41" s="31">
        <v>0</v>
      </c>
      <c r="E41" s="31">
        <v>0</v>
      </c>
      <c r="F41" s="31">
        <v>0</v>
      </c>
      <c r="G41" s="31">
        <v>0</v>
      </c>
      <c r="H41" s="31">
        <v>0</v>
      </c>
      <c r="I41" s="31">
        <v>0</v>
      </c>
      <c r="J41" s="31">
        <v>0</v>
      </c>
      <c r="K41" s="31">
        <v>0</v>
      </c>
      <c r="L41" s="31">
        <v>0</v>
      </c>
      <c r="N41" s="51" t="s">
        <v>117</v>
      </c>
      <c r="O41" s="51" t="s">
        <v>118</v>
      </c>
      <c r="P41" s="51" t="s">
        <v>119</v>
      </c>
    </row>
    <row r="42" spans="1:59" ht="45" x14ac:dyDescent="0.2">
      <c r="A42" s="14" t="s">
        <v>35</v>
      </c>
      <c r="B42" s="31">
        <v>0</v>
      </c>
      <c r="C42" s="31">
        <v>0</v>
      </c>
      <c r="D42" s="31">
        <v>0</v>
      </c>
      <c r="E42" s="31">
        <v>0</v>
      </c>
      <c r="F42" s="31">
        <v>0</v>
      </c>
      <c r="G42" s="31">
        <v>0</v>
      </c>
      <c r="H42" s="31">
        <v>0</v>
      </c>
      <c r="I42" s="31">
        <v>0</v>
      </c>
      <c r="J42" s="31">
        <v>0</v>
      </c>
      <c r="K42" s="31">
        <v>0</v>
      </c>
      <c r="L42" s="31">
        <v>0</v>
      </c>
      <c r="N42" s="51" t="s">
        <v>78</v>
      </c>
      <c r="O42" s="51" t="s">
        <v>79</v>
      </c>
      <c r="P42" s="51" t="s">
        <v>80</v>
      </c>
    </row>
    <row r="43" spans="1:59" ht="45" x14ac:dyDescent="0.2">
      <c r="A43" s="14" t="s">
        <v>36</v>
      </c>
      <c r="B43" s="31">
        <v>0</v>
      </c>
      <c r="C43" s="31">
        <v>0</v>
      </c>
      <c r="D43" s="31">
        <v>0</v>
      </c>
      <c r="E43" s="31">
        <v>0</v>
      </c>
      <c r="F43" s="31">
        <v>0</v>
      </c>
      <c r="G43" s="31">
        <v>0</v>
      </c>
      <c r="H43" s="31">
        <v>0</v>
      </c>
      <c r="I43" s="31">
        <v>0</v>
      </c>
      <c r="J43" s="31">
        <v>0</v>
      </c>
      <c r="K43" s="31">
        <v>0</v>
      </c>
      <c r="L43" s="31">
        <v>0</v>
      </c>
      <c r="N43" s="51" t="s">
        <v>78</v>
      </c>
      <c r="O43" s="51" t="s">
        <v>79</v>
      </c>
      <c r="P43" s="51" t="s">
        <v>80</v>
      </c>
    </row>
    <row r="44" spans="1:59" x14ac:dyDescent="0.2">
      <c r="A44" s="14"/>
      <c r="B44" s="19">
        <f t="shared" ref="B44:L44" si="6">B45/(10*COUNT(B37:B43))</f>
        <v>0</v>
      </c>
      <c r="C44" s="19">
        <f t="shared" si="6"/>
        <v>0</v>
      </c>
      <c r="D44" s="19">
        <f t="shared" si="6"/>
        <v>0</v>
      </c>
      <c r="E44" s="19">
        <f t="shared" si="6"/>
        <v>0</v>
      </c>
      <c r="F44" s="19">
        <f t="shared" si="6"/>
        <v>0</v>
      </c>
      <c r="G44" s="19">
        <f t="shared" si="6"/>
        <v>0</v>
      </c>
      <c r="H44" s="19">
        <f t="shared" si="6"/>
        <v>0</v>
      </c>
      <c r="I44" s="19">
        <f t="shared" si="6"/>
        <v>0</v>
      </c>
      <c r="J44" s="19">
        <f t="shared" si="6"/>
        <v>0</v>
      </c>
      <c r="K44" s="19">
        <f t="shared" si="6"/>
        <v>0</v>
      </c>
      <c r="L44" s="19">
        <f t="shared" si="6"/>
        <v>0</v>
      </c>
      <c r="N44" s="51"/>
      <c r="O44" s="51"/>
      <c r="P44" s="51"/>
    </row>
    <row r="45" spans="1:59" s="35" customFormat="1" x14ac:dyDescent="0.2">
      <c r="A45" s="33" t="s">
        <v>15</v>
      </c>
      <c r="B45" s="18">
        <f t="shared" ref="B45:L45" si="7">SUM(B37:B43)</f>
        <v>0</v>
      </c>
      <c r="C45" s="18">
        <f t="shared" si="7"/>
        <v>0</v>
      </c>
      <c r="D45" s="18">
        <f t="shared" si="7"/>
        <v>0</v>
      </c>
      <c r="E45" s="18">
        <f t="shared" si="7"/>
        <v>0</v>
      </c>
      <c r="F45" s="18">
        <f t="shared" si="7"/>
        <v>0</v>
      </c>
      <c r="G45" s="18">
        <f t="shared" si="7"/>
        <v>0</v>
      </c>
      <c r="H45" s="18">
        <f t="shared" si="7"/>
        <v>0</v>
      </c>
      <c r="I45" s="18">
        <f t="shared" si="7"/>
        <v>0</v>
      </c>
      <c r="J45" s="18">
        <f t="shared" si="7"/>
        <v>0</v>
      </c>
      <c r="K45" s="18">
        <f t="shared" si="7"/>
        <v>0</v>
      </c>
      <c r="L45" s="18">
        <f t="shared" si="7"/>
        <v>0</v>
      </c>
      <c r="M45" s="34"/>
      <c r="N45" s="52"/>
      <c r="O45" s="52"/>
      <c r="P45" s="52"/>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row>
    <row r="46" spans="1:59" s="5" customFormat="1" ht="15.75" customHeight="1" thickBot="1" x14ac:dyDescent="0.25">
      <c r="A46" s="10" t="s">
        <v>13</v>
      </c>
      <c r="B46" s="6"/>
      <c r="C46" s="56"/>
      <c r="D46" s="56"/>
      <c r="E46" s="56"/>
      <c r="F46" s="56"/>
      <c r="G46" s="56"/>
      <c r="H46" s="56"/>
      <c r="I46" s="56"/>
      <c r="J46" s="56"/>
      <c r="K46" s="56"/>
      <c r="L46" s="56"/>
      <c r="N46" s="49"/>
      <c r="O46" s="49"/>
      <c r="P46" s="49"/>
    </row>
    <row r="47" spans="1:59" s="30" customFormat="1" ht="22.5" x14ac:dyDescent="0.2">
      <c r="A47" s="14" t="s">
        <v>28</v>
      </c>
      <c r="B47" s="31">
        <v>0</v>
      </c>
      <c r="C47" s="31">
        <v>0</v>
      </c>
      <c r="D47" s="31">
        <v>0</v>
      </c>
      <c r="E47" s="31">
        <v>0</v>
      </c>
      <c r="F47" s="31">
        <v>0</v>
      </c>
      <c r="G47" s="31">
        <v>0</v>
      </c>
      <c r="H47" s="31">
        <v>0</v>
      </c>
      <c r="I47" s="31">
        <v>0</v>
      </c>
      <c r="J47" s="31">
        <v>0</v>
      </c>
      <c r="K47" s="31">
        <v>0</v>
      </c>
      <c r="L47" s="31">
        <v>0</v>
      </c>
      <c r="N47" s="50" t="s">
        <v>94</v>
      </c>
      <c r="O47" s="50" t="s">
        <v>95</v>
      </c>
      <c r="P47" s="50" t="s">
        <v>96</v>
      </c>
    </row>
    <row r="48" spans="1:59" s="30" customFormat="1" ht="22.5" x14ac:dyDescent="0.2">
      <c r="A48" s="14" t="s">
        <v>29</v>
      </c>
      <c r="B48" s="31">
        <v>0</v>
      </c>
      <c r="C48" s="31">
        <v>0</v>
      </c>
      <c r="D48" s="31">
        <v>0</v>
      </c>
      <c r="E48" s="31">
        <v>0</v>
      </c>
      <c r="F48" s="31">
        <v>0</v>
      </c>
      <c r="G48" s="31">
        <v>0</v>
      </c>
      <c r="H48" s="31">
        <v>0</v>
      </c>
      <c r="I48" s="31">
        <v>0</v>
      </c>
      <c r="J48" s="31">
        <v>0</v>
      </c>
      <c r="K48" s="31">
        <v>0</v>
      </c>
      <c r="L48" s="31">
        <v>0</v>
      </c>
      <c r="N48" s="50" t="s">
        <v>94</v>
      </c>
      <c r="O48" s="50" t="s">
        <v>95</v>
      </c>
      <c r="P48" s="50" t="s">
        <v>96</v>
      </c>
    </row>
    <row r="49" spans="1:59" ht="22.5" x14ac:dyDescent="0.2">
      <c r="A49" s="14" t="s">
        <v>61</v>
      </c>
      <c r="B49" s="31">
        <v>0</v>
      </c>
      <c r="C49" s="31">
        <v>0</v>
      </c>
      <c r="D49" s="31">
        <v>0</v>
      </c>
      <c r="E49" s="31">
        <v>0</v>
      </c>
      <c r="F49" s="31">
        <v>0</v>
      </c>
      <c r="G49" s="31">
        <v>0</v>
      </c>
      <c r="H49" s="31">
        <v>0</v>
      </c>
      <c r="I49" s="31">
        <v>0</v>
      </c>
      <c r="J49" s="31">
        <v>0</v>
      </c>
      <c r="K49" s="31">
        <v>0</v>
      </c>
      <c r="L49" s="31">
        <v>0</v>
      </c>
      <c r="N49" s="50" t="s">
        <v>109</v>
      </c>
      <c r="O49" s="50" t="s">
        <v>107</v>
      </c>
      <c r="P49" s="50" t="s">
        <v>108</v>
      </c>
    </row>
    <row r="50" spans="1:59" s="30" customFormat="1" ht="22.5" x14ac:dyDescent="0.2">
      <c r="A50" s="14" t="s">
        <v>16</v>
      </c>
      <c r="B50" s="31">
        <v>0</v>
      </c>
      <c r="C50" s="31">
        <v>0</v>
      </c>
      <c r="D50" s="31">
        <v>0</v>
      </c>
      <c r="E50" s="31">
        <v>0</v>
      </c>
      <c r="F50" s="31">
        <v>0</v>
      </c>
      <c r="G50" s="31">
        <v>0</v>
      </c>
      <c r="H50" s="31">
        <v>0</v>
      </c>
      <c r="I50" s="31">
        <v>0</v>
      </c>
      <c r="J50" s="31">
        <v>0</v>
      </c>
      <c r="K50" s="31">
        <v>0</v>
      </c>
      <c r="L50" s="31">
        <v>0</v>
      </c>
      <c r="N50" s="50" t="s">
        <v>110</v>
      </c>
      <c r="O50" s="50" t="s">
        <v>111</v>
      </c>
      <c r="P50" s="50" t="s">
        <v>106</v>
      </c>
    </row>
    <row r="51" spans="1:59" s="30" customFormat="1" ht="22.5" x14ac:dyDescent="0.2">
      <c r="A51" s="14" t="s">
        <v>30</v>
      </c>
      <c r="B51" s="31">
        <v>0</v>
      </c>
      <c r="C51" s="31">
        <v>0</v>
      </c>
      <c r="D51" s="31">
        <v>0</v>
      </c>
      <c r="E51" s="31">
        <v>0</v>
      </c>
      <c r="F51" s="31">
        <v>0</v>
      </c>
      <c r="G51" s="31">
        <v>0</v>
      </c>
      <c r="H51" s="31">
        <v>0</v>
      </c>
      <c r="I51" s="31">
        <v>0</v>
      </c>
      <c r="J51" s="31">
        <v>0</v>
      </c>
      <c r="K51" s="31">
        <v>0</v>
      </c>
      <c r="L51" s="31">
        <v>0</v>
      </c>
      <c r="N51" s="50" t="s">
        <v>112</v>
      </c>
      <c r="O51" s="50" t="s">
        <v>113</v>
      </c>
      <c r="P51" s="50" t="s">
        <v>106</v>
      </c>
    </row>
    <row r="52" spans="1:59" s="30" customFormat="1" ht="33.75" x14ac:dyDescent="0.2">
      <c r="A52" s="14" t="s">
        <v>62</v>
      </c>
      <c r="B52" s="31">
        <v>0</v>
      </c>
      <c r="C52" s="31">
        <v>0</v>
      </c>
      <c r="D52" s="31">
        <v>0</v>
      </c>
      <c r="E52" s="31">
        <v>0</v>
      </c>
      <c r="F52" s="31">
        <v>0</v>
      </c>
      <c r="G52" s="31">
        <v>0</v>
      </c>
      <c r="H52" s="31">
        <v>0</v>
      </c>
      <c r="I52" s="31">
        <v>0</v>
      </c>
      <c r="J52" s="31">
        <v>0</v>
      </c>
      <c r="K52" s="31">
        <v>0</v>
      </c>
      <c r="L52" s="31">
        <v>0</v>
      </c>
      <c r="N52" s="50" t="s">
        <v>97</v>
      </c>
      <c r="O52" s="50" t="s">
        <v>98</v>
      </c>
      <c r="P52" s="50" t="s">
        <v>99</v>
      </c>
    </row>
    <row r="53" spans="1:59" s="30" customFormat="1" ht="22.5" x14ac:dyDescent="0.2">
      <c r="A53" s="14" t="s">
        <v>63</v>
      </c>
      <c r="B53" s="31">
        <v>0</v>
      </c>
      <c r="C53" s="31">
        <v>0</v>
      </c>
      <c r="D53" s="31">
        <v>0</v>
      </c>
      <c r="E53" s="31">
        <v>0</v>
      </c>
      <c r="F53" s="31">
        <v>0</v>
      </c>
      <c r="G53" s="31">
        <v>0</v>
      </c>
      <c r="H53" s="31">
        <v>0</v>
      </c>
      <c r="I53" s="31">
        <v>0</v>
      </c>
      <c r="J53" s="31">
        <v>0</v>
      </c>
      <c r="K53" s="31">
        <v>0</v>
      </c>
      <c r="L53" s="31">
        <v>0</v>
      </c>
      <c r="N53" s="50" t="s">
        <v>104</v>
      </c>
      <c r="O53" s="50" t="s">
        <v>105</v>
      </c>
      <c r="P53" s="50" t="s">
        <v>106</v>
      </c>
    </row>
    <row r="54" spans="1:59" ht="33.75" x14ac:dyDescent="0.2">
      <c r="A54" s="14" t="s">
        <v>64</v>
      </c>
      <c r="B54" s="31">
        <v>0</v>
      </c>
      <c r="C54" s="31">
        <v>0</v>
      </c>
      <c r="D54" s="31">
        <v>0</v>
      </c>
      <c r="E54" s="31">
        <v>0</v>
      </c>
      <c r="F54" s="31">
        <v>0</v>
      </c>
      <c r="G54" s="31">
        <v>0</v>
      </c>
      <c r="H54" s="31">
        <v>0</v>
      </c>
      <c r="I54" s="31">
        <v>0</v>
      </c>
      <c r="J54" s="31">
        <v>0</v>
      </c>
      <c r="K54" s="31">
        <v>0</v>
      </c>
      <c r="L54" s="31">
        <v>0</v>
      </c>
      <c r="N54" s="51" t="s">
        <v>87</v>
      </c>
      <c r="O54" s="51" t="s">
        <v>88</v>
      </c>
      <c r="P54" s="51" t="s">
        <v>89</v>
      </c>
    </row>
    <row r="55" spans="1:59" x14ac:dyDescent="0.2">
      <c r="A55" s="14"/>
      <c r="B55" s="19">
        <f t="shared" ref="B55:L55" si="8">B56/(10*COUNT(B47:B54))</f>
        <v>0</v>
      </c>
      <c r="C55" s="19">
        <f t="shared" si="8"/>
        <v>0</v>
      </c>
      <c r="D55" s="19">
        <f t="shared" si="8"/>
        <v>0</v>
      </c>
      <c r="E55" s="19">
        <f t="shared" si="8"/>
        <v>0</v>
      </c>
      <c r="F55" s="19">
        <f t="shared" si="8"/>
        <v>0</v>
      </c>
      <c r="G55" s="19">
        <f t="shared" si="8"/>
        <v>0</v>
      </c>
      <c r="H55" s="19">
        <f t="shared" si="8"/>
        <v>0</v>
      </c>
      <c r="I55" s="19">
        <f t="shared" si="8"/>
        <v>0</v>
      </c>
      <c r="J55" s="19">
        <f t="shared" si="8"/>
        <v>0</v>
      </c>
      <c r="K55" s="19">
        <f t="shared" si="8"/>
        <v>0</v>
      </c>
      <c r="L55" s="19">
        <f t="shared" si="8"/>
        <v>0</v>
      </c>
      <c r="N55" s="51"/>
      <c r="O55" s="51"/>
      <c r="P55" s="51"/>
    </row>
    <row r="56" spans="1:59" s="35" customFormat="1" x14ac:dyDescent="0.2">
      <c r="A56" s="33" t="s">
        <v>17</v>
      </c>
      <c r="B56" s="18">
        <f t="shared" ref="B56:L56" si="9">SUM(B47:B54)</f>
        <v>0</v>
      </c>
      <c r="C56" s="18">
        <f t="shared" si="9"/>
        <v>0</v>
      </c>
      <c r="D56" s="18">
        <f t="shared" si="9"/>
        <v>0</v>
      </c>
      <c r="E56" s="18">
        <f t="shared" si="9"/>
        <v>0</v>
      </c>
      <c r="F56" s="18">
        <f t="shared" si="9"/>
        <v>0</v>
      </c>
      <c r="G56" s="18">
        <f t="shared" si="9"/>
        <v>0</v>
      </c>
      <c r="H56" s="18">
        <f t="shared" si="9"/>
        <v>0</v>
      </c>
      <c r="I56" s="18">
        <f t="shared" si="9"/>
        <v>0</v>
      </c>
      <c r="J56" s="18">
        <f t="shared" si="9"/>
        <v>0</v>
      </c>
      <c r="K56" s="18">
        <f t="shared" si="9"/>
        <v>0</v>
      </c>
      <c r="L56" s="18">
        <f t="shared" si="9"/>
        <v>0</v>
      </c>
      <c r="M56" s="34"/>
      <c r="N56" s="52"/>
      <c r="O56" s="52"/>
      <c r="P56" s="52"/>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row>
    <row r="57" spans="1:59" s="5" customFormat="1" ht="15.75" customHeight="1" thickBot="1" x14ac:dyDescent="0.25">
      <c r="A57" s="10" t="s">
        <v>18</v>
      </c>
      <c r="B57" s="6"/>
      <c r="C57" s="6"/>
      <c r="D57" s="6"/>
      <c r="E57" s="6"/>
      <c r="F57" s="6"/>
      <c r="G57" s="6"/>
      <c r="H57" s="6"/>
      <c r="I57" s="6"/>
      <c r="J57" s="6"/>
      <c r="K57" s="6"/>
      <c r="L57" s="6"/>
      <c r="N57" s="49"/>
      <c r="O57" s="49"/>
      <c r="P57" s="49"/>
    </row>
    <row r="58" spans="1:59" ht="78.75" x14ac:dyDescent="0.2">
      <c r="A58" s="28" t="s">
        <v>65</v>
      </c>
      <c r="B58" s="31">
        <v>0</v>
      </c>
      <c r="C58" s="31">
        <v>0</v>
      </c>
      <c r="D58" s="31">
        <v>0</v>
      </c>
      <c r="E58" s="31">
        <v>0</v>
      </c>
      <c r="F58" s="31">
        <v>0</v>
      </c>
      <c r="G58" s="31">
        <v>0</v>
      </c>
      <c r="H58" s="31">
        <v>0</v>
      </c>
      <c r="I58" s="31">
        <v>0</v>
      </c>
      <c r="J58" s="31">
        <v>0</v>
      </c>
      <c r="K58" s="31">
        <v>0</v>
      </c>
      <c r="L58" s="31">
        <v>0</v>
      </c>
      <c r="N58" s="51" t="s">
        <v>84</v>
      </c>
      <c r="O58" s="51" t="s">
        <v>85</v>
      </c>
      <c r="P58" s="51" t="s">
        <v>86</v>
      </c>
    </row>
    <row r="59" spans="1:59" ht="45" x14ac:dyDescent="0.2">
      <c r="A59" s="28" t="s">
        <v>90</v>
      </c>
      <c r="B59" s="31">
        <v>0</v>
      </c>
      <c r="C59" s="31">
        <v>0</v>
      </c>
      <c r="D59" s="31">
        <v>0</v>
      </c>
      <c r="E59" s="31">
        <v>0</v>
      </c>
      <c r="F59" s="31">
        <v>0</v>
      </c>
      <c r="G59" s="31">
        <v>0</v>
      </c>
      <c r="H59" s="31">
        <v>0</v>
      </c>
      <c r="I59" s="31">
        <v>0</v>
      </c>
      <c r="J59" s="31">
        <v>0</v>
      </c>
      <c r="K59" s="31">
        <v>0</v>
      </c>
      <c r="L59" s="31">
        <v>0</v>
      </c>
      <c r="N59" s="51" t="s">
        <v>83</v>
      </c>
      <c r="O59" s="51" t="s">
        <v>81</v>
      </c>
      <c r="P59" s="51" t="s">
        <v>82</v>
      </c>
    </row>
    <row r="60" spans="1:59" ht="33.75" x14ac:dyDescent="0.2">
      <c r="A60" s="29" t="s">
        <v>160</v>
      </c>
      <c r="B60" s="31">
        <v>0</v>
      </c>
      <c r="C60" s="31">
        <v>0</v>
      </c>
      <c r="D60" s="31">
        <v>0</v>
      </c>
      <c r="E60" s="31">
        <v>0</v>
      </c>
      <c r="F60" s="31">
        <v>0</v>
      </c>
      <c r="G60" s="31">
        <v>0</v>
      </c>
      <c r="H60" s="31">
        <v>0</v>
      </c>
      <c r="I60" s="31">
        <v>0</v>
      </c>
      <c r="J60" s="31">
        <v>0</v>
      </c>
      <c r="K60" s="31">
        <v>0</v>
      </c>
      <c r="L60" s="31">
        <v>0</v>
      </c>
      <c r="N60" s="51" t="s">
        <v>87</v>
      </c>
      <c r="O60" s="51" t="s">
        <v>88</v>
      </c>
      <c r="P60" s="51" t="s">
        <v>89</v>
      </c>
    </row>
    <row r="61" spans="1:59" ht="45" x14ac:dyDescent="0.2">
      <c r="A61" s="32" t="s">
        <v>100</v>
      </c>
      <c r="B61" s="31">
        <v>0</v>
      </c>
      <c r="C61" s="31">
        <v>0</v>
      </c>
      <c r="D61" s="31">
        <v>0</v>
      </c>
      <c r="E61" s="31">
        <v>0</v>
      </c>
      <c r="F61" s="31">
        <v>0</v>
      </c>
      <c r="G61" s="31">
        <v>0</v>
      </c>
      <c r="H61" s="31">
        <v>0</v>
      </c>
      <c r="I61" s="31">
        <v>0</v>
      </c>
      <c r="J61" s="31">
        <v>0</v>
      </c>
      <c r="K61" s="31">
        <v>0</v>
      </c>
      <c r="L61" s="31">
        <v>0</v>
      </c>
      <c r="N61" s="51" t="s">
        <v>101</v>
      </c>
      <c r="O61" s="51" t="s">
        <v>102</v>
      </c>
      <c r="P61" s="51" t="s">
        <v>103</v>
      </c>
    </row>
    <row r="62" spans="1:59" ht="22.5" x14ac:dyDescent="0.2">
      <c r="A62" s="32" t="s">
        <v>66</v>
      </c>
      <c r="B62" s="31">
        <v>0</v>
      </c>
      <c r="C62" s="31">
        <v>0</v>
      </c>
      <c r="D62" s="31">
        <v>0</v>
      </c>
      <c r="E62" s="31">
        <v>0</v>
      </c>
      <c r="F62" s="31">
        <v>0</v>
      </c>
      <c r="G62" s="31">
        <v>0</v>
      </c>
      <c r="H62" s="31">
        <v>0</v>
      </c>
      <c r="I62" s="31">
        <v>0</v>
      </c>
      <c r="J62" s="31">
        <v>0</v>
      </c>
      <c r="K62" s="31">
        <v>0</v>
      </c>
      <c r="L62" s="31">
        <v>0</v>
      </c>
      <c r="N62" s="51" t="s">
        <v>114</v>
      </c>
      <c r="O62" s="51" t="s">
        <v>115</v>
      </c>
      <c r="P62" s="51" t="s">
        <v>116</v>
      </c>
    </row>
    <row r="63" spans="1:59" ht="33.75" x14ac:dyDescent="0.2">
      <c r="A63" s="32" t="s">
        <v>67</v>
      </c>
      <c r="B63" s="31">
        <v>0</v>
      </c>
      <c r="C63" s="31">
        <v>0</v>
      </c>
      <c r="D63" s="31">
        <v>0</v>
      </c>
      <c r="E63" s="31">
        <v>0</v>
      </c>
      <c r="F63" s="31">
        <v>0</v>
      </c>
      <c r="G63" s="31">
        <v>0</v>
      </c>
      <c r="H63" s="31">
        <v>0</v>
      </c>
      <c r="I63" s="31">
        <v>0</v>
      </c>
      <c r="J63" s="31">
        <v>0</v>
      </c>
      <c r="K63" s="31">
        <v>0</v>
      </c>
      <c r="L63" s="31">
        <v>0</v>
      </c>
      <c r="N63" s="51" t="s">
        <v>91</v>
      </c>
      <c r="O63" s="51" t="s">
        <v>92</v>
      </c>
      <c r="P63" s="51" t="s">
        <v>93</v>
      </c>
    </row>
    <row r="64" spans="1:59" x14ac:dyDescent="0.2">
      <c r="A64" s="32"/>
      <c r="B64" s="19">
        <f t="shared" ref="B64:L64" si="10">B65/(10*COUNT(B58:B63))</f>
        <v>0</v>
      </c>
      <c r="C64" s="19">
        <f t="shared" si="10"/>
        <v>0</v>
      </c>
      <c r="D64" s="19">
        <f t="shared" si="10"/>
        <v>0</v>
      </c>
      <c r="E64" s="19">
        <f t="shared" si="10"/>
        <v>0</v>
      </c>
      <c r="F64" s="19">
        <f t="shared" si="10"/>
        <v>0</v>
      </c>
      <c r="G64" s="19">
        <f t="shared" si="10"/>
        <v>0</v>
      </c>
      <c r="H64" s="19">
        <f t="shared" si="10"/>
        <v>0</v>
      </c>
      <c r="I64" s="19">
        <f t="shared" si="10"/>
        <v>0</v>
      </c>
      <c r="J64" s="19">
        <f t="shared" si="10"/>
        <v>0</v>
      </c>
      <c r="K64" s="19">
        <f t="shared" si="10"/>
        <v>0</v>
      </c>
      <c r="L64" s="19">
        <f t="shared" si="10"/>
        <v>0</v>
      </c>
      <c r="N64" s="51"/>
      <c r="O64" s="51"/>
      <c r="P64" s="51"/>
    </row>
    <row r="65" spans="1:59" s="35" customFormat="1" x14ac:dyDescent="0.2">
      <c r="A65" s="33" t="s">
        <v>20</v>
      </c>
      <c r="B65" s="18">
        <f t="shared" ref="B65:L65" si="11">SUM(B58:B63)</f>
        <v>0</v>
      </c>
      <c r="C65" s="18">
        <f t="shared" si="11"/>
        <v>0</v>
      </c>
      <c r="D65" s="18">
        <f t="shared" si="11"/>
        <v>0</v>
      </c>
      <c r="E65" s="18">
        <f t="shared" si="11"/>
        <v>0</v>
      </c>
      <c r="F65" s="18">
        <f t="shared" si="11"/>
        <v>0</v>
      </c>
      <c r="G65" s="18">
        <f t="shared" si="11"/>
        <v>0</v>
      </c>
      <c r="H65" s="18">
        <f t="shared" si="11"/>
        <v>0</v>
      </c>
      <c r="I65" s="18">
        <f t="shared" si="11"/>
        <v>0</v>
      </c>
      <c r="J65" s="18">
        <f t="shared" si="11"/>
        <v>0</v>
      </c>
      <c r="K65" s="18">
        <f t="shared" si="11"/>
        <v>0</v>
      </c>
      <c r="L65" s="18">
        <f t="shared" si="11"/>
        <v>0</v>
      </c>
      <c r="M65" s="34"/>
      <c r="N65" s="52"/>
      <c r="O65" s="52"/>
      <c r="P65" s="52"/>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row>
    <row r="66" spans="1:59" s="5" customFormat="1" ht="15.75" customHeight="1" thickBot="1" x14ac:dyDescent="0.25">
      <c r="A66" s="10" t="s">
        <v>19</v>
      </c>
      <c r="B66" s="6"/>
      <c r="C66" s="6"/>
      <c r="D66" s="6"/>
      <c r="E66" s="6"/>
      <c r="F66" s="6"/>
      <c r="G66" s="6"/>
      <c r="H66" s="6"/>
      <c r="I66" s="6"/>
      <c r="J66" s="6"/>
      <c r="K66" s="6"/>
      <c r="L66" s="6"/>
      <c r="N66" s="49"/>
      <c r="O66" s="49"/>
      <c r="P66" s="49"/>
    </row>
    <row r="67" spans="1:59" ht="22.5" x14ac:dyDescent="0.2">
      <c r="A67" s="28" t="s">
        <v>39</v>
      </c>
      <c r="B67" s="31">
        <v>0</v>
      </c>
      <c r="C67" s="31">
        <v>0</v>
      </c>
      <c r="D67" s="31">
        <v>0</v>
      </c>
      <c r="E67" s="31">
        <v>0</v>
      </c>
      <c r="F67" s="31">
        <v>0</v>
      </c>
      <c r="G67" s="31">
        <v>0</v>
      </c>
      <c r="H67" s="31">
        <v>0</v>
      </c>
      <c r="I67" s="31">
        <v>0</v>
      </c>
      <c r="J67" s="31">
        <v>0</v>
      </c>
      <c r="K67" s="31">
        <v>0</v>
      </c>
      <c r="L67" s="31">
        <v>0</v>
      </c>
      <c r="N67" s="51" t="s">
        <v>197</v>
      </c>
      <c r="O67" s="51" t="s">
        <v>174</v>
      </c>
      <c r="P67" s="51" t="s">
        <v>175</v>
      </c>
    </row>
    <row r="68" spans="1:59" ht="22.5" x14ac:dyDescent="0.2">
      <c r="A68" s="28" t="s">
        <v>68</v>
      </c>
      <c r="B68" s="31">
        <v>0</v>
      </c>
      <c r="C68" s="31">
        <v>0</v>
      </c>
      <c r="D68" s="31">
        <v>0</v>
      </c>
      <c r="E68" s="31">
        <v>0</v>
      </c>
      <c r="F68" s="31">
        <v>0</v>
      </c>
      <c r="G68" s="31">
        <v>0</v>
      </c>
      <c r="H68" s="31">
        <v>0</v>
      </c>
      <c r="I68" s="31">
        <v>0</v>
      </c>
      <c r="J68" s="31">
        <v>0</v>
      </c>
      <c r="K68" s="31">
        <v>0</v>
      </c>
      <c r="L68" s="31">
        <v>0</v>
      </c>
      <c r="N68" s="51" t="s">
        <v>173</v>
      </c>
      <c r="O68" s="51" t="s">
        <v>172</v>
      </c>
      <c r="P68" s="51" t="s">
        <v>195</v>
      </c>
    </row>
    <row r="69" spans="1:59" ht="22.5" x14ac:dyDescent="0.2">
      <c r="A69" s="28" t="s">
        <v>42</v>
      </c>
      <c r="B69" s="31">
        <v>0</v>
      </c>
      <c r="C69" s="31">
        <v>0</v>
      </c>
      <c r="D69" s="31">
        <v>0</v>
      </c>
      <c r="E69" s="31">
        <v>0</v>
      </c>
      <c r="F69" s="31">
        <v>0</v>
      </c>
      <c r="G69" s="31">
        <v>0</v>
      </c>
      <c r="H69" s="31">
        <v>0</v>
      </c>
      <c r="I69" s="31">
        <v>0</v>
      </c>
      <c r="J69" s="31">
        <v>0</v>
      </c>
      <c r="K69" s="31">
        <v>0</v>
      </c>
      <c r="L69" s="31">
        <v>0</v>
      </c>
      <c r="N69" s="51" t="s">
        <v>176</v>
      </c>
      <c r="O69" s="51" t="s">
        <v>196</v>
      </c>
      <c r="P69" s="51" t="s">
        <v>177</v>
      </c>
    </row>
    <row r="70" spans="1:59" ht="33.75" x14ac:dyDescent="0.2">
      <c r="A70" s="28" t="s">
        <v>41</v>
      </c>
      <c r="B70" s="31">
        <v>0</v>
      </c>
      <c r="C70" s="31">
        <v>0</v>
      </c>
      <c r="D70" s="31">
        <v>0</v>
      </c>
      <c r="E70" s="31">
        <v>0</v>
      </c>
      <c r="F70" s="31">
        <v>0</v>
      </c>
      <c r="G70" s="31">
        <v>0</v>
      </c>
      <c r="H70" s="31">
        <v>0</v>
      </c>
      <c r="I70" s="31">
        <v>0</v>
      </c>
      <c r="J70" s="31">
        <v>0</v>
      </c>
      <c r="K70" s="31">
        <v>0</v>
      </c>
      <c r="L70" s="31">
        <v>0</v>
      </c>
      <c r="N70" s="51" t="s">
        <v>178</v>
      </c>
      <c r="O70" s="51" t="s">
        <v>180</v>
      </c>
      <c r="P70" s="51" t="s">
        <v>179</v>
      </c>
    </row>
    <row r="71" spans="1:59" ht="45" x14ac:dyDescent="0.2">
      <c r="A71" s="28" t="s">
        <v>69</v>
      </c>
      <c r="B71" s="31">
        <v>0</v>
      </c>
      <c r="C71" s="31">
        <v>0</v>
      </c>
      <c r="D71" s="31">
        <v>0</v>
      </c>
      <c r="E71" s="31">
        <v>0</v>
      </c>
      <c r="F71" s="31">
        <v>0</v>
      </c>
      <c r="G71" s="31">
        <v>0</v>
      </c>
      <c r="H71" s="31">
        <v>0</v>
      </c>
      <c r="I71" s="31">
        <v>0</v>
      </c>
      <c r="J71" s="31">
        <v>0</v>
      </c>
      <c r="K71" s="31">
        <v>0</v>
      </c>
      <c r="L71" s="31">
        <v>0</v>
      </c>
      <c r="N71" s="51" t="s">
        <v>182</v>
      </c>
      <c r="O71" s="51" t="s">
        <v>183</v>
      </c>
      <c r="P71" s="51" t="s">
        <v>181</v>
      </c>
    </row>
    <row r="72" spans="1:59" x14ac:dyDescent="0.2">
      <c r="A72" s="28"/>
      <c r="B72" s="19">
        <f t="shared" ref="B72:L72" si="12">B73/(10*COUNT(B67:B71))</f>
        <v>0</v>
      </c>
      <c r="C72" s="19">
        <f t="shared" si="12"/>
        <v>0</v>
      </c>
      <c r="D72" s="19">
        <f t="shared" si="12"/>
        <v>0</v>
      </c>
      <c r="E72" s="19">
        <f t="shared" si="12"/>
        <v>0</v>
      </c>
      <c r="F72" s="19">
        <f t="shared" si="12"/>
        <v>0</v>
      </c>
      <c r="G72" s="19">
        <f t="shared" si="12"/>
        <v>0</v>
      </c>
      <c r="H72" s="19">
        <f t="shared" si="12"/>
        <v>0</v>
      </c>
      <c r="I72" s="19">
        <f t="shared" si="12"/>
        <v>0</v>
      </c>
      <c r="J72" s="19">
        <f t="shared" si="12"/>
        <v>0</v>
      </c>
      <c r="K72" s="19">
        <f t="shared" si="12"/>
        <v>0</v>
      </c>
      <c r="L72" s="19">
        <f t="shared" si="12"/>
        <v>0</v>
      </c>
      <c r="N72" s="51"/>
      <c r="O72" s="51"/>
      <c r="P72" s="51"/>
    </row>
    <row r="73" spans="1:59" s="35" customFormat="1" x14ac:dyDescent="0.2">
      <c r="A73" s="33" t="s">
        <v>27</v>
      </c>
      <c r="B73" s="18">
        <f t="shared" ref="B73:L73" si="13">SUM(B67:B71)</f>
        <v>0</v>
      </c>
      <c r="C73" s="18">
        <f t="shared" si="13"/>
        <v>0</v>
      </c>
      <c r="D73" s="18">
        <f t="shared" si="13"/>
        <v>0</v>
      </c>
      <c r="E73" s="18">
        <f t="shared" si="13"/>
        <v>0</v>
      </c>
      <c r="F73" s="18">
        <f t="shared" si="13"/>
        <v>0</v>
      </c>
      <c r="G73" s="18">
        <f t="shared" si="13"/>
        <v>0</v>
      </c>
      <c r="H73" s="18">
        <f t="shared" si="13"/>
        <v>0</v>
      </c>
      <c r="I73" s="18">
        <f t="shared" si="13"/>
        <v>0</v>
      </c>
      <c r="J73" s="18">
        <f t="shared" si="13"/>
        <v>0</v>
      </c>
      <c r="K73" s="18">
        <f t="shared" si="13"/>
        <v>0</v>
      </c>
      <c r="L73" s="18">
        <f t="shared" si="13"/>
        <v>0</v>
      </c>
      <c r="M73" s="34"/>
      <c r="N73" s="52"/>
      <c r="O73" s="52"/>
      <c r="P73" s="52"/>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row>
    <row r="74" spans="1:59" s="5" customFormat="1" ht="15.75" customHeight="1" thickBot="1" x14ac:dyDescent="0.25">
      <c r="A74" s="10" t="s">
        <v>12</v>
      </c>
      <c r="B74" s="6"/>
      <c r="C74" s="6"/>
      <c r="D74" s="6"/>
      <c r="E74" s="6"/>
      <c r="F74" s="6"/>
      <c r="G74" s="6"/>
      <c r="H74" s="6"/>
      <c r="I74" s="6"/>
      <c r="J74" s="6"/>
      <c r="K74" s="6"/>
      <c r="L74" s="6"/>
      <c r="N74" s="49"/>
      <c r="O74" s="49"/>
      <c r="P74" s="49"/>
    </row>
    <row r="75" spans="1:59" customFormat="1" ht="33.75" x14ac:dyDescent="0.2">
      <c r="A75" s="27" t="s">
        <v>70</v>
      </c>
      <c r="B75" s="31">
        <v>0</v>
      </c>
      <c r="C75" s="31">
        <v>0</v>
      </c>
      <c r="D75" s="31">
        <v>0</v>
      </c>
      <c r="E75" s="31">
        <v>0</v>
      </c>
      <c r="F75" s="31">
        <v>0</v>
      </c>
      <c r="G75" s="31">
        <v>0</v>
      </c>
      <c r="H75" s="31">
        <v>0</v>
      </c>
      <c r="I75" s="31">
        <v>0</v>
      </c>
      <c r="J75" s="31">
        <v>0</v>
      </c>
      <c r="K75" s="31">
        <v>0</v>
      </c>
      <c r="L75" s="31">
        <v>0</v>
      </c>
      <c r="N75" s="51" t="s">
        <v>189</v>
      </c>
      <c r="O75" s="51" t="s">
        <v>190</v>
      </c>
      <c r="P75" s="51" t="s">
        <v>198</v>
      </c>
    </row>
    <row r="76" spans="1:59" customFormat="1" ht="33.75" x14ac:dyDescent="0.2">
      <c r="A76" s="27" t="s">
        <v>37</v>
      </c>
      <c r="B76" s="31">
        <v>0</v>
      </c>
      <c r="C76" s="31">
        <v>0</v>
      </c>
      <c r="D76" s="31">
        <v>0</v>
      </c>
      <c r="E76" s="31">
        <v>0</v>
      </c>
      <c r="F76" s="31">
        <v>0</v>
      </c>
      <c r="G76" s="31">
        <v>0</v>
      </c>
      <c r="H76" s="31">
        <v>0</v>
      </c>
      <c r="I76" s="31">
        <v>0</v>
      </c>
      <c r="J76" s="31">
        <v>0</v>
      </c>
      <c r="K76" s="31">
        <v>0</v>
      </c>
      <c r="L76" s="31">
        <v>0</v>
      </c>
      <c r="N76" s="51" t="s">
        <v>191</v>
      </c>
      <c r="O76" s="51" t="s">
        <v>192</v>
      </c>
      <c r="P76" s="51" t="s">
        <v>193</v>
      </c>
    </row>
    <row r="77" spans="1:59" customFormat="1" ht="33.75" x14ac:dyDescent="0.2">
      <c r="A77" s="26" t="s">
        <v>38</v>
      </c>
      <c r="B77" s="31">
        <v>0</v>
      </c>
      <c r="C77" s="31">
        <v>0</v>
      </c>
      <c r="D77" s="31">
        <v>0</v>
      </c>
      <c r="E77" s="31">
        <v>0</v>
      </c>
      <c r="F77" s="31">
        <v>0</v>
      </c>
      <c r="G77" s="31">
        <v>0</v>
      </c>
      <c r="H77" s="31">
        <v>0</v>
      </c>
      <c r="I77" s="31">
        <v>0</v>
      </c>
      <c r="J77" s="31">
        <v>0</v>
      </c>
      <c r="K77" s="31">
        <v>0</v>
      </c>
      <c r="L77" s="31">
        <v>0</v>
      </c>
      <c r="N77" s="51" t="s">
        <v>185</v>
      </c>
      <c r="O77" s="51" t="s">
        <v>184</v>
      </c>
      <c r="P77" s="51" t="s">
        <v>186</v>
      </c>
    </row>
    <row r="78" spans="1:59" customFormat="1" ht="23.25" thickBot="1" x14ac:dyDescent="0.25">
      <c r="A78" s="44" t="s">
        <v>40</v>
      </c>
      <c r="B78" s="31">
        <v>0</v>
      </c>
      <c r="C78" s="31">
        <v>0</v>
      </c>
      <c r="D78" s="31">
        <v>0</v>
      </c>
      <c r="E78" s="31">
        <v>0</v>
      </c>
      <c r="F78" s="31">
        <v>0</v>
      </c>
      <c r="G78" s="31">
        <v>0</v>
      </c>
      <c r="H78" s="31">
        <v>0</v>
      </c>
      <c r="I78" s="31">
        <v>0</v>
      </c>
      <c r="J78" s="31">
        <v>0</v>
      </c>
      <c r="K78" s="31">
        <v>0</v>
      </c>
      <c r="L78" s="31">
        <v>0</v>
      </c>
      <c r="N78" s="53" t="s">
        <v>187</v>
      </c>
      <c r="O78" s="53" t="s">
        <v>188</v>
      </c>
      <c r="P78" s="53" t="s">
        <v>194</v>
      </c>
    </row>
    <row r="79" spans="1:59" customFormat="1" x14ac:dyDescent="0.2">
      <c r="A79" s="44"/>
      <c r="B79" s="19">
        <f t="shared" ref="B79:L79" si="14">B80/(10*COUNT(B75:B78))</f>
        <v>0</v>
      </c>
      <c r="C79" s="19">
        <f t="shared" si="14"/>
        <v>0</v>
      </c>
      <c r="D79" s="19">
        <f t="shared" si="14"/>
        <v>0</v>
      </c>
      <c r="E79" s="19">
        <f t="shared" si="14"/>
        <v>0</v>
      </c>
      <c r="F79" s="19">
        <f t="shared" si="14"/>
        <v>0</v>
      </c>
      <c r="G79" s="19">
        <f t="shared" si="14"/>
        <v>0</v>
      </c>
      <c r="H79" s="19">
        <f t="shared" si="14"/>
        <v>0</v>
      </c>
      <c r="I79" s="19">
        <f t="shared" si="14"/>
        <v>0</v>
      </c>
      <c r="J79" s="19">
        <f t="shared" si="14"/>
        <v>0</v>
      </c>
      <c r="K79" s="19">
        <f t="shared" si="14"/>
        <v>0</v>
      </c>
      <c r="L79" s="19">
        <f t="shared" si="14"/>
        <v>0</v>
      </c>
      <c r="N79" s="45"/>
      <c r="O79" s="45"/>
      <c r="P79" s="45"/>
    </row>
    <row r="80" spans="1:59" s="35" customFormat="1" x14ac:dyDescent="0.2">
      <c r="A80" s="33" t="s">
        <v>21</v>
      </c>
      <c r="B80" s="18">
        <f t="shared" ref="B80:L80" si="15">SUM(B75:B78)</f>
        <v>0</v>
      </c>
      <c r="C80" s="18">
        <f t="shared" si="15"/>
        <v>0</v>
      </c>
      <c r="D80" s="18">
        <f t="shared" si="15"/>
        <v>0</v>
      </c>
      <c r="E80" s="18">
        <f t="shared" si="15"/>
        <v>0</v>
      </c>
      <c r="F80" s="18">
        <f t="shared" si="15"/>
        <v>0</v>
      </c>
      <c r="G80" s="18">
        <f t="shared" si="15"/>
        <v>0</v>
      </c>
      <c r="H80" s="18">
        <f t="shared" si="15"/>
        <v>0</v>
      </c>
      <c r="I80" s="18">
        <f t="shared" si="15"/>
        <v>0</v>
      </c>
      <c r="J80" s="18">
        <f t="shared" si="15"/>
        <v>0</v>
      </c>
      <c r="K80" s="18">
        <f t="shared" si="15"/>
        <v>0</v>
      </c>
      <c r="L80" s="18">
        <f t="shared" si="15"/>
        <v>0</v>
      </c>
      <c r="M80" s="34"/>
      <c r="N80" s="54"/>
      <c r="O80" s="54"/>
      <c r="P80" s="5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row>
    <row r="81" spans="1:47" s="35" customFormat="1" ht="15.75" thickBot="1" x14ac:dyDescent="0.25">
      <c r="A81" s="36"/>
      <c r="B81" s="39">
        <f t="shared" ref="B81:L81" si="16">AVERAGE(B17,B79,B72,B64,B34,B55,B44,B28)</f>
        <v>0</v>
      </c>
      <c r="C81" s="39">
        <f t="shared" si="16"/>
        <v>0</v>
      </c>
      <c r="D81" s="39">
        <f t="shared" si="16"/>
        <v>0</v>
      </c>
      <c r="E81" s="39">
        <f t="shared" si="16"/>
        <v>0</v>
      </c>
      <c r="F81" s="39">
        <f t="shared" si="16"/>
        <v>0</v>
      </c>
      <c r="G81" s="39">
        <f t="shared" si="16"/>
        <v>0</v>
      </c>
      <c r="H81" s="39">
        <f t="shared" si="16"/>
        <v>0</v>
      </c>
      <c r="I81" s="39">
        <f t="shared" si="16"/>
        <v>0</v>
      </c>
      <c r="J81" s="39">
        <f t="shared" si="16"/>
        <v>0</v>
      </c>
      <c r="K81" s="39">
        <f t="shared" si="16"/>
        <v>0</v>
      </c>
      <c r="L81" s="39">
        <f t="shared" si="16"/>
        <v>0</v>
      </c>
      <c r="M81" s="34"/>
      <c r="N81" s="54"/>
      <c r="O81" s="54"/>
      <c r="P81" s="5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row>
    <row r="82" spans="1:47" s="41" customFormat="1" ht="15.75" customHeight="1" thickTop="1" thickBot="1" x14ac:dyDescent="0.25">
      <c r="A82" s="37" t="s">
        <v>2</v>
      </c>
      <c r="B82" s="38">
        <f t="shared" ref="B82:L82" si="17">B18+B80+B73+B65+B35+B56+B45+B29</f>
        <v>0</v>
      </c>
      <c r="C82" s="38">
        <f t="shared" si="17"/>
        <v>0</v>
      </c>
      <c r="D82" s="38">
        <f t="shared" si="17"/>
        <v>0</v>
      </c>
      <c r="E82" s="38">
        <f t="shared" si="17"/>
        <v>0</v>
      </c>
      <c r="F82" s="38">
        <f t="shared" si="17"/>
        <v>0</v>
      </c>
      <c r="G82" s="38">
        <f t="shared" si="17"/>
        <v>0</v>
      </c>
      <c r="H82" s="38">
        <f t="shared" si="17"/>
        <v>0</v>
      </c>
      <c r="I82" s="38">
        <f t="shared" si="17"/>
        <v>0</v>
      </c>
      <c r="J82" s="38">
        <f t="shared" si="17"/>
        <v>0</v>
      </c>
      <c r="K82" s="38">
        <f t="shared" si="17"/>
        <v>0</v>
      </c>
      <c r="L82" s="38">
        <f t="shared" si="17"/>
        <v>0</v>
      </c>
      <c r="M82" s="40"/>
      <c r="N82" s="54"/>
      <c r="O82" s="54"/>
      <c r="P82" s="54"/>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row>
    <row r="83" spans="1:47" s="35" customFormat="1" ht="14.25" thickTop="1" thickBot="1" x14ac:dyDescent="0.25">
      <c r="A83" s="63"/>
      <c r="B83" s="64"/>
      <c r="C83" s="65"/>
      <c r="D83" s="65"/>
      <c r="E83" s="65"/>
      <c r="F83" s="65"/>
      <c r="G83" s="65"/>
      <c r="H83" s="65"/>
      <c r="I83" s="65"/>
      <c r="J83" s="65"/>
      <c r="K83" s="65"/>
      <c r="L83" s="65"/>
      <c r="M83" s="34"/>
      <c r="N83" s="54"/>
      <c r="O83" s="54"/>
      <c r="P83" s="54"/>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row>
    <row r="84" spans="1:47" s="35" customFormat="1" ht="5.0999999999999996" customHeight="1" thickBot="1" x14ac:dyDescent="0.25">
      <c r="A84" s="42"/>
      <c r="B84" s="42"/>
      <c r="M84" s="34"/>
      <c r="N84" s="54"/>
      <c r="O84" s="54"/>
      <c r="P84" s="5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row>
    <row r="85" spans="1:47" s="5" customFormat="1" ht="15.75" customHeight="1" x14ac:dyDescent="0.2">
      <c r="A85" s="15" t="s">
        <v>1</v>
      </c>
      <c r="B85" s="60"/>
      <c r="C85" s="11"/>
      <c r="D85" s="11"/>
      <c r="E85" s="11"/>
      <c r="F85" s="11"/>
      <c r="G85" s="11"/>
      <c r="H85" s="11"/>
      <c r="I85" s="11"/>
      <c r="J85" s="11"/>
      <c r="K85" s="11"/>
      <c r="L85" s="11"/>
      <c r="M85" s="43"/>
      <c r="N85" s="55"/>
      <c r="O85" s="55"/>
      <c r="P85" s="55"/>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row>
    <row r="86" spans="1:47" s="35" customFormat="1" x14ac:dyDescent="0.2">
      <c r="A86" s="16" t="str">
        <f>A6</f>
        <v>Domain  Knowledge</v>
      </c>
      <c r="B86" s="61"/>
      <c r="C86" s="7">
        <f t="shared" ref="C86:L86" si="18">C17</f>
        <v>0</v>
      </c>
      <c r="D86" s="7">
        <f t="shared" si="18"/>
        <v>0</v>
      </c>
      <c r="E86" s="7">
        <f t="shared" si="18"/>
        <v>0</v>
      </c>
      <c r="F86" s="7">
        <f t="shared" si="18"/>
        <v>0</v>
      </c>
      <c r="G86" s="7">
        <f t="shared" si="18"/>
        <v>0</v>
      </c>
      <c r="H86" s="7">
        <f t="shared" si="18"/>
        <v>0</v>
      </c>
      <c r="I86" s="7">
        <f t="shared" si="18"/>
        <v>0</v>
      </c>
      <c r="J86" s="7">
        <f t="shared" si="18"/>
        <v>0</v>
      </c>
      <c r="K86" s="7">
        <f t="shared" si="18"/>
        <v>0</v>
      </c>
      <c r="L86" s="7">
        <f t="shared" si="18"/>
        <v>0</v>
      </c>
      <c r="M86" s="34"/>
      <c r="N86" s="54"/>
      <c r="O86" s="54"/>
      <c r="P86" s="5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row>
    <row r="87" spans="1:47" s="35" customFormat="1" x14ac:dyDescent="0.2">
      <c r="A87" s="16" t="str">
        <f>A19</f>
        <v>Core Skills</v>
      </c>
      <c r="B87" s="61"/>
      <c r="C87" s="7">
        <f t="shared" ref="C87:L87" si="19">C28</f>
        <v>0</v>
      </c>
      <c r="D87" s="7">
        <f t="shared" si="19"/>
        <v>0</v>
      </c>
      <c r="E87" s="7">
        <f t="shared" si="19"/>
        <v>0</v>
      </c>
      <c r="F87" s="7">
        <f t="shared" si="19"/>
        <v>0</v>
      </c>
      <c r="G87" s="7">
        <f t="shared" si="19"/>
        <v>0</v>
      </c>
      <c r="H87" s="7">
        <f t="shared" si="19"/>
        <v>0</v>
      </c>
      <c r="I87" s="7">
        <f t="shared" si="19"/>
        <v>0</v>
      </c>
      <c r="J87" s="7">
        <f t="shared" si="19"/>
        <v>0</v>
      </c>
      <c r="K87" s="7">
        <f t="shared" si="19"/>
        <v>0</v>
      </c>
      <c r="L87" s="7">
        <f t="shared" si="19"/>
        <v>0</v>
      </c>
      <c r="M87" s="34"/>
      <c r="N87" s="54"/>
      <c r="O87" s="54"/>
      <c r="P87" s="5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row>
    <row r="88" spans="1:47" s="35" customFormat="1" x14ac:dyDescent="0.2">
      <c r="A88" s="16" t="str">
        <f>A30</f>
        <v>Analytic skills</v>
      </c>
      <c r="B88" s="61"/>
      <c r="C88" s="7">
        <f t="shared" ref="C88:L88" si="20">C44</f>
        <v>0</v>
      </c>
      <c r="D88" s="7">
        <f t="shared" si="20"/>
        <v>0</v>
      </c>
      <c r="E88" s="7">
        <f t="shared" si="20"/>
        <v>0</v>
      </c>
      <c r="F88" s="7">
        <f t="shared" si="20"/>
        <v>0</v>
      </c>
      <c r="G88" s="7">
        <f t="shared" si="20"/>
        <v>0</v>
      </c>
      <c r="H88" s="7">
        <f t="shared" si="20"/>
        <v>0</v>
      </c>
      <c r="I88" s="7">
        <f t="shared" si="20"/>
        <v>0</v>
      </c>
      <c r="J88" s="7">
        <f t="shared" si="20"/>
        <v>0</v>
      </c>
      <c r="K88" s="7">
        <f t="shared" si="20"/>
        <v>0</v>
      </c>
      <c r="L88" s="7">
        <f t="shared" si="20"/>
        <v>0</v>
      </c>
      <c r="M88" s="34"/>
      <c r="N88" s="54"/>
      <c r="O88" s="54"/>
      <c r="P88" s="5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row>
    <row r="89" spans="1:47" s="35" customFormat="1" x14ac:dyDescent="0.2">
      <c r="A89" s="16" t="str">
        <f>A36</f>
        <v>Programming Languages</v>
      </c>
      <c r="B89" s="61"/>
      <c r="C89" s="7">
        <f t="shared" ref="C89:L89" si="21">C55</f>
        <v>0</v>
      </c>
      <c r="D89" s="7">
        <f t="shared" si="21"/>
        <v>0</v>
      </c>
      <c r="E89" s="7">
        <f t="shared" si="21"/>
        <v>0</v>
      </c>
      <c r="F89" s="7">
        <f t="shared" si="21"/>
        <v>0</v>
      </c>
      <c r="G89" s="7">
        <f t="shared" si="21"/>
        <v>0</v>
      </c>
      <c r="H89" s="7">
        <f t="shared" si="21"/>
        <v>0</v>
      </c>
      <c r="I89" s="7">
        <f t="shared" si="21"/>
        <v>0</v>
      </c>
      <c r="J89" s="7">
        <f t="shared" si="21"/>
        <v>0</v>
      </c>
      <c r="K89" s="7">
        <f t="shared" si="21"/>
        <v>0</v>
      </c>
      <c r="L89" s="7">
        <f t="shared" si="21"/>
        <v>0</v>
      </c>
      <c r="M89" s="34"/>
      <c r="N89" s="54"/>
      <c r="O89" s="54"/>
      <c r="P89" s="5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row>
    <row r="90" spans="1:47" s="35" customFormat="1" x14ac:dyDescent="0.2">
      <c r="A90" s="16" t="str">
        <f>A46</f>
        <v>Tools</v>
      </c>
      <c r="B90" s="61"/>
      <c r="C90" s="7">
        <f t="shared" ref="C90:L90" si="22">C55</f>
        <v>0</v>
      </c>
      <c r="D90" s="7">
        <f t="shared" si="22"/>
        <v>0</v>
      </c>
      <c r="E90" s="7">
        <f t="shared" si="22"/>
        <v>0</v>
      </c>
      <c r="F90" s="7">
        <f t="shared" si="22"/>
        <v>0</v>
      </c>
      <c r="G90" s="7">
        <f t="shared" si="22"/>
        <v>0</v>
      </c>
      <c r="H90" s="7">
        <f t="shared" si="22"/>
        <v>0</v>
      </c>
      <c r="I90" s="7">
        <f t="shared" si="22"/>
        <v>0</v>
      </c>
      <c r="J90" s="7">
        <f t="shared" si="22"/>
        <v>0</v>
      </c>
      <c r="K90" s="7">
        <f t="shared" si="22"/>
        <v>0</v>
      </c>
      <c r="L90" s="7">
        <f t="shared" si="22"/>
        <v>0</v>
      </c>
      <c r="M90" s="34"/>
      <c r="N90" s="54"/>
      <c r="O90" s="54"/>
      <c r="P90" s="5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row>
    <row r="91" spans="1:47" s="35" customFormat="1" x14ac:dyDescent="0.2">
      <c r="A91" s="16" t="str">
        <f>A57</f>
        <v xml:space="preserve">Test Engineering </v>
      </c>
      <c r="B91" s="61"/>
      <c r="C91" s="7">
        <f t="shared" ref="C91:L91" si="23">C64</f>
        <v>0</v>
      </c>
      <c r="D91" s="7">
        <f t="shared" si="23"/>
        <v>0</v>
      </c>
      <c r="E91" s="7">
        <f t="shared" si="23"/>
        <v>0</v>
      </c>
      <c r="F91" s="7">
        <f t="shared" si="23"/>
        <v>0</v>
      </c>
      <c r="G91" s="7">
        <f t="shared" si="23"/>
        <v>0</v>
      </c>
      <c r="H91" s="7">
        <f t="shared" si="23"/>
        <v>0</v>
      </c>
      <c r="I91" s="7">
        <f t="shared" si="23"/>
        <v>0</v>
      </c>
      <c r="J91" s="7">
        <f t="shared" si="23"/>
        <v>0</v>
      </c>
      <c r="K91" s="7">
        <f t="shared" si="23"/>
        <v>0</v>
      </c>
      <c r="L91" s="7">
        <f t="shared" si="23"/>
        <v>0</v>
      </c>
      <c r="M91" s="34"/>
      <c r="N91" s="54"/>
      <c r="O91" s="54"/>
      <c r="P91" s="5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row>
    <row r="92" spans="1:47" s="35" customFormat="1" x14ac:dyDescent="0.2">
      <c r="A92" s="16" t="str">
        <f>A66</f>
        <v>Project Management</v>
      </c>
      <c r="B92" s="61"/>
      <c r="C92" s="7">
        <f t="shared" ref="C92:L92" si="24">C72</f>
        <v>0</v>
      </c>
      <c r="D92" s="7">
        <f t="shared" si="24"/>
        <v>0</v>
      </c>
      <c r="E92" s="7">
        <f t="shared" si="24"/>
        <v>0</v>
      </c>
      <c r="F92" s="7">
        <f t="shared" si="24"/>
        <v>0</v>
      </c>
      <c r="G92" s="7">
        <f t="shared" si="24"/>
        <v>0</v>
      </c>
      <c r="H92" s="7">
        <f t="shared" si="24"/>
        <v>0</v>
      </c>
      <c r="I92" s="7">
        <f t="shared" si="24"/>
        <v>0</v>
      </c>
      <c r="J92" s="7">
        <f t="shared" si="24"/>
        <v>0</v>
      </c>
      <c r="K92" s="7">
        <f t="shared" si="24"/>
        <v>0</v>
      </c>
      <c r="L92" s="7">
        <f t="shared" si="24"/>
        <v>0</v>
      </c>
      <c r="M92" s="34"/>
      <c r="N92" s="54"/>
      <c r="O92" s="54"/>
      <c r="P92" s="5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row>
    <row r="93" spans="1:47" ht="13.5" thickBot="1" x14ac:dyDescent="0.25">
      <c r="A93" s="17" t="str">
        <f>A74</f>
        <v>Leadership</v>
      </c>
      <c r="B93" s="62"/>
      <c r="C93" s="20">
        <f t="shared" ref="C93:L93" si="25">C79</f>
        <v>0</v>
      </c>
      <c r="D93" s="20">
        <f t="shared" si="25"/>
        <v>0</v>
      </c>
      <c r="E93" s="20">
        <f t="shared" si="25"/>
        <v>0</v>
      </c>
      <c r="F93" s="20">
        <f t="shared" si="25"/>
        <v>0</v>
      </c>
      <c r="G93" s="20">
        <f t="shared" si="25"/>
        <v>0</v>
      </c>
      <c r="H93" s="20">
        <f t="shared" si="25"/>
        <v>0</v>
      </c>
      <c r="I93" s="20">
        <f t="shared" si="25"/>
        <v>0</v>
      </c>
      <c r="J93" s="20">
        <f t="shared" si="25"/>
        <v>0</v>
      </c>
      <c r="K93" s="20">
        <f t="shared" si="25"/>
        <v>0</v>
      </c>
      <c r="L93" s="20">
        <f t="shared" si="25"/>
        <v>0</v>
      </c>
    </row>
  </sheetData>
  <mergeCells count="1">
    <mergeCell ref="A83:L83"/>
  </mergeCells>
  <phoneticPr fontId="2" type="noConversion"/>
  <pageMargins left="0.5" right="0.5" top="0.5" bottom="0.5" header="0.5" footer="0.5"/>
  <pageSetup scale="56" orientation="portrait" r:id="rId1"/>
  <headerFooter alignWithMargins="0">
    <oddFooter>&amp;L© 2008 - 2014 Leffingwell, LLC. and Scaled Agile, Inc. All rights reserved.&amp;RPage &amp;P of &amp;N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1</vt:i4>
      </vt:variant>
      <vt:variant>
        <vt:lpstr>Charts</vt:lpstr>
      </vt:variant>
      <vt:variant>
        <vt:i4>12</vt:i4>
      </vt:variant>
      <vt:variant>
        <vt:lpstr>Named Ranges</vt:lpstr>
      </vt:variant>
      <vt:variant>
        <vt:i4>2</vt:i4>
      </vt:variant>
    </vt:vector>
  </HeadingPairs>
  <TitlesOfParts>
    <vt:vector size="15" baseType="lpstr">
      <vt:lpstr>Skills-Assessment</vt:lpstr>
      <vt:lpstr>Skills Radar All Blank</vt:lpstr>
      <vt:lpstr>Skills Radar All</vt:lpstr>
      <vt:lpstr>a</vt:lpstr>
      <vt:lpstr>b</vt:lpstr>
      <vt:lpstr>c</vt:lpstr>
      <vt:lpstr>d</vt:lpstr>
      <vt:lpstr>e</vt:lpstr>
      <vt:lpstr>f</vt:lpstr>
      <vt:lpstr>g</vt:lpstr>
      <vt:lpstr>h</vt:lpstr>
      <vt:lpstr>i</vt:lpstr>
      <vt:lpstr>j</vt:lpstr>
      <vt:lpstr>'Skills-Assessment'!Print_Area</vt:lpstr>
      <vt:lpstr>'Skills-Assessment'!Print_Titles</vt:lpstr>
    </vt:vector>
  </TitlesOfParts>
  <Company>Scaled Agile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PPM Self-Assessment</dc:title>
  <dc:creator>Scaled Agile Inc and Leffingwell LLC</dc:creator>
  <dc:description>© 2008 - 2014 Scaled Agile, Inc. and Leffingwell, LLC. Scaled Agile Framework ® is a trademark of Leffingwell, LLC.</dc:description>
  <cp:lastModifiedBy>Rod Meaney</cp:lastModifiedBy>
  <cp:lastPrinted>2016-11-14T04:07:44Z</cp:lastPrinted>
  <dcterms:created xsi:type="dcterms:W3CDTF">2005-10-04T20:41:51Z</dcterms:created>
  <dcterms:modified xsi:type="dcterms:W3CDTF">2017-01-04T22:30:01Z</dcterms:modified>
</cp:coreProperties>
</file>